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fsc-br\dfs\DIOR\Dior-Sef\GEPLA\Relatório de Gestão 2019\Exercicio 2019\"/>
    </mc:Choice>
  </mc:AlternateContent>
  <bookViews>
    <workbookView xWindow="0" yWindow="0" windowWidth="28800" windowHeight="12330"/>
  </bookViews>
  <sheets>
    <sheet name="Instruções" sheetId="3" r:id="rId1"/>
    <sheet name="3.2-Execução dos Prog" sheetId="2" r:id="rId2"/>
    <sheet name="base" sheetId="1" state="hidden" r:id="rId3"/>
    <sheet name="subacoes" sheetId="4" state="hidden" r:id="rId4"/>
  </sheets>
  <externalReferences>
    <externalReference r:id="rId5"/>
  </externalReferences>
  <definedNames>
    <definedName name="_xlnm._FilterDatabase" localSheetId="3" hidden="1">subacoes!$A$1:$H$2405</definedName>
  </definedNames>
  <calcPr calcId="162913"/>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2" i="1"/>
  <c r="J743" i="1"/>
  <c r="J970" i="1"/>
  <c r="I53" i="1"/>
  <c r="I197" i="1"/>
  <c r="I485" i="1"/>
  <c r="I559" i="1"/>
  <c r="I586" i="1"/>
  <c r="I607" i="1"/>
  <c r="I629" i="1"/>
  <c r="I644" i="1"/>
  <c r="I660" i="1"/>
  <c r="I677" i="1"/>
  <c r="I707" i="1"/>
  <c r="I720" i="1"/>
  <c r="I732" i="1"/>
  <c r="I744" i="1"/>
  <c r="I756" i="1"/>
  <c r="I768" i="1"/>
  <c r="I780" i="1"/>
  <c r="I792" i="1"/>
  <c r="I804" i="1"/>
  <c r="I816" i="1"/>
  <c r="I828" i="1"/>
  <c r="I840" i="1"/>
  <c r="I852" i="1"/>
  <c r="I864" i="1"/>
  <c r="I875" i="1"/>
  <c r="I876" i="1"/>
  <c r="I887" i="1"/>
  <c r="I888" i="1"/>
  <c r="I900" i="1"/>
  <c r="I911" i="1"/>
  <c r="I912" i="1"/>
  <c r="I921" i="1"/>
  <c r="I924" i="1"/>
  <c r="I936" i="1"/>
  <c r="I943" i="1"/>
  <c r="I947" i="1"/>
  <c r="I948" i="1"/>
  <c r="I960" i="1"/>
  <c r="I970" i="1"/>
  <c r="I984" i="1"/>
  <c r="I991" i="1"/>
  <c r="I993" i="1"/>
  <c r="I995" i="1"/>
  <c r="I996" i="1"/>
  <c r="I1003" i="1"/>
  <c r="I1005" i="1"/>
  <c r="I1007" i="1"/>
  <c r="I1008" i="1"/>
  <c r="I1017" i="1"/>
  <c r="I1019" i="1"/>
  <c r="I1020" i="1"/>
  <c r="I1021" i="1"/>
  <c r="I1029" i="1"/>
  <c r="I1032" i="1"/>
  <c r="I1043" i="1"/>
  <c r="I1044" i="1"/>
  <c r="I1049" i="1"/>
  <c r="I1051" i="1"/>
  <c r="I1055" i="1"/>
  <c r="I1056" i="1"/>
  <c r="I1057" i="1"/>
  <c r="I1061" i="1"/>
  <c r="H3" i="4"/>
  <c r="I830" i="1" s="1"/>
  <c r="H4" i="4"/>
  <c r="I162" i="1" s="1"/>
  <c r="H5" i="4"/>
  <c r="I325" i="1" s="1"/>
  <c r="H6" i="4"/>
  <c r="I30" i="1" s="1"/>
  <c r="H7" i="4"/>
  <c r="I471" i="1" s="1"/>
  <c r="H8" i="4"/>
  <c r="I829" i="1" s="1"/>
  <c r="H9" i="4"/>
  <c r="I755" i="1" s="1"/>
  <c r="H10" i="4"/>
  <c r="I593" i="1" s="1"/>
  <c r="H11" i="4"/>
  <c r="I745" i="1" s="1"/>
  <c r="H12" i="4"/>
  <c r="I417" i="1" s="1"/>
  <c r="H13" i="4"/>
  <c r="I601" i="1" s="1"/>
  <c r="H14" i="4"/>
  <c r="I642" i="1" s="1"/>
  <c r="H15" i="4"/>
  <c r="I569" i="1" s="1"/>
  <c r="H16" i="4"/>
  <c r="H17" i="4"/>
  <c r="H18" i="4"/>
  <c r="H19" i="4"/>
  <c r="I412" i="1" s="1"/>
  <c r="H20" i="4"/>
  <c r="H21" i="4"/>
  <c r="H22" i="4"/>
  <c r="H23" i="4"/>
  <c r="H24" i="4"/>
  <c r="I800" i="1" s="1"/>
  <c r="H25" i="4"/>
  <c r="H26" i="4"/>
  <c r="I920" i="1" s="1"/>
  <c r="H27" i="4"/>
  <c r="H28" i="4"/>
  <c r="I309" i="1" s="1"/>
  <c r="H29" i="4"/>
  <c r="H30" i="4"/>
  <c r="I279" i="1" s="1"/>
  <c r="H31" i="4"/>
  <c r="H32" i="4"/>
  <c r="H33" i="4"/>
  <c r="I661" i="1" s="1"/>
  <c r="H34" i="4"/>
  <c r="I272" i="1" s="1"/>
  <c r="H35" i="4"/>
  <c r="H36" i="4"/>
  <c r="H37" i="4"/>
  <c r="H38" i="4"/>
  <c r="H39" i="4"/>
  <c r="H40" i="4"/>
  <c r="I314" i="1" s="1"/>
  <c r="H41" i="4"/>
  <c r="H42" i="4"/>
  <c r="I93" i="1" s="1"/>
  <c r="H43" i="4"/>
  <c r="I567" i="1" s="1"/>
  <c r="H44" i="4"/>
  <c r="I117" i="1" s="1"/>
  <c r="H45" i="4"/>
  <c r="H46" i="4"/>
  <c r="I713" i="1" s="1"/>
  <c r="H47" i="4"/>
  <c r="H48" i="4"/>
  <c r="I874" i="1" s="1"/>
  <c r="H49" i="4"/>
  <c r="H50" i="4"/>
  <c r="H51" i="4"/>
  <c r="I415" i="1" s="1"/>
  <c r="H52" i="4"/>
  <c r="H53" i="4"/>
  <c r="H54" i="4"/>
  <c r="H55" i="4"/>
  <c r="H56" i="4"/>
  <c r="I718" i="1" s="1"/>
  <c r="H57" i="4"/>
  <c r="I831" i="1" s="1"/>
  <c r="H58" i="4"/>
  <c r="H59" i="4"/>
  <c r="H60" i="4"/>
  <c r="H61" i="4"/>
  <c r="H62" i="4"/>
  <c r="H63" i="4"/>
  <c r="H64" i="4"/>
  <c r="H65" i="4"/>
  <c r="H66" i="4"/>
  <c r="I1036" i="1" s="1"/>
  <c r="H67" i="4"/>
  <c r="H68" i="4"/>
  <c r="H69" i="4"/>
  <c r="H70" i="4"/>
  <c r="H71" i="4"/>
  <c r="I903" i="1" s="1"/>
  <c r="H72" i="4"/>
  <c r="I898" i="1" s="1"/>
  <c r="H73" i="4"/>
  <c r="H74" i="4"/>
  <c r="H75" i="4"/>
  <c r="H76" i="4"/>
  <c r="H77" i="4"/>
  <c r="H78" i="4"/>
  <c r="H79" i="4"/>
  <c r="H80" i="4"/>
  <c r="H81" i="4"/>
  <c r="H82" i="4"/>
  <c r="H83" i="4"/>
  <c r="H84" i="4"/>
  <c r="H85" i="4"/>
  <c r="I522" i="1" s="1"/>
  <c r="H86" i="4"/>
  <c r="H87" i="4"/>
  <c r="I696" i="1" s="1"/>
  <c r="H88" i="4"/>
  <c r="I958" i="1" s="1"/>
  <c r="H89" i="4"/>
  <c r="I930" i="1" s="1"/>
  <c r="H90" i="4"/>
  <c r="I1039" i="1" s="1"/>
  <c r="H91" i="4"/>
  <c r="I891" i="1" s="1"/>
  <c r="H92" i="4"/>
  <c r="I590" i="1" s="1"/>
  <c r="H93" i="4"/>
  <c r="H94" i="4"/>
  <c r="H95" i="4"/>
  <c r="H96" i="4"/>
  <c r="H97" i="4"/>
  <c r="I855" i="1" s="1"/>
  <c r="H98" i="4"/>
  <c r="H99" i="4"/>
  <c r="H100" i="4"/>
  <c r="H101" i="4"/>
  <c r="H102" i="4"/>
  <c r="I1045" i="1" s="1"/>
  <c r="H103" i="4"/>
  <c r="I700" i="1" s="1"/>
  <c r="H104" i="4"/>
  <c r="I679" i="1" s="1"/>
  <c r="H105" i="4"/>
  <c r="H106" i="4"/>
  <c r="H107" i="4"/>
  <c r="I988" i="1" s="1"/>
  <c r="H108" i="4"/>
  <c r="I858" i="1" s="1"/>
  <c r="H109" i="4"/>
  <c r="I1002" i="1" s="1"/>
  <c r="H110" i="4"/>
  <c r="I436" i="1" s="1"/>
  <c r="H111" i="4"/>
  <c r="I1040" i="1" s="1"/>
  <c r="H112" i="4"/>
  <c r="I445" i="1" s="1"/>
  <c r="H113" i="4"/>
  <c r="I583" i="1" s="1"/>
  <c r="H114" i="4"/>
  <c r="I202" i="1" s="1"/>
  <c r="H115" i="4"/>
  <c r="I727" i="1" s="1"/>
  <c r="H116" i="4"/>
  <c r="I377" i="1" s="1"/>
  <c r="H117" i="4"/>
  <c r="I568" i="1" s="1"/>
  <c r="H118" i="4"/>
  <c r="I405" i="1" s="1"/>
  <c r="H119" i="4"/>
  <c r="I339" i="1" s="1"/>
  <c r="H120" i="4"/>
  <c r="I702" i="1" s="1"/>
  <c r="H121" i="4"/>
  <c r="I295" i="1" s="1"/>
  <c r="H122" i="4"/>
  <c r="I940" i="1" s="1"/>
  <c r="H123" i="4"/>
  <c r="I733" i="1" s="1"/>
  <c r="H124" i="4"/>
  <c r="I414" i="1" s="1"/>
  <c r="H125" i="4"/>
  <c r="H126" i="4"/>
  <c r="H127" i="4"/>
  <c r="H128" i="4"/>
  <c r="H129" i="4"/>
  <c r="H130" i="4"/>
  <c r="I701" i="1" s="1"/>
  <c r="H131" i="4"/>
  <c r="I793" i="1" s="1"/>
  <c r="H132" i="4"/>
  <c r="H133" i="4"/>
  <c r="H134" i="4"/>
  <c r="H135" i="4"/>
  <c r="H136" i="4"/>
  <c r="H137" i="4"/>
  <c r="I276" i="1" s="1"/>
  <c r="H138" i="4"/>
  <c r="H139" i="4"/>
  <c r="H140" i="4"/>
  <c r="I441" i="1" s="1"/>
  <c r="H141" i="4"/>
  <c r="H142" i="4"/>
  <c r="H143" i="4"/>
  <c r="H144" i="4"/>
  <c r="H145" i="4"/>
  <c r="H146" i="4"/>
  <c r="H147" i="4"/>
  <c r="H148" i="4"/>
  <c r="H149" i="4"/>
  <c r="H150" i="4"/>
  <c r="H151" i="4"/>
  <c r="H152" i="4"/>
  <c r="H153" i="4"/>
  <c r="H154" i="4"/>
  <c r="H155" i="4"/>
  <c r="I131" i="1" s="1"/>
  <c r="H156" i="4"/>
  <c r="I442" i="1" s="1"/>
  <c r="H157" i="4"/>
  <c r="H158" i="4"/>
  <c r="H159" i="4"/>
  <c r="H160" i="4"/>
  <c r="H161" i="4"/>
  <c r="I734" i="1" s="1"/>
  <c r="H162" i="4"/>
  <c r="H163" i="4"/>
  <c r="H164" i="4"/>
  <c r="I266" i="1" s="1"/>
  <c r="H165" i="4"/>
  <c r="H166" i="4"/>
  <c r="H167" i="4"/>
  <c r="H168" i="4"/>
  <c r="H169" i="4"/>
  <c r="H170" i="4"/>
  <c r="I808" i="1" s="1"/>
  <c r="H171" i="4"/>
  <c r="I409" i="1" s="1"/>
  <c r="H172" i="4"/>
  <c r="H173" i="4"/>
  <c r="I418" i="1" s="1"/>
  <c r="H174" i="4"/>
  <c r="I261" i="1" s="1"/>
  <c r="H175" i="4"/>
  <c r="I242" i="1" s="1"/>
  <c r="H176" i="4"/>
  <c r="H177" i="4"/>
  <c r="H178" i="4"/>
  <c r="H179" i="4"/>
  <c r="I600" i="1" s="1"/>
  <c r="H180" i="4"/>
  <c r="I617" i="1" s="1"/>
  <c r="H181" i="4"/>
  <c r="H182" i="4"/>
  <c r="H183" i="4"/>
  <c r="H184" i="4"/>
  <c r="H185" i="4"/>
  <c r="I258" i="1" s="1"/>
  <c r="H186" i="4"/>
  <c r="I509" i="1" s="1"/>
  <c r="H187" i="4"/>
  <c r="I690" i="1" s="1"/>
  <c r="H188" i="4"/>
  <c r="I719" i="1" s="1"/>
  <c r="H189" i="4"/>
  <c r="H190" i="4"/>
  <c r="H191" i="4"/>
  <c r="H192" i="4"/>
  <c r="I282" i="1" s="1"/>
  <c r="H193" i="4"/>
  <c r="H194" i="4"/>
  <c r="H195" i="4"/>
  <c r="H196" i="4"/>
  <c r="I632" i="1" s="1"/>
  <c r="H197" i="4"/>
  <c r="I688" i="1" s="1"/>
  <c r="H198" i="4"/>
  <c r="H199" i="4"/>
  <c r="I416" i="1" s="1"/>
  <c r="H200" i="4"/>
  <c r="I355" i="1" s="1"/>
  <c r="H201" i="4"/>
  <c r="I519" i="1" s="1"/>
  <c r="H202" i="4"/>
  <c r="I877" i="1" s="1"/>
  <c r="H203" i="4"/>
  <c r="H204" i="4"/>
  <c r="H205" i="4"/>
  <c r="H206" i="4"/>
  <c r="I869" i="1" s="1"/>
  <c r="H207" i="4"/>
  <c r="H208" i="4"/>
  <c r="I657" i="1" s="1"/>
  <c r="H209" i="4"/>
  <c r="I610" i="1" s="1"/>
  <c r="H210" i="4"/>
  <c r="H211" i="4"/>
  <c r="I893" i="1" s="1"/>
  <c r="H212" i="4"/>
  <c r="I363" i="1" s="1"/>
  <c r="H213" i="4"/>
  <c r="H214" i="4"/>
  <c r="H215" i="4"/>
  <c r="I565" i="1" s="1"/>
  <c r="H216" i="4"/>
  <c r="I212" i="1" s="1"/>
  <c r="H217" i="4"/>
  <c r="H218" i="4"/>
  <c r="I711" i="1" s="1"/>
  <c r="H219" i="4"/>
  <c r="I812" i="1" s="1"/>
  <c r="H220" i="4"/>
  <c r="I366" i="1" s="1"/>
  <c r="H221" i="4"/>
  <c r="H222" i="4"/>
  <c r="H223" i="4"/>
  <c r="I443" i="1" s="1"/>
  <c r="H224" i="4"/>
  <c r="H225" i="4"/>
  <c r="I648" i="1" s="1"/>
  <c r="H226" i="4"/>
  <c r="H227" i="4"/>
  <c r="H228" i="4"/>
  <c r="H229" i="4"/>
  <c r="H230" i="4"/>
  <c r="I286" i="1" s="1"/>
  <c r="H231" i="4"/>
  <c r="H232" i="4"/>
  <c r="H233" i="4"/>
  <c r="H234" i="4"/>
  <c r="I96" i="1" s="1"/>
  <c r="H235" i="4"/>
  <c r="I12" i="1" s="1"/>
  <c r="H236" i="4"/>
  <c r="I26" i="1" s="1"/>
  <c r="H237" i="4"/>
  <c r="I270" i="1" s="1"/>
  <c r="H238" i="4"/>
  <c r="H239" i="4"/>
  <c r="I637" i="1" s="1"/>
  <c r="H240" i="4"/>
  <c r="I824" i="1" s="1"/>
  <c r="H241" i="4"/>
  <c r="H242" i="4"/>
  <c r="H243" i="4"/>
  <c r="H244" i="4"/>
  <c r="H245" i="4"/>
  <c r="H246" i="4"/>
  <c r="I926" i="1" s="1"/>
  <c r="H247" i="4"/>
  <c r="I798" i="1" s="1"/>
  <c r="H248" i="4"/>
  <c r="I651" i="1" s="1"/>
  <c r="H249" i="4"/>
  <c r="I564" i="1" s="1"/>
  <c r="H250" i="4"/>
  <c r="H251" i="4"/>
  <c r="H252" i="4"/>
  <c r="I173" i="1" s="1"/>
  <c r="H253" i="4"/>
  <c r="I805" i="1" s="1"/>
  <c r="H254" i="4"/>
  <c r="I1034" i="1" s="1"/>
  <c r="H255" i="4"/>
  <c r="I913" i="1" s="1"/>
  <c r="H256" i="4"/>
  <c r="I571" i="1" s="1"/>
  <c r="H257" i="4"/>
  <c r="H258" i="4"/>
  <c r="I697" i="1" s="1"/>
  <c r="H259" i="4"/>
  <c r="H260" i="4"/>
  <c r="I14" i="1" s="1"/>
  <c r="H261" i="4"/>
  <c r="I15" i="1" s="1"/>
  <c r="H262" i="4"/>
  <c r="I16" i="1" s="1"/>
  <c r="H263" i="4"/>
  <c r="I836" i="1" s="1"/>
  <c r="H264" i="4"/>
  <c r="I169" i="1" s="1"/>
  <c r="H265" i="4"/>
  <c r="H266" i="4"/>
  <c r="I315" i="1" s="1"/>
  <c r="H267" i="4"/>
  <c r="I328" i="1" s="1"/>
  <c r="H268" i="4"/>
  <c r="I17" i="1" s="1"/>
  <c r="H269" i="4"/>
  <c r="I1052" i="1" s="1"/>
  <c r="H270" i="4"/>
  <c r="I827" i="1" s="1"/>
  <c r="H271" i="4"/>
  <c r="I427" i="1" s="1"/>
  <c r="H272" i="4"/>
  <c r="H273" i="4"/>
  <c r="I873" i="1" s="1"/>
  <c r="H274" i="4"/>
  <c r="I168" i="1" s="1"/>
  <c r="H275" i="4"/>
  <c r="I1059" i="1" s="1"/>
  <c r="H276" i="4"/>
  <c r="I403" i="1" s="1"/>
  <c r="H277" i="4"/>
  <c r="H278" i="4"/>
  <c r="I963" i="1" s="1"/>
  <c r="H279" i="4"/>
  <c r="I32" i="1" s="1"/>
  <c r="H280" i="4"/>
  <c r="I1054" i="1" s="1"/>
  <c r="H281" i="4"/>
  <c r="I18" i="1" s="1"/>
  <c r="H282" i="4"/>
  <c r="I845" i="1" s="1"/>
  <c r="H283" i="4"/>
  <c r="I566" i="1" s="1"/>
  <c r="H284" i="4"/>
  <c r="I764" i="1" s="1"/>
  <c r="H285" i="4"/>
  <c r="H286" i="4"/>
  <c r="I801" i="1" s="1"/>
  <c r="H287" i="4"/>
  <c r="I834" i="1" s="1"/>
  <c r="H288" i="4"/>
  <c r="I137" i="1" s="1"/>
  <c r="H289" i="4"/>
  <c r="H290" i="4"/>
  <c r="I478" i="1" s="1"/>
  <c r="H291" i="4"/>
  <c r="I246" i="1" s="1"/>
  <c r="H292" i="4"/>
  <c r="H293" i="4"/>
  <c r="I321" i="1" s="1"/>
  <c r="H294" i="4"/>
  <c r="I541" i="1" s="1"/>
  <c r="H295" i="4"/>
  <c r="I249" i="1" s="1"/>
  <c r="H296" i="4"/>
  <c r="H297" i="4"/>
  <c r="I253" i="1" s="1"/>
  <c r="H298" i="4"/>
  <c r="H299" i="4"/>
  <c r="H300" i="4"/>
  <c r="I80" i="1" s="1"/>
  <c r="H301" i="4"/>
  <c r="I790" i="1" s="1"/>
  <c r="H302" i="4"/>
  <c r="I386" i="1" s="1"/>
  <c r="H303" i="4"/>
  <c r="I521" i="1" s="1"/>
  <c r="H304" i="4"/>
  <c r="I316" i="1" s="1"/>
  <c r="H305" i="4"/>
  <c r="I356" i="1" s="1"/>
  <c r="H306" i="4"/>
  <c r="I881" i="1" s="1"/>
  <c r="H307" i="4"/>
  <c r="H308" i="4"/>
  <c r="I671" i="1" s="1"/>
  <c r="H309" i="4"/>
  <c r="H310" i="4"/>
  <c r="H311" i="4"/>
  <c r="H312" i="4"/>
  <c r="I340" i="1" s="1"/>
  <c r="H313" i="4"/>
  <c r="H314" i="4"/>
  <c r="H315" i="4"/>
  <c r="I59" i="1" s="1"/>
  <c r="H316" i="4"/>
  <c r="I686" i="1" s="1"/>
  <c r="H317" i="4"/>
  <c r="H318" i="4"/>
  <c r="I57" i="1" s="1"/>
  <c r="H319" i="4"/>
  <c r="I148" i="1" s="1"/>
  <c r="H320" i="4"/>
  <c r="I25" i="1" s="1"/>
  <c r="H321" i="4"/>
  <c r="I682" i="1" s="1"/>
  <c r="H322" i="4"/>
  <c r="H323" i="4"/>
  <c r="I296" i="1" s="1"/>
  <c r="H324" i="4"/>
  <c r="I71" i="1" s="1"/>
  <c r="H325" i="4"/>
  <c r="H326" i="4"/>
  <c r="H327" i="4"/>
  <c r="H328" i="4"/>
  <c r="I523" i="1" s="1"/>
  <c r="H329" i="4"/>
  <c r="I507" i="1" s="1"/>
  <c r="H330" i="4"/>
  <c r="H331" i="4"/>
  <c r="I742" i="1" s="1"/>
  <c r="H332" i="4"/>
  <c r="I650" i="1" s="1"/>
  <c r="H333" i="4"/>
  <c r="I344" i="1" s="1"/>
  <c r="H334" i="4"/>
  <c r="H335" i="4"/>
  <c r="H336" i="4"/>
  <c r="I289" i="1" s="1"/>
  <c r="H337" i="4"/>
  <c r="I716" i="1" s="1"/>
  <c r="H338" i="4"/>
  <c r="I90" i="1" s="1"/>
  <c r="H339" i="4"/>
  <c r="I147" i="1" s="1"/>
  <c r="H340" i="4"/>
  <c r="I226" i="1" s="1"/>
  <c r="H341" i="4"/>
  <c r="I645" i="1" s="1"/>
  <c r="H342" i="4"/>
  <c r="I595" i="1" s="1"/>
  <c r="H343" i="4"/>
  <c r="I43" i="1" s="1"/>
  <c r="H344" i="4"/>
  <c r="H345" i="4"/>
  <c r="I908" i="1" s="1"/>
  <c r="H346" i="4"/>
  <c r="I916" i="1" s="1"/>
  <c r="H347" i="4"/>
  <c r="I469" i="1" s="1"/>
  <c r="H348" i="4"/>
  <c r="I992" i="1" s="1"/>
  <c r="H349" i="4"/>
  <c r="I695" i="1" s="1"/>
  <c r="H350" i="4"/>
  <c r="I815" i="1" s="1"/>
  <c r="H351" i="4"/>
  <c r="I268" i="1" s="1"/>
  <c r="H352" i="4"/>
  <c r="I145" i="1" s="1"/>
  <c r="H353" i="4"/>
  <c r="H354" i="4"/>
  <c r="I118" i="1" s="1"/>
  <c r="H355" i="4"/>
  <c r="I103" i="1" s="1"/>
  <c r="H356" i="4"/>
  <c r="H357" i="4"/>
  <c r="I1038" i="1" s="1"/>
  <c r="H358" i="4"/>
  <c r="H359" i="4"/>
  <c r="I592" i="1" s="1"/>
  <c r="H360" i="4"/>
  <c r="I310" i="1" s="1"/>
  <c r="H361" i="4"/>
  <c r="I964" i="1" s="1"/>
  <c r="H362" i="4"/>
  <c r="I214" i="1" s="1"/>
  <c r="H363" i="4"/>
  <c r="H364" i="4"/>
  <c r="I813" i="1" s="1"/>
  <c r="H365" i="4"/>
  <c r="I814" i="1" s="1"/>
  <c r="H366" i="4"/>
  <c r="I880" i="1" s="1"/>
  <c r="H367" i="4"/>
  <c r="I724" i="1" s="1"/>
  <c r="H368" i="4"/>
  <c r="I473" i="1" s="1"/>
  <c r="H369" i="4"/>
  <c r="H370" i="4"/>
  <c r="H371" i="4"/>
  <c r="I918" i="1" s="1"/>
  <c r="H372" i="4"/>
  <c r="I1026" i="1" s="1"/>
  <c r="H373" i="4"/>
  <c r="I949" i="1" s="1"/>
  <c r="H374" i="4"/>
  <c r="I49" i="1" s="1"/>
  <c r="H375" i="4"/>
  <c r="H376" i="4"/>
  <c r="I358" i="1" s="1"/>
  <c r="H377" i="4"/>
  <c r="H378" i="4"/>
  <c r="I369" i="1" s="1"/>
  <c r="H379" i="4"/>
  <c r="I444" i="1" s="1"/>
  <c r="H380" i="4"/>
  <c r="H381" i="4"/>
  <c r="H382" i="4"/>
  <c r="I311" i="1" s="1"/>
  <c r="H383" i="4"/>
  <c r="I670" i="1" s="1"/>
  <c r="H384" i="4"/>
  <c r="H385" i="4"/>
  <c r="H386" i="4"/>
  <c r="I664" i="1" s="1"/>
  <c r="H387" i="4"/>
  <c r="H388" i="4"/>
  <c r="H389" i="4"/>
  <c r="H390" i="4"/>
  <c r="H391" i="4"/>
  <c r="I675" i="1" s="1"/>
  <c r="H392" i="4"/>
  <c r="I699" i="1" s="1"/>
  <c r="H393" i="4"/>
  <c r="H394" i="4"/>
  <c r="H395" i="4"/>
  <c r="H396" i="4"/>
  <c r="H397" i="4"/>
  <c r="H398" i="4"/>
  <c r="H399" i="4"/>
  <c r="H400" i="4"/>
  <c r="H401" i="4"/>
  <c r="H402" i="4"/>
  <c r="H403" i="4"/>
  <c r="H404" i="4"/>
  <c r="H405" i="4"/>
  <c r="I1050" i="1" s="1"/>
  <c r="H406" i="4"/>
  <c r="H407" i="4"/>
  <c r="H408" i="4"/>
  <c r="H409" i="4"/>
  <c r="I177" i="1" s="1"/>
  <c r="H410" i="4"/>
  <c r="I196" i="1" s="1"/>
  <c r="H411" i="4"/>
  <c r="H412" i="4"/>
  <c r="H413" i="4"/>
  <c r="H414" i="4"/>
  <c r="H415" i="4"/>
  <c r="H416" i="4"/>
  <c r="H417" i="4"/>
  <c r="H418" i="4"/>
  <c r="H419" i="4"/>
  <c r="H420" i="4"/>
  <c r="I437" i="1" s="1"/>
  <c r="H421" i="4"/>
  <c r="H422" i="4"/>
  <c r="I842" i="1" s="1"/>
  <c r="H423" i="4"/>
  <c r="I624" i="1" s="1"/>
  <c r="H424" i="4"/>
  <c r="I892" i="1" s="1"/>
  <c r="H425" i="4"/>
  <c r="H426" i="4"/>
  <c r="I1042" i="1" s="1"/>
  <c r="H427" i="4"/>
  <c r="H428" i="4"/>
  <c r="H429" i="4"/>
  <c r="I616" i="1" s="1"/>
  <c r="H430" i="4"/>
  <c r="I126" i="1" s="1"/>
  <c r="H431" i="4"/>
  <c r="I646" i="1" s="1"/>
  <c r="H432" i="4"/>
  <c r="I1004" i="1" s="1"/>
  <c r="H433" i="4"/>
  <c r="I762" i="1" s="1"/>
  <c r="H434" i="4"/>
  <c r="I621" i="1" s="1"/>
  <c r="H435" i="4"/>
  <c r="I857" i="1" s="1"/>
  <c r="H436" i="4"/>
  <c r="I204" i="1" s="1"/>
  <c r="H437" i="4"/>
  <c r="H438" i="4"/>
  <c r="H439" i="4"/>
  <c r="I907" i="1" s="1"/>
  <c r="H440" i="4"/>
  <c r="I432" i="1" s="1"/>
  <c r="H441" i="4"/>
  <c r="I807" i="1" s="1"/>
  <c r="H442" i="4"/>
  <c r="H443" i="4"/>
  <c r="I820" i="1" s="1"/>
  <c r="H444" i="4"/>
  <c r="I965" i="1" s="1"/>
  <c r="H445" i="4"/>
  <c r="I954" i="1" s="1"/>
  <c r="H446" i="4"/>
  <c r="H447" i="4"/>
  <c r="I1035" i="1" s="1"/>
  <c r="H448" i="4"/>
  <c r="I1053" i="1" s="1"/>
  <c r="H449" i="4"/>
  <c r="I594" i="1" s="1"/>
  <c r="H450" i="4"/>
  <c r="H451" i="4"/>
  <c r="I882" i="1" s="1"/>
  <c r="H452" i="4"/>
  <c r="I549" i="1" s="1"/>
  <c r="H453" i="4"/>
  <c r="H454" i="4"/>
  <c r="H455" i="4"/>
  <c r="H456" i="4"/>
  <c r="H457" i="4"/>
  <c r="H458" i="4"/>
  <c r="I91" i="1" s="1"/>
  <c r="H459" i="4"/>
  <c r="H460" i="4"/>
  <c r="H461" i="4"/>
  <c r="H462" i="4"/>
  <c r="H463" i="4"/>
  <c r="H464" i="4"/>
  <c r="I987" i="1" s="1"/>
  <c r="H465" i="4"/>
  <c r="H466" i="4"/>
  <c r="I638" i="1" s="1"/>
  <c r="H467" i="4"/>
  <c r="I1062" i="1" s="1"/>
  <c r="H468" i="4"/>
  <c r="I986" i="1" s="1"/>
  <c r="H469" i="4"/>
  <c r="H470" i="4"/>
  <c r="I1058" i="1" s="1"/>
  <c r="H471" i="4"/>
  <c r="H472" i="4"/>
  <c r="H473" i="4"/>
  <c r="H474" i="4"/>
  <c r="I783" i="1" s="1"/>
  <c r="H475" i="4"/>
  <c r="I1011" i="1" s="1"/>
  <c r="H476" i="4"/>
  <c r="I135" i="1" s="1"/>
  <c r="H477" i="4"/>
  <c r="I684" i="1" s="1"/>
  <c r="H478" i="4"/>
  <c r="I865" i="1" s="1"/>
  <c r="H479" i="4"/>
  <c r="H480" i="4"/>
  <c r="I630" i="1" s="1"/>
  <c r="H481" i="4"/>
  <c r="H482" i="4"/>
  <c r="I999" i="1" s="1"/>
  <c r="H483" i="4"/>
  <c r="I383" i="1" s="1"/>
  <c r="H484" i="4"/>
  <c r="I23" i="1" s="1"/>
  <c r="H485" i="4"/>
  <c r="I759" i="1" s="1"/>
  <c r="H486" i="4"/>
  <c r="I422" i="1" s="1"/>
  <c r="H487" i="4"/>
  <c r="I787" i="1" s="1"/>
  <c r="H488" i="4"/>
  <c r="I399" i="1" s="1"/>
  <c r="H489" i="4"/>
  <c r="H490" i="4"/>
  <c r="H491" i="4"/>
  <c r="H492" i="4"/>
  <c r="H493" i="4"/>
  <c r="H494" i="4"/>
  <c r="H495" i="4"/>
  <c r="H496" i="4"/>
  <c r="H497" i="4"/>
  <c r="H498" i="4"/>
  <c r="H499" i="4"/>
  <c r="H500" i="4"/>
  <c r="H501" i="4"/>
  <c r="H502" i="4"/>
  <c r="H503" i="4"/>
  <c r="H504" i="4"/>
  <c r="H505" i="4"/>
  <c r="H506" i="4"/>
  <c r="H507" i="4"/>
  <c r="H508" i="4"/>
  <c r="H509" i="4"/>
  <c r="H510" i="4"/>
  <c r="H511" i="4"/>
  <c r="I44" i="1" s="1"/>
  <c r="H512" i="4"/>
  <c r="I927" i="1" s="1"/>
  <c r="H513" i="4"/>
  <c r="I1014" i="1" s="1"/>
  <c r="H514" i="4"/>
  <c r="I975" i="1" s="1"/>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I952" i="1" s="1"/>
  <c r="H541" i="4"/>
  <c r="H542" i="4"/>
  <c r="I124" i="1" s="1"/>
  <c r="H543" i="4"/>
  <c r="H544" i="4"/>
  <c r="I531" i="1" s="1"/>
  <c r="H545" i="4"/>
  <c r="I19" i="1" s="1"/>
  <c r="H546" i="4"/>
  <c r="H547" i="4"/>
  <c r="H548" i="4"/>
  <c r="H549" i="4"/>
  <c r="H550" i="4"/>
  <c r="H551" i="4"/>
  <c r="H552" i="4"/>
  <c r="H553" i="4"/>
  <c r="I428" i="1" s="1"/>
  <c r="H554" i="4"/>
  <c r="H555" i="4"/>
  <c r="H556" i="4"/>
  <c r="H557" i="4"/>
  <c r="H558" i="4"/>
  <c r="I1031" i="1" s="1"/>
  <c r="H559" i="4"/>
  <c r="I689" i="1" s="1"/>
  <c r="H560" i="4"/>
  <c r="H561" i="4"/>
  <c r="I740" i="1" s="1"/>
  <c r="H562" i="4"/>
  <c r="H563" i="4"/>
  <c r="H564" i="4"/>
  <c r="I573" i="1" s="1"/>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I866" i="1" s="1"/>
  <c r="H609" i="4"/>
  <c r="H610" i="4"/>
  <c r="H611" i="4"/>
  <c r="H612" i="4"/>
  <c r="H613" i="4"/>
  <c r="I796" i="1" s="1"/>
  <c r="H614" i="4"/>
  <c r="I532" i="1" s="1"/>
  <c r="H615" i="4"/>
  <c r="I687" i="1" s="1"/>
  <c r="H616" i="4"/>
  <c r="I794" i="1" s="1"/>
  <c r="H617" i="4"/>
  <c r="I867" i="1" s="1"/>
  <c r="H618" i="4"/>
  <c r="I884" i="1" s="1"/>
  <c r="H619" i="4"/>
  <c r="I710" i="1" s="1"/>
  <c r="H620" i="4"/>
  <c r="I553" i="1" s="1"/>
  <c r="H621" i="4"/>
  <c r="H622" i="4"/>
  <c r="I98" i="1" s="1"/>
  <c r="H623" i="4"/>
  <c r="H624" i="4"/>
  <c r="I1028" i="1" s="1"/>
  <c r="H625" i="4"/>
  <c r="I622" i="1" s="1"/>
  <c r="H626" i="4"/>
  <c r="I693" i="1" s="1"/>
  <c r="H627" i="4"/>
  <c r="I105" i="1" s="1"/>
  <c r="H628" i="4"/>
  <c r="I225" i="1" s="1"/>
  <c r="H629" i="4"/>
  <c r="I160" i="1" s="1"/>
  <c r="H630" i="4"/>
  <c r="I534" i="1" s="1"/>
  <c r="H631" i="4"/>
  <c r="H632" i="4"/>
  <c r="I440" i="1" s="1"/>
  <c r="H633" i="4"/>
  <c r="I691" i="1" s="1"/>
  <c r="H634" i="4"/>
  <c r="I982" i="1" s="1"/>
  <c r="H635" i="4"/>
  <c r="H636" i="4"/>
  <c r="I370" i="1" s="1"/>
  <c r="H637" i="4"/>
  <c r="H638" i="4"/>
  <c r="I886" i="1" s="1"/>
  <c r="H639" i="4"/>
  <c r="I722" i="1" s="1"/>
  <c r="H640" i="4"/>
  <c r="H641" i="4"/>
  <c r="I640" i="1" s="1"/>
  <c r="H642" i="4"/>
  <c r="H643" i="4"/>
  <c r="I461" i="1" s="1"/>
  <c r="H644" i="4"/>
  <c r="H645" i="4"/>
  <c r="I961" i="1" s="1"/>
  <c r="H646" i="4"/>
  <c r="I672" i="1" s="1"/>
  <c r="H647" i="4"/>
  <c r="I558" i="1" s="1"/>
  <c r="H648" i="4"/>
  <c r="H649" i="4"/>
  <c r="H650" i="4"/>
  <c r="H651" i="4"/>
  <c r="H652" i="4"/>
  <c r="H653" i="4"/>
  <c r="H654" i="4"/>
  <c r="H655" i="4"/>
  <c r="H656" i="4"/>
  <c r="I950" i="1" s="1"/>
  <c r="H657" i="4"/>
  <c r="I185" i="1" s="1"/>
  <c r="H658" i="4"/>
  <c r="H659" i="4"/>
  <c r="H660" i="4"/>
  <c r="H661" i="4"/>
  <c r="I751" i="1" s="1"/>
  <c r="H662" i="4"/>
  <c r="I714" i="1" s="1"/>
  <c r="H663" i="4"/>
  <c r="I254" i="1" s="1"/>
  <c r="H664" i="4"/>
  <c r="H665" i="4"/>
  <c r="H666" i="4"/>
  <c r="H667" i="4"/>
  <c r="H668" i="4"/>
  <c r="H669" i="4"/>
  <c r="H670" i="4"/>
  <c r="H671" i="4"/>
  <c r="I248" i="1" s="1"/>
  <c r="H672" i="4"/>
  <c r="I389" i="1" s="1"/>
  <c r="H673" i="4"/>
  <c r="I603" i="1" s="1"/>
  <c r="H674" i="4"/>
  <c r="H675" i="4"/>
  <c r="I843" i="1" s="1"/>
  <c r="H676" i="4"/>
  <c r="H677" i="4"/>
  <c r="H678" i="4"/>
  <c r="H679" i="4"/>
  <c r="H680" i="4"/>
  <c r="I835" i="1" s="1"/>
  <c r="H681" i="4"/>
  <c r="H682" i="4"/>
  <c r="H683" i="4"/>
  <c r="H684" i="4"/>
  <c r="H685" i="4"/>
  <c r="I741" i="1" s="1"/>
  <c r="H686" i="4"/>
  <c r="I615" i="1" s="1"/>
  <c r="H687" i="4"/>
  <c r="I849" i="1" s="1"/>
  <c r="H688" i="4"/>
  <c r="I333" i="1" s="1"/>
  <c r="H689" i="4"/>
  <c r="I312" i="1" s="1"/>
  <c r="H690" i="4"/>
  <c r="I555" i="1" s="1"/>
  <c r="H691" i="4"/>
  <c r="I896" i="1" s="1"/>
  <c r="H692" i="4"/>
  <c r="I273" i="1" s="1"/>
  <c r="H693" i="4"/>
  <c r="I466" i="1" s="1"/>
  <c r="H694" i="4"/>
  <c r="I1048" i="1" s="1"/>
  <c r="H695" i="4"/>
  <c r="I953" i="1" s="1"/>
  <c r="H696" i="4"/>
  <c r="I974" i="1" s="1"/>
  <c r="H697" i="4"/>
  <c r="I889" i="1" s="1"/>
  <c r="H698" i="4"/>
  <c r="I1030" i="1" s="1"/>
  <c r="H699" i="4"/>
  <c r="H700" i="4"/>
  <c r="I557" i="1" s="1"/>
  <c r="H701" i="4"/>
  <c r="H702" i="4"/>
  <c r="I542" i="1" s="1"/>
  <c r="H703" i="4"/>
  <c r="I666" i="1" s="1"/>
  <c r="H704" i="4"/>
  <c r="H705" i="4"/>
  <c r="I110" i="1" s="1"/>
  <c r="H706" i="4"/>
  <c r="H707" i="4"/>
  <c r="H708" i="4"/>
  <c r="H709" i="4"/>
  <c r="I968" i="1" s="1"/>
  <c r="H710" i="4"/>
  <c r="I180" i="1" s="1"/>
  <c r="H711" i="4"/>
  <c r="H712" i="4"/>
  <c r="I88" i="1" s="1"/>
  <c r="H713" i="4"/>
  <c r="I777" i="1" s="1"/>
  <c r="H714" i="4"/>
  <c r="I323" i="1" s="1"/>
  <c r="H715" i="4"/>
  <c r="I94" i="1" s="1"/>
  <c r="H716" i="4"/>
  <c r="H717" i="4"/>
  <c r="H718" i="4"/>
  <c r="I706" i="1" s="1"/>
  <c r="H719" i="4"/>
  <c r="I897" i="1" s="1"/>
  <c r="H720" i="4"/>
  <c r="H721" i="4"/>
  <c r="I910" i="1" s="1"/>
  <c r="H722" i="4"/>
  <c r="I1018" i="1" s="1"/>
  <c r="H723" i="4"/>
  <c r="I917" i="1" s="1"/>
  <c r="H724" i="4"/>
  <c r="I1047" i="1" s="1"/>
  <c r="H725" i="4"/>
  <c r="H726" i="4"/>
  <c r="I458" i="1" s="1"/>
  <c r="H727" i="4"/>
  <c r="I448" i="1" s="1"/>
  <c r="H728" i="4"/>
  <c r="H729" i="4"/>
  <c r="H730" i="4"/>
  <c r="I596" i="1" s="1"/>
  <c r="H731" i="4"/>
  <c r="I113" i="1" s="1"/>
  <c r="H732" i="4"/>
  <c r="H733" i="4"/>
  <c r="H734" i="4"/>
  <c r="H735" i="4"/>
  <c r="H736" i="4"/>
  <c r="I426" i="1" s="1"/>
  <c r="H737" i="4"/>
  <c r="I937" i="1" s="1"/>
  <c r="H738" i="4"/>
  <c r="H739" i="4"/>
  <c r="I972" i="1" s="1"/>
  <c r="H740" i="4"/>
  <c r="I1041" i="1" s="1"/>
  <c r="H741" i="4"/>
  <c r="H742" i="4"/>
  <c r="H743" i="4"/>
  <c r="I423" i="1" s="1"/>
  <c r="H744" i="4"/>
  <c r="H745" i="4"/>
  <c r="I381" i="1" s="1"/>
  <c r="H746" i="4"/>
  <c r="I1015" i="1" s="1"/>
  <c r="H747" i="4"/>
  <c r="H748" i="4"/>
  <c r="I737" i="1" s="1"/>
  <c r="H749" i="4"/>
  <c r="H750" i="4"/>
  <c r="I871" i="1" s="1"/>
  <c r="H751" i="4"/>
  <c r="I712" i="1" s="1"/>
  <c r="H752" i="4"/>
  <c r="H753" i="4"/>
  <c r="I758" i="1" s="1"/>
  <c r="H754" i="4"/>
  <c r="H755" i="4"/>
  <c r="H756" i="4"/>
  <c r="I1025" i="1" s="1"/>
  <c r="H757" i="4"/>
  <c r="H758" i="4"/>
  <c r="H759" i="4"/>
  <c r="H760" i="4"/>
  <c r="H761" i="4"/>
  <c r="H762" i="4"/>
  <c r="H763" i="4"/>
  <c r="H764" i="4"/>
  <c r="H765" i="4"/>
  <c r="H766" i="4"/>
  <c r="I50" i="1" s="1"/>
  <c r="H767" i="4"/>
  <c r="H768" i="4"/>
  <c r="H769" i="4"/>
  <c r="H770" i="4"/>
  <c r="H771" i="4"/>
  <c r="I1033" i="1" s="1"/>
  <c r="H772" i="4"/>
  <c r="I1006" i="1" s="1"/>
  <c r="H773" i="4"/>
  <c r="I1024" i="1" s="1"/>
  <c r="H774" i="4"/>
  <c r="I301" i="1" s="1"/>
  <c r="H775" i="4"/>
  <c r="I704" i="1" s="1"/>
  <c r="H776" i="4"/>
  <c r="H777" i="4"/>
  <c r="H778" i="4"/>
  <c r="H779" i="4"/>
  <c r="H780" i="4"/>
  <c r="H781" i="4"/>
  <c r="H782" i="4"/>
  <c r="H783" i="4"/>
  <c r="H784" i="4"/>
  <c r="H785" i="4"/>
  <c r="I459" i="1" s="1"/>
  <c r="H786" i="4"/>
  <c r="H787" i="4"/>
  <c r="H788" i="4"/>
  <c r="H789" i="4"/>
  <c r="H790" i="4"/>
  <c r="H791" i="4"/>
  <c r="H792" i="4"/>
  <c r="H793" i="4"/>
  <c r="H794" i="4"/>
  <c r="H795" i="4"/>
  <c r="H796" i="4"/>
  <c r="H797" i="4"/>
  <c r="H798" i="4"/>
  <c r="I837" i="1" s="1"/>
  <c r="H799" i="4"/>
  <c r="I678" i="1" s="1"/>
  <c r="H800" i="4"/>
  <c r="I863" i="1" s="1"/>
  <c r="H801" i="4"/>
  <c r="I206" i="1" s="1"/>
  <c r="H802" i="4"/>
  <c r="I313" i="1" s="1"/>
  <c r="H803" i="4"/>
  <c r="H804" i="4"/>
  <c r="H805" i="4"/>
  <c r="H806" i="4"/>
  <c r="H807" i="4"/>
  <c r="I122" i="1" s="1"/>
  <c r="H808" i="4"/>
  <c r="H809" i="4"/>
  <c r="H810" i="4"/>
  <c r="H811" i="4"/>
  <c r="H812" i="4"/>
  <c r="H813" i="4"/>
  <c r="H814" i="4"/>
  <c r="H815" i="4"/>
  <c r="H816" i="4"/>
  <c r="I581" i="1" s="1"/>
  <c r="H817" i="4"/>
  <c r="I450" i="1" s="1"/>
  <c r="H818" i="4"/>
  <c r="H819" i="4"/>
  <c r="H820" i="4"/>
  <c r="H821" i="4"/>
  <c r="I201" i="1" s="1"/>
  <c r="H822" i="4"/>
  <c r="H823" i="4"/>
  <c r="H824" i="4"/>
  <c r="H825" i="4"/>
  <c r="H826" i="4"/>
  <c r="H827" i="4"/>
  <c r="H828" i="4"/>
  <c r="H829" i="4"/>
  <c r="I668" i="1" s="1"/>
  <c r="H830" i="4"/>
  <c r="H831" i="4"/>
  <c r="H832" i="4"/>
  <c r="I322" i="1" s="1"/>
  <c r="H833" i="4"/>
  <c r="H834" i="4"/>
  <c r="I577" i="1" s="1"/>
  <c r="H835" i="4"/>
  <c r="I538" i="1" s="1"/>
  <c r="H836" i="4"/>
  <c r="H837" i="4"/>
  <c r="H838" i="4"/>
  <c r="H839" i="4"/>
  <c r="H840" i="4"/>
  <c r="I895" i="1" s="1"/>
  <c r="H841" i="4"/>
  <c r="I909" i="1" s="1"/>
  <c r="H842" i="4"/>
  <c r="H843" i="4"/>
  <c r="I667" i="1" s="1"/>
  <c r="H844" i="4"/>
  <c r="H845" i="4"/>
  <c r="H846" i="4"/>
  <c r="H847" i="4"/>
  <c r="I496" i="1" s="1"/>
  <c r="H848" i="4"/>
  <c r="I431" i="1" s="1"/>
  <c r="H849" i="4"/>
  <c r="H850" i="4"/>
  <c r="H851" i="4"/>
  <c r="H852" i="4"/>
  <c r="I669" i="1" s="1"/>
  <c r="H853" i="4"/>
  <c r="H854" i="4"/>
  <c r="H855" i="4"/>
  <c r="H856" i="4"/>
  <c r="H857" i="4"/>
  <c r="H858" i="4"/>
  <c r="I811" i="1" s="1"/>
  <c r="H859" i="4"/>
  <c r="I341" i="1" s="1"/>
  <c r="H860" i="4"/>
  <c r="H861" i="4"/>
  <c r="I785" i="1" s="1"/>
  <c r="H862" i="4"/>
  <c r="I8" i="1" s="1"/>
  <c r="H863" i="4"/>
  <c r="I922" i="1" s="1"/>
  <c r="H864" i="4"/>
  <c r="H865" i="4"/>
  <c r="H866" i="4"/>
  <c r="H867" i="4"/>
  <c r="H868" i="4"/>
  <c r="I613" i="1" s="1"/>
  <c r="H869" i="4"/>
  <c r="H870" i="4"/>
  <c r="H871" i="4"/>
  <c r="H872" i="4"/>
  <c r="I438" i="1" s="1"/>
  <c r="H873" i="4"/>
  <c r="H874" i="4"/>
  <c r="I37" i="1" s="1"/>
  <c r="H875" i="4"/>
  <c r="I520" i="1" s="1"/>
  <c r="H876" i="4"/>
  <c r="H877" i="4"/>
  <c r="I818" i="1" s="1"/>
  <c r="H878" i="4"/>
  <c r="H879" i="4"/>
  <c r="I66" i="1" s="1"/>
  <c r="H880" i="4"/>
  <c r="I969" i="1" s="1"/>
  <c r="H881" i="4"/>
  <c r="H882" i="4"/>
  <c r="H883" i="4"/>
  <c r="H884" i="4"/>
  <c r="H885" i="4"/>
  <c r="H886" i="4"/>
  <c r="H887" i="4"/>
  <c r="H888" i="4"/>
  <c r="H889" i="4"/>
  <c r="H890" i="4"/>
  <c r="H891" i="4"/>
  <c r="I575" i="1" s="1"/>
  <c r="H892" i="4"/>
  <c r="H893" i="4"/>
  <c r="H894" i="4"/>
  <c r="H895" i="4"/>
  <c r="H896" i="4"/>
  <c r="H897" i="4"/>
  <c r="H898" i="4"/>
  <c r="H899" i="4"/>
  <c r="H900" i="4"/>
  <c r="H901" i="4"/>
  <c r="H902" i="4"/>
  <c r="H903" i="4"/>
  <c r="H904" i="4"/>
  <c r="H905" i="4"/>
  <c r="H906" i="4"/>
  <c r="H907" i="4"/>
  <c r="H908" i="4"/>
  <c r="H909" i="4"/>
  <c r="H910" i="4"/>
  <c r="H911" i="4"/>
  <c r="H912" i="4"/>
  <c r="H913" i="4"/>
  <c r="H914" i="4"/>
  <c r="H915" i="4"/>
  <c r="H916" i="4"/>
  <c r="I870" i="1" s="1"/>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I653" i="1" s="1"/>
  <c r="H955" i="4"/>
  <c r="H956" i="4"/>
  <c r="H957" i="4"/>
  <c r="I275" i="1" s="1"/>
  <c r="H958" i="4"/>
  <c r="H959" i="4"/>
  <c r="H960" i="4"/>
  <c r="H961" i="4"/>
  <c r="H962" i="4"/>
  <c r="H963" i="4"/>
  <c r="I385" i="1" s="1"/>
  <c r="H964" i="4"/>
  <c r="H965" i="4"/>
  <c r="H966" i="4"/>
  <c r="I822" i="1" s="1"/>
  <c r="H967" i="4"/>
  <c r="H968" i="4"/>
  <c r="H969" i="4"/>
  <c r="H970" i="4"/>
  <c r="I643" i="1" s="1"/>
  <c r="H971" i="4"/>
  <c r="H972" i="4"/>
  <c r="I747" i="1" s="1"/>
  <c r="H973" i="4"/>
  <c r="H974" i="4"/>
  <c r="H975" i="4"/>
  <c r="H976" i="4"/>
  <c r="H977" i="4"/>
  <c r="H978" i="4"/>
  <c r="H979" i="4"/>
  <c r="H980" i="4"/>
  <c r="H981" i="4"/>
  <c r="H982" i="4"/>
  <c r="I772" i="1" s="1"/>
  <c r="H983" i="4"/>
  <c r="I765" i="1" s="1"/>
  <c r="H984" i="4"/>
  <c r="H985" i="4"/>
  <c r="I791" i="1" s="1"/>
  <c r="H986" i="4"/>
  <c r="I305" i="1" s="1"/>
  <c r="H987" i="4"/>
  <c r="I757" i="1" s="1"/>
  <c r="H988" i="4"/>
  <c r="I317" i="1" s="1"/>
  <c r="H989" i="4"/>
  <c r="I503" i="1" s="1"/>
  <c r="H990" i="4"/>
  <c r="H991" i="4"/>
  <c r="I663" i="1" s="1"/>
  <c r="H992" i="4"/>
  <c r="H993" i="4"/>
  <c r="H994" i="4"/>
  <c r="I539" i="1" s="1"/>
  <c r="H995" i="4"/>
  <c r="I641" i="1" s="1"/>
  <c r="H996" i="4"/>
  <c r="I639" i="1" s="1"/>
  <c r="H997" i="4"/>
  <c r="H998" i="4"/>
  <c r="I84" i="1" s="1"/>
  <c r="H999" i="4"/>
  <c r="I885" i="1" s="1"/>
  <c r="H1000" i="4"/>
  <c r="H1001" i="4"/>
  <c r="H1002" i="4"/>
  <c r="H1003" i="4"/>
  <c r="I890" i="1" s="1"/>
  <c r="H1004" i="4"/>
  <c r="H1005" i="4"/>
  <c r="H1006" i="4"/>
  <c r="H1007" i="4"/>
  <c r="H1008" i="4"/>
  <c r="I946" i="1" s="1"/>
  <c r="H1009" i="4"/>
  <c r="H1010" i="4"/>
  <c r="H1011" i="4"/>
  <c r="H1012" i="4"/>
  <c r="H1013" i="4"/>
  <c r="H1014" i="4"/>
  <c r="H1015" i="4"/>
  <c r="H1016" i="4"/>
  <c r="H1017" i="4"/>
  <c r="I779" i="1" s="1"/>
  <c r="H1018" i="4"/>
  <c r="I512" i="1" s="1"/>
  <c r="H1019" i="4"/>
  <c r="I652" i="1" s="1"/>
  <c r="H1020" i="4"/>
  <c r="H1021" i="4"/>
  <c r="H1022" i="4"/>
  <c r="H1023" i="4"/>
  <c r="H1024" i="4"/>
  <c r="I914" i="1" s="1"/>
  <c r="H1025" i="4"/>
  <c r="H1026" i="4"/>
  <c r="I408" i="1" s="1"/>
  <c r="H1027" i="4"/>
  <c r="H1028" i="4"/>
  <c r="I658" i="1" s="1"/>
  <c r="H1029" i="4"/>
  <c r="H1030" i="4"/>
  <c r="H1031" i="4"/>
  <c r="H1032" i="4"/>
  <c r="I277" i="1" s="1"/>
  <c r="H1033" i="4"/>
  <c r="H1034" i="4"/>
  <c r="H1035" i="4"/>
  <c r="H1036" i="4"/>
  <c r="H1037" i="4"/>
  <c r="I227" i="1" s="1"/>
  <c r="H1038" i="4"/>
  <c r="H1039" i="4"/>
  <c r="I20" i="1" s="1"/>
  <c r="H1040" i="4"/>
  <c r="H1041" i="4"/>
  <c r="H1042" i="4"/>
  <c r="H1043" i="4"/>
  <c r="I838" i="1" s="1"/>
  <c r="H1044" i="4"/>
  <c r="I766" i="1" s="1"/>
  <c r="H1045" i="4"/>
  <c r="H1046" i="4"/>
  <c r="H1047" i="4"/>
  <c r="H1048" i="4"/>
  <c r="H1049" i="4"/>
  <c r="H1050" i="4"/>
  <c r="H1051" i="4"/>
  <c r="H1052" i="4"/>
  <c r="H1053" i="4"/>
  <c r="H1054" i="4"/>
  <c r="H1055" i="4"/>
  <c r="I826" i="1" s="1"/>
  <c r="H1056" i="4"/>
  <c r="H1057" i="4"/>
  <c r="I662" i="1" s="1"/>
  <c r="H1058" i="4"/>
  <c r="H1059" i="4"/>
  <c r="I526" i="1" s="1"/>
  <c r="H1060" i="4"/>
  <c r="I527" i="1" s="1"/>
  <c r="H1061" i="4"/>
  <c r="H1062" i="4"/>
  <c r="H1063" i="4"/>
  <c r="H1064" i="4"/>
  <c r="H1065" i="4"/>
  <c r="I854" i="1" s="1"/>
  <c r="H1066" i="4"/>
  <c r="H1067" i="4"/>
  <c r="H1068" i="4"/>
  <c r="H1069" i="4"/>
  <c r="H1070" i="4"/>
  <c r="H1071" i="4"/>
  <c r="H1072" i="4"/>
  <c r="H1073" i="4"/>
  <c r="H1074" i="4"/>
  <c r="H1075" i="4"/>
  <c r="H1076" i="4"/>
  <c r="I929" i="1" s="1"/>
  <c r="H1077" i="4"/>
  <c r="H1078" i="4"/>
  <c r="I726" i="1" s="1"/>
  <c r="H1079" i="4"/>
  <c r="H1080" i="4"/>
  <c r="H1081" i="4"/>
  <c r="H1082" i="4"/>
  <c r="H1083" i="4"/>
  <c r="I806" i="1" s="1"/>
  <c r="H1084" i="4"/>
  <c r="H1085" i="4"/>
  <c r="I774" i="1" s="1"/>
  <c r="H1086" i="4"/>
  <c r="H1087" i="4"/>
  <c r="H1088" i="4"/>
  <c r="H1089" i="4"/>
  <c r="H1090" i="4"/>
  <c r="I753" i="1" s="1"/>
  <c r="H1091" i="4"/>
  <c r="I584" i="1" s="1"/>
  <c r="H1092" i="4"/>
  <c r="I919" i="1" s="1"/>
  <c r="H1093" i="4"/>
  <c r="H1094" i="4"/>
  <c r="H1095" i="4"/>
  <c r="H1096" i="4"/>
  <c r="I463" i="1" s="1"/>
  <c r="H1097" i="4"/>
  <c r="I619" i="1" s="1"/>
  <c r="H1098" i="4"/>
  <c r="I752" i="1" s="1"/>
  <c r="H1099" i="4"/>
  <c r="I692" i="1" s="1"/>
  <c r="H1100" i="4"/>
  <c r="H1101" i="4"/>
  <c r="I138" i="1" s="1"/>
  <c r="H1102" i="4"/>
  <c r="H1103" i="4"/>
  <c r="I278" i="1" s="1"/>
  <c r="H1104" i="4"/>
  <c r="H1105" i="4"/>
  <c r="H1106" i="4"/>
  <c r="I536" i="1" s="1"/>
  <c r="H1107" i="4"/>
  <c r="I955" i="1" s="1"/>
  <c r="H1108" i="4"/>
  <c r="H1109" i="4"/>
  <c r="H1110" i="4"/>
  <c r="H1111" i="4"/>
  <c r="H1112" i="4"/>
  <c r="H1113" i="4"/>
  <c r="H1114" i="4"/>
  <c r="H1115" i="4"/>
  <c r="H1116" i="4"/>
  <c r="H1117" i="4"/>
  <c r="H1118" i="4"/>
  <c r="H1119" i="4"/>
  <c r="H1120" i="4"/>
  <c r="H1121" i="4"/>
  <c r="H1122" i="4"/>
  <c r="H1123" i="4"/>
  <c r="I906" i="1" s="1"/>
  <c r="H1124" i="4"/>
  <c r="I997" i="1" s="1"/>
  <c r="H1125" i="4"/>
  <c r="H1126" i="4"/>
  <c r="H1127" i="4"/>
  <c r="H1128" i="4"/>
  <c r="H1129" i="4"/>
  <c r="H1130" i="4"/>
  <c r="H1131" i="4"/>
  <c r="H1132" i="4"/>
  <c r="H1133" i="4"/>
  <c r="H1134" i="4"/>
  <c r="H1135" i="4"/>
  <c r="H1136" i="4"/>
  <c r="H1137" i="4"/>
  <c r="H1138" i="4"/>
  <c r="H1139" i="4"/>
  <c r="H1140" i="4"/>
  <c r="H1141" i="4"/>
  <c r="H1142" i="4"/>
  <c r="H1143" i="4"/>
  <c r="H1144" i="4"/>
  <c r="H1145" i="4"/>
  <c r="H1146" i="4"/>
  <c r="H1147" i="4"/>
  <c r="H1148" i="4"/>
  <c r="H1149" i="4"/>
  <c r="H1150" i="4"/>
  <c r="H1151" i="4"/>
  <c r="H1152" i="4"/>
  <c r="I4" i="1" s="1"/>
  <c r="H1153" i="4"/>
  <c r="H1154" i="4"/>
  <c r="H1155" i="4"/>
  <c r="I966" i="1" s="1"/>
  <c r="H1156" i="4"/>
  <c r="I795" i="1" s="1"/>
  <c r="H1157" i="4"/>
  <c r="H1158" i="4"/>
  <c r="I636" i="1" s="1"/>
  <c r="H1159" i="4"/>
  <c r="H1160" i="4"/>
  <c r="H1161" i="4"/>
  <c r="H1162" i="4"/>
  <c r="I354" i="1" s="1"/>
  <c r="H1163" i="4"/>
  <c r="H1164" i="4"/>
  <c r="H1165" i="4"/>
  <c r="I497" i="1" s="1"/>
  <c r="H1166" i="4"/>
  <c r="H1167" i="4"/>
  <c r="I151" i="1" s="1"/>
  <c r="H1168" i="4"/>
  <c r="H1169" i="4"/>
  <c r="I528" i="1" s="1"/>
  <c r="H1170" i="4"/>
  <c r="H1171" i="4"/>
  <c r="I545" i="1" s="1"/>
  <c r="H1172" i="4"/>
  <c r="I402" i="1" s="1"/>
  <c r="H1173" i="4"/>
  <c r="I552" i="1" s="1"/>
  <c r="H1174" i="4"/>
  <c r="I674" i="1" s="1"/>
  <c r="H1175" i="4"/>
  <c r="I243" i="1" s="1"/>
  <c r="H1176" i="4"/>
  <c r="I247" i="1" s="1"/>
  <c r="H1177" i="4"/>
  <c r="I255" i="1" s="1"/>
  <c r="H1178" i="4"/>
  <c r="I708" i="1" s="1"/>
  <c r="H1179" i="4"/>
  <c r="I195" i="1" s="1"/>
  <c r="H1180" i="4"/>
  <c r="H1181" i="4"/>
  <c r="I434" i="1" s="1"/>
  <c r="H1182" i="4"/>
  <c r="I738" i="1" s="1"/>
  <c r="H1183" i="4"/>
  <c r="I384" i="1" s="1"/>
  <c r="H1184" i="4"/>
  <c r="H1185" i="4"/>
  <c r="H1186" i="4"/>
  <c r="I392" i="1" s="1"/>
  <c r="H1187" i="4"/>
  <c r="I252" i="1" s="1"/>
  <c r="H1188" i="4"/>
  <c r="I7" i="1" s="1"/>
  <c r="H1189" i="4"/>
  <c r="I183" i="1" s="1"/>
  <c r="H1190" i="4"/>
  <c r="I376" i="1" s="1"/>
  <c r="H1191" i="4"/>
  <c r="H1192" i="4"/>
  <c r="H1193" i="4"/>
  <c r="H1194" i="4"/>
  <c r="I139" i="1" s="1"/>
  <c r="H1195" i="4"/>
  <c r="I451" i="1" s="1"/>
  <c r="H1196" i="4"/>
  <c r="I231" i="1" s="1"/>
  <c r="H1197" i="4"/>
  <c r="H1198" i="4"/>
  <c r="I832" i="1" s="1"/>
  <c r="H1199" i="4"/>
  <c r="I703" i="1" s="1"/>
  <c r="H1200" i="4"/>
  <c r="I823" i="1" s="1"/>
  <c r="H1201" i="4"/>
  <c r="I87" i="1" s="1"/>
  <c r="H1202" i="4"/>
  <c r="I989" i="1" s="1"/>
  <c r="H1203" i="4"/>
  <c r="I839" i="1" s="1"/>
  <c r="H1204" i="4"/>
  <c r="I683" i="1" s="1"/>
  <c r="H1205" i="4"/>
  <c r="I184" i="1" s="1"/>
  <c r="H1206" i="4"/>
  <c r="H1207" i="4"/>
  <c r="I460" i="1" s="1"/>
  <c r="H1208" i="4"/>
  <c r="H1209" i="4"/>
  <c r="I981" i="1" s="1"/>
  <c r="H1210" i="4"/>
  <c r="H1211" i="4"/>
  <c r="I547" i="1" s="1"/>
  <c r="H1212" i="4"/>
  <c r="H1213" i="4"/>
  <c r="H1214" i="4"/>
  <c r="I89" i="1" s="1"/>
  <c r="H1215" i="4"/>
  <c r="H1216" i="4"/>
  <c r="H1217" i="4"/>
  <c r="H1218" i="4"/>
  <c r="H1219" i="4"/>
  <c r="H1220" i="4"/>
  <c r="H1221" i="4"/>
  <c r="H1222" i="4"/>
  <c r="H1223" i="4"/>
  <c r="H1224" i="4"/>
  <c r="H1225" i="4"/>
  <c r="H1226" i="4"/>
  <c r="H1227" i="4"/>
  <c r="H1228" i="4"/>
  <c r="H1229" i="4"/>
  <c r="H1230" i="4"/>
  <c r="H1231" i="4"/>
  <c r="H1232" i="4"/>
  <c r="H1233" i="4"/>
  <c r="H1234" i="4"/>
  <c r="H1235" i="4"/>
  <c r="I563" i="1" s="1"/>
  <c r="H1236" i="4"/>
  <c r="I244" i="1" s="1"/>
  <c r="H1237" i="4"/>
  <c r="H1238" i="4"/>
  <c r="H1239" i="4"/>
  <c r="H1240" i="4"/>
  <c r="H1241" i="4"/>
  <c r="H1242" i="4"/>
  <c r="H1243" i="4"/>
  <c r="H1244" i="4"/>
  <c r="H1245" i="4"/>
  <c r="H1246" i="4"/>
  <c r="H1247" i="4"/>
  <c r="H1248" i="4"/>
  <c r="H1249" i="4"/>
  <c r="H1250" i="4"/>
  <c r="H1251" i="4"/>
  <c r="H1252" i="4"/>
  <c r="H1253" i="4"/>
  <c r="H1254" i="4"/>
  <c r="I411" i="1" s="1"/>
  <c r="H1255" i="4"/>
  <c r="H1256" i="4"/>
  <c r="I251" i="1" s="1"/>
  <c r="H1257" i="4"/>
  <c r="H1258" i="4"/>
  <c r="H1259" i="4"/>
  <c r="H1260" i="4"/>
  <c r="I589" i="1" s="1"/>
  <c r="H1261" i="4"/>
  <c r="H1262" i="4"/>
  <c r="H1263" i="4"/>
  <c r="H1264" i="4"/>
  <c r="H1265" i="4"/>
  <c r="H1266" i="4"/>
  <c r="H1267" i="4"/>
  <c r="H1268" i="4"/>
  <c r="H1269" i="4"/>
  <c r="I862" i="1" s="1"/>
  <c r="H1270" i="4"/>
  <c r="H1271" i="4"/>
  <c r="H1272" i="4"/>
  <c r="H1273" i="4"/>
  <c r="I474" i="1" s="1"/>
  <c r="H1274" i="4"/>
  <c r="I976" i="1" s="1"/>
  <c r="H1275" i="4"/>
  <c r="I238" i="1" s="1"/>
  <c r="H1276" i="4"/>
  <c r="I292" i="1" s="1"/>
  <c r="H1277" i="4"/>
  <c r="I495" i="1" s="1"/>
  <c r="H1278" i="4"/>
  <c r="H1279" i="4"/>
  <c r="I789" i="1" s="1"/>
  <c r="H1280" i="4"/>
  <c r="H1281" i="4"/>
  <c r="H1282" i="4"/>
  <c r="I763" i="1" s="1"/>
  <c r="H1283" i="4"/>
  <c r="I614" i="1" s="1"/>
  <c r="H1284" i="4"/>
  <c r="I659" i="1" s="1"/>
  <c r="H1285" i="4"/>
  <c r="H1286" i="4"/>
  <c r="I879" i="1" s="1"/>
  <c r="H1287" i="4"/>
  <c r="H1288" i="4"/>
  <c r="H1289" i="4"/>
  <c r="H1290" i="4"/>
  <c r="I182" i="1" s="1"/>
  <c r="H1291" i="4"/>
  <c r="H1292" i="4"/>
  <c r="H1293" i="4"/>
  <c r="H1294" i="4"/>
  <c r="H1295" i="4"/>
  <c r="H1296" i="4"/>
  <c r="H1297" i="4"/>
  <c r="H1298" i="4"/>
  <c r="H1299" i="4"/>
  <c r="I799" i="1" s="1"/>
  <c r="H1300" i="4"/>
  <c r="H1301" i="4"/>
  <c r="H1302" i="4"/>
  <c r="I979" i="1" s="1"/>
  <c r="H1303" i="4"/>
  <c r="I498" i="1" s="1"/>
  <c r="H1304" i="4"/>
  <c r="I481" i="1" s="1"/>
  <c r="H1305" i="4"/>
  <c r="I628" i="1" s="1"/>
  <c r="H1306" i="4"/>
  <c r="H1307" i="4"/>
  <c r="H1308" i="4"/>
  <c r="I406" i="1" s="1"/>
  <c r="H1309" i="4"/>
  <c r="H1310" i="4"/>
  <c r="H1311" i="4"/>
  <c r="H1312" i="4"/>
  <c r="H1313" i="4"/>
  <c r="H1314" i="4"/>
  <c r="H1315" i="4"/>
  <c r="H1316" i="4"/>
  <c r="H1317" i="4"/>
  <c r="I861" i="1" s="1"/>
  <c r="H1318" i="4"/>
  <c r="H1319" i="4"/>
  <c r="H1320" i="4"/>
  <c r="H1321" i="4"/>
  <c r="H1322" i="4"/>
  <c r="H1323" i="4"/>
  <c r="H1324" i="4"/>
  <c r="H1325" i="4"/>
  <c r="H1326" i="4"/>
  <c r="H1327" i="4"/>
  <c r="H1328" i="4"/>
  <c r="H1329" i="4"/>
  <c r="H1330" i="4"/>
  <c r="H1331" i="4"/>
  <c r="H1332" i="4"/>
  <c r="H1333" i="4"/>
  <c r="I743" i="1" s="1"/>
  <c r="H1334" i="4"/>
  <c r="H1335" i="4"/>
  <c r="H1336" i="4"/>
  <c r="H1337" i="4"/>
  <c r="H1338" i="4"/>
  <c r="H1339" i="4"/>
  <c r="H1340" i="4"/>
  <c r="H1341" i="4"/>
  <c r="H1342" i="4"/>
  <c r="H1343" i="4"/>
  <c r="H1344" i="4"/>
  <c r="H1345" i="4"/>
  <c r="H1346" i="4"/>
  <c r="I728" i="1" s="1"/>
  <c r="H1347" i="4"/>
  <c r="I935" i="1" s="1"/>
  <c r="H1348" i="4"/>
  <c r="H1349" i="4"/>
  <c r="H1350" i="4"/>
  <c r="H1351" i="4"/>
  <c r="H1352" i="4"/>
  <c r="H1353" i="4"/>
  <c r="H1354" i="4"/>
  <c r="I574" i="1" s="1"/>
  <c r="H1355" i="4"/>
  <c r="I585" i="1" s="1"/>
  <c r="H1356" i="4"/>
  <c r="H1357" i="4"/>
  <c r="I446" i="1" s="1"/>
  <c r="H1358" i="4"/>
  <c r="I179" i="1" s="1"/>
  <c r="H1359" i="4"/>
  <c r="H1360" i="4"/>
  <c r="H1361" i="4"/>
  <c r="H1362" i="4"/>
  <c r="H1363" i="4"/>
  <c r="H1364" i="4"/>
  <c r="H1365" i="4"/>
  <c r="H1366" i="4"/>
  <c r="H1367" i="4"/>
  <c r="H1368" i="4"/>
  <c r="H1369" i="4"/>
  <c r="H1370" i="4"/>
  <c r="H1371" i="4"/>
  <c r="H1372" i="4"/>
  <c r="H1373" i="4"/>
  <c r="H1374" i="4"/>
  <c r="H1375" i="4"/>
  <c r="H1376" i="4"/>
  <c r="H1377" i="4"/>
  <c r="H1378" i="4"/>
  <c r="H1379" i="4"/>
  <c r="H1380" i="4"/>
  <c r="H1381" i="4"/>
  <c r="H1382" i="4"/>
  <c r="H1383" i="4"/>
  <c r="H1384" i="4"/>
  <c r="H1385" i="4"/>
  <c r="H1386" i="4"/>
  <c r="H1387" i="4"/>
  <c r="H1388" i="4"/>
  <c r="H1389" i="4"/>
  <c r="H1390" i="4"/>
  <c r="H1391" i="4"/>
  <c r="H1392" i="4"/>
  <c r="H1393" i="4"/>
  <c r="H1394" i="4"/>
  <c r="H1395" i="4"/>
  <c r="H1396" i="4"/>
  <c r="H1397" i="4"/>
  <c r="H1398" i="4"/>
  <c r="H1399" i="4"/>
  <c r="H1400" i="4"/>
  <c r="H1401" i="4"/>
  <c r="H1402" i="4"/>
  <c r="H1403" i="4"/>
  <c r="H1404" i="4"/>
  <c r="H1405" i="4"/>
  <c r="H1406" i="4"/>
  <c r="H1407" i="4"/>
  <c r="H1408" i="4"/>
  <c r="H1409" i="4"/>
  <c r="H1410" i="4"/>
  <c r="H1411" i="4"/>
  <c r="H1412" i="4"/>
  <c r="H1413" i="4"/>
  <c r="H1414" i="4"/>
  <c r="H1415" i="4"/>
  <c r="H1416" i="4"/>
  <c r="H1417" i="4"/>
  <c r="H1418" i="4"/>
  <c r="H1419" i="4"/>
  <c r="H1420" i="4"/>
  <c r="H1421" i="4"/>
  <c r="H1422" i="4"/>
  <c r="H1423" i="4"/>
  <c r="H1424" i="4"/>
  <c r="H1425" i="4"/>
  <c r="H1426" i="4"/>
  <c r="H1427" i="4"/>
  <c r="H1428" i="4"/>
  <c r="H1429" i="4"/>
  <c r="H1430" i="4"/>
  <c r="H1431" i="4"/>
  <c r="H1432" i="4"/>
  <c r="H1433" i="4"/>
  <c r="H1434" i="4"/>
  <c r="H1435" i="4"/>
  <c r="H1436" i="4"/>
  <c r="H1437" i="4"/>
  <c r="H1438" i="4"/>
  <c r="H1439" i="4"/>
  <c r="H1440" i="4"/>
  <c r="H1441" i="4"/>
  <c r="H1442" i="4"/>
  <c r="H1443" i="4"/>
  <c r="H1444" i="4"/>
  <c r="H1445" i="4"/>
  <c r="H1446" i="4"/>
  <c r="H1447" i="4"/>
  <c r="H1448" i="4"/>
  <c r="H1449" i="4"/>
  <c r="H1450" i="4"/>
  <c r="H1451" i="4"/>
  <c r="H1452" i="4"/>
  <c r="H1453" i="4"/>
  <c r="H1454" i="4"/>
  <c r="H1455" i="4"/>
  <c r="H1456" i="4"/>
  <c r="H1457" i="4"/>
  <c r="H1458" i="4"/>
  <c r="H1459" i="4"/>
  <c r="H1460" i="4"/>
  <c r="H1461" i="4"/>
  <c r="H1462" i="4"/>
  <c r="H1463" i="4"/>
  <c r="H1464" i="4"/>
  <c r="H1465" i="4"/>
  <c r="H1466" i="4"/>
  <c r="H1467" i="4"/>
  <c r="H1468" i="4"/>
  <c r="H1469" i="4"/>
  <c r="H1470" i="4"/>
  <c r="H1471" i="4"/>
  <c r="H1472" i="4"/>
  <c r="H1473" i="4"/>
  <c r="H1474" i="4"/>
  <c r="H1475" i="4"/>
  <c r="H1476" i="4"/>
  <c r="H1477" i="4"/>
  <c r="H1478" i="4"/>
  <c r="H1479" i="4"/>
  <c r="H1480" i="4"/>
  <c r="H1481" i="4"/>
  <c r="H1482" i="4"/>
  <c r="H1483" i="4"/>
  <c r="H1484" i="4"/>
  <c r="H1485" i="4"/>
  <c r="H1486" i="4"/>
  <c r="H1487" i="4"/>
  <c r="H1488" i="4"/>
  <c r="H1489" i="4"/>
  <c r="H1490" i="4"/>
  <c r="H1491" i="4"/>
  <c r="H1492" i="4"/>
  <c r="H1493" i="4"/>
  <c r="H1494" i="4"/>
  <c r="H1495" i="4"/>
  <c r="H1496" i="4"/>
  <c r="H1497" i="4"/>
  <c r="H1498" i="4"/>
  <c r="H1499" i="4"/>
  <c r="H1500" i="4"/>
  <c r="H1501" i="4"/>
  <c r="H1502" i="4"/>
  <c r="I483" i="1" s="1"/>
  <c r="H1503" i="4"/>
  <c r="H1504" i="4"/>
  <c r="H1505" i="4"/>
  <c r="H1506" i="4"/>
  <c r="H1507" i="4"/>
  <c r="H1508" i="4"/>
  <c r="H1509" i="4"/>
  <c r="H1510" i="4"/>
  <c r="H1511" i="4"/>
  <c r="H1512" i="4"/>
  <c r="H1513" i="4"/>
  <c r="H1514" i="4"/>
  <c r="H1515" i="4"/>
  <c r="H1516" i="4"/>
  <c r="H1517" i="4"/>
  <c r="H1518" i="4"/>
  <c r="H1519" i="4"/>
  <c r="H1520" i="4"/>
  <c r="H1521" i="4"/>
  <c r="H1522" i="4"/>
  <c r="H1523" i="4"/>
  <c r="H1524" i="4"/>
  <c r="H1525" i="4"/>
  <c r="H1526" i="4"/>
  <c r="H1527" i="4"/>
  <c r="H1528" i="4"/>
  <c r="H1529" i="4"/>
  <c r="H1530" i="4"/>
  <c r="H1531" i="4"/>
  <c r="H1532" i="4"/>
  <c r="H1533" i="4"/>
  <c r="H1534" i="4"/>
  <c r="H1535" i="4"/>
  <c r="H1536" i="4"/>
  <c r="H1537" i="4"/>
  <c r="H1538" i="4"/>
  <c r="H1539" i="4"/>
  <c r="H1540" i="4"/>
  <c r="H1541" i="4"/>
  <c r="H1542" i="4"/>
  <c r="H1543" i="4"/>
  <c r="H1544" i="4"/>
  <c r="H1545" i="4"/>
  <c r="H1546" i="4"/>
  <c r="H1547" i="4"/>
  <c r="H1548" i="4"/>
  <c r="H1549" i="4"/>
  <c r="H1550" i="4"/>
  <c r="H1551" i="4"/>
  <c r="H1552" i="4"/>
  <c r="H1553" i="4"/>
  <c r="H1554" i="4"/>
  <c r="H1555" i="4"/>
  <c r="H1556" i="4"/>
  <c r="H1557" i="4"/>
  <c r="H1558" i="4"/>
  <c r="H1559" i="4"/>
  <c r="H1560" i="4"/>
  <c r="H1561" i="4"/>
  <c r="H1562" i="4"/>
  <c r="H1563" i="4"/>
  <c r="H1564" i="4"/>
  <c r="H1565" i="4"/>
  <c r="H1566" i="4"/>
  <c r="H1567" i="4"/>
  <c r="H1568" i="4"/>
  <c r="H1569" i="4"/>
  <c r="H1570" i="4"/>
  <c r="H1571" i="4"/>
  <c r="H1572" i="4"/>
  <c r="H1573" i="4"/>
  <c r="H1574" i="4"/>
  <c r="H1575" i="4"/>
  <c r="H1576" i="4"/>
  <c r="H1577" i="4"/>
  <c r="H1578" i="4"/>
  <c r="H1579" i="4"/>
  <c r="H1580" i="4"/>
  <c r="H1581" i="4"/>
  <c r="H1582" i="4"/>
  <c r="I788" i="1" s="1"/>
  <c r="H1583" i="4"/>
  <c r="H1584" i="4"/>
  <c r="H1585" i="4"/>
  <c r="H1586" i="4"/>
  <c r="H1587" i="4"/>
  <c r="H1588" i="4"/>
  <c r="H1589" i="4"/>
  <c r="H1590" i="4"/>
  <c r="H1591" i="4"/>
  <c r="H1592" i="4"/>
  <c r="H1593" i="4"/>
  <c r="H1594" i="4"/>
  <c r="I941" i="1" s="1"/>
  <c r="H1595" i="4"/>
  <c r="H1596" i="4"/>
  <c r="H1597" i="4"/>
  <c r="H1598" i="4"/>
  <c r="H1599" i="4"/>
  <c r="H1600" i="4"/>
  <c r="H1601" i="4"/>
  <c r="H1602" i="4"/>
  <c r="H1603" i="4"/>
  <c r="H1604" i="4"/>
  <c r="H1605" i="4"/>
  <c r="H1606" i="4"/>
  <c r="H1607" i="4"/>
  <c r="H1608" i="4"/>
  <c r="H1609" i="4"/>
  <c r="H1610" i="4"/>
  <c r="H1611" i="4"/>
  <c r="H1612" i="4"/>
  <c r="H1613" i="4"/>
  <c r="H1614" i="4"/>
  <c r="H1615" i="4"/>
  <c r="H1616" i="4"/>
  <c r="H1617" i="4"/>
  <c r="H1618" i="4"/>
  <c r="H1619" i="4"/>
  <c r="H1620" i="4"/>
  <c r="H1621" i="4"/>
  <c r="H1622" i="4"/>
  <c r="H1623" i="4"/>
  <c r="H1624" i="4"/>
  <c r="H1625" i="4"/>
  <c r="H1626" i="4"/>
  <c r="H1627" i="4"/>
  <c r="H1628" i="4"/>
  <c r="H1629" i="4"/>
  <c r="H1630" i="4"/>
  <c r="H1631" i="4"/>
  <c r="H1632" i="4"/>
  <c r="H1633" i="4"/>
  <c r="H1634" i="4"/>
  <c r="H1635" i="4"/>
  <c r="H1636" i="4"/>
  <c r="H1637" i="4"/>
  <c r="H1638" i="4"/>
  <c r="H1639" i="4"/>
  <c r="H1640" i="4"/>
  <c r="H1641" i="4"/>
  <c r="H1642" i="4"/>
  <c r="H1643" i="4"/>
  <c r="H1644" i="4"/>
  <c r="H1645" i="4"/>
  <c r="H1646" i="4"/>
  <c r="H1647" i="4"/>
  <c r="H1648" i="4"/>
  <c r="H1649" i="4"/>
  <c r="H1650" i="4"/>
  <c r="H1651" i="4"/>
  <c r="H1652" i="4"/>
  <c r="H1653" i="4"/>
  <c r="H1654" i="4"/>
  <c r="H1655" i="4"/>
  <c r="H1656" i="4"/>
  <c r="H1657" i="4"/>
  <c r="H1658" i="4"/>
  <c r="H1659" i="4"/>
  <c r="H1660" i="4"/>
  <c r="H1661" i="4"/>
  <c r="H1662" i="4"/>
  <c r="H1663" i="4"/>
  <c r="H1664" i="4"/>
  <c r="H1665" i="4"/>
  <c r="H1666" i="4"/>
  <c r="H1667" i="4"/>
  <c r="H1668" i="4"/>
  <c r="H1669" i="4"/>
  <c r="H1670" i="4"/>
  <c r="H1671" i="4"/>
  <c r="H1672" i="4"/>
  <c r="H1673" i="4"/>
  <c r="H1674" i="4"/>
  <c r="H1675" i="4"/>
  <c r="H1676" i="4"/>
  <c r="H1677" i="4"/>
  <c r="H1678" i="4"/>
  <c r="H1679" i="4"/>
  <c r="H1680" i="4"/>
  <c r="H1681" i="4"/>
  <c r="H1682" i="4"/>
  <c r="H1683" i="4"/>
  <c r="H1684" i="4"/>
  <c r="H1685" i="4"/>
  <c r="H1686" i="4"/>
  <c r="I608" i="1" s="1"/>
  <c r="H1687" i="4"/>
  <c r="H1688" i="4"/>
  <c r="H1689" i="4"/>
  <c r="H1690" i="4"/>
  <c r="H1691" i="4"/>
  <c r="I129" i="1" s="1"/>
  <c r="H1692" i="4"/>
  <c r="I625" i="1" s="1"/>
  <c r="H1693" i="4"/>
  <c r="I353" i="1" s="1"/>
  <c r="H1694" i="4"/>
  <c r="H1695" i="4"/>
  <c r="H1696" i="4"/>
  <c r="I488" i="1" s="1"/>
  <c r="H1697" i="4"/>
  <c r="H1698" i="4"/>
  <c r="H1699" i="4"/>
  <c r="I260" i="1" s="1"/>
  <c r="H1700" i="4"/>
  <c r="I360" i="1" s="1"/>
  <c r="H1701" i="4"/>
  <c r="H1702" i="4"/>
  <c r="H1703" i="4"/>
  <c r="I83" i="1" s="1"/>
  <c r="H1704" i="4"/>
  <c r="I635" i="1" s="1"/>
  <c r="H1705" i="4"/>
  <c r="I210" i="1" s="1"/>
  <c r="H1706" i="4"/>
  <c r="H1707" i="4"/>
  <c r="H1708" i="4"/>
  <c r="I623" i="1" s="1"/>
  <c r="H1709" i="4"/>
  <c r="H1710" i="4"/>
  <c r="H1711" i="4"/>
  <c r="H1712" i="4"/>
  <c r="I111" i="1" s="1"/>
  <c r="H1713" i="4"/>
  <c r="H1714" i="4"/>
  <c r="H1715" i="4"/>
  <c r="H1716" i="4"/>
  <c r="I561" i="1" s="1"/>
  <c r="H1717" i="4"/>
  <c r="I265" i="1" s="1"/>
  <c r="H1718" i="4"/>
  <c r="I626" i="1" s="1"/>
  <c r="H1719" i="4"/>
  <c r="I153" i="1" s="1"/>
  <c r="H1720" i="4"/>
  <c r="I27" i="1" s="1"/>
  <c r="H1721" i="4"/>
  <c r="H1722" i="4"/>
  <c r="H1723" i="4"/>
  <c r="I219" i="1" s="1"/>
  <c r="H1724" i="4"/>
  <c r="H1725" i="4"/>
  <c r="I34" i="1" s="1"/>
  <c r="H1726" i="4"/>
  <c r="H1727" i="4"/>
  <c r="I343" i="1" s="1"/>
  <c r="H1728" i="4"/>
  <c r="H1729" i="4"/>
  <c r="I86" i="1" s="1"/>
  <c r="H1730" i="4"/>
  <c r="H1731" i="4"/>
  <c r="I492" i="1" s="1"/>
  <c r="H1732" i="4"/>
  <c r="H1733" i="4"/>
  <c r="I486" i="1" s="1"/>
  <c r="H1734" i="4"/>
  <c r="H1735" i="4"/>
  <c r="I221" i="1" s="1"/>
  <c r="H1736" i="4"/>
  <c r="H1737" i="4"/>
  <c r="H1738" i="4"/>
  <c r="H1739" i="4"/>
  <c r="I125" i="1" s="1"/>
  <c r="H1740" i="4"/>
  <c r="H1741" i="4"/>
  <c r="I267" i="1" s="1"/>
  <c r="H1742" i="4"/>
  <c r="H1743" i="4"/>
  <c r="H1744" i="4"/>
  <c r="I77" i="1" s="1"/>
  <c r="H1745" i="4"/>
  <c r="H1746" i="4"/>
  <c r="I11" i="1" s="1"/>
  <c r="H1747" i="4"/>
  <c r="H1748" i="4"/>
  <c r="H1749" i="4"/>
  <c r="H1750" i="4"/>
  <c r="H1751" i="4"/>
  <c r="I487" i="1" s="1"/>
  <c r="H1752" i="4"/>
  <c r="H1753" i="4"/>
  <c r="H1754" i="4"/>
  <c r="H1755" i="4"/>
  <c r="H1756" i="4"/>
  <c r="I470" i="1" s="1"/>
  <c r="H1757" i="4"/>
  <c r="I329" i="1" s="1"/>
  <c r="H1758" i="4"/>
  <c r="H1759" i="4"/>
  <c r="H1760" i="4"/>
  <c r="H1761" i="4"/>
  <c r="H1762" i="4"/>
  <c r="I101" i="1" s="1"/>
  <c r="H1763" i="4"/>
  <c r="H1764" i="4"/>
  <c r="I143" i="1" s="1"/>
  <c r="H1765" i="4"/>
  <c r="H1766" i="4"/>
  <c r="H1767" i="4"/>
  <c r="I413" i="1" s="1"/>
  <c r="H1768" i="4"/>
  <c r="I294" i="1" s="1"/>
  <c r="H1769" i="4"/>
  <c r="I237" i="1" s="1"/>
  <c r="H1770" i="4"/>
  <c r="H1771" i="4"/>
  <c r="I47" i="1" s="1"/>
  <c r="H1772" i="4"/>
  <c r="H1773" i="4"/>
  <c r="I281" i="1" s="1"/>
  <c r="H1774" i="4"/>
  <c r="H1775" i="4"/>
  <c r="I390" i="1" s="1"/>
  <c r="H1776" i="4"/>
  <c r="I548" i="1" s="1"/>
  <c r="H1777" i="4"/>
  <c r="H1778" i="4"/>
  <c r="H1779" i="4"/>
  <c r="I387" i="1" s="1"/>
  <c r="H1780" i="4"/>
  <c r="I9" i="1" s="1"/>
  <c r="H1781" i="4"/>
  <c r="I120" i="1" s="1"/>
  <c r="H1782" i="4"/>
  <c r="I42" i="1" s="1"/>
  <c r="H1783" i="4"/>
  <c r="H1784" i="4"/>
  <c r="I271" i="1" s="1"/>
  <c r="H1785" i="4"/>
  <c r="I517" i="1" s="1"/>
  <c r="H1786" i="4"/>
  <c r="H1787" i="4"/>
  <c r="I475" i="1" s="1"/>
  <c r="H1788" i="4"/>
  <c r="I350" i="1" s="1"/>
  <c r="H1789" i="4"/>
  <c r="H1790" i="4"/>
  <c r="H1791" i="4"/>
  <c r="I56" i="1" s="1"/>
  <c r="H1792" i="4"/>
  <c r="H1793" i="4"/>
  <c r="H1794" i="4"/>
  <c r="I336" i="1" s="1"/>
  <c r="H1795" i="4"/>
  <c r="I647" i="1" s="1"/>
  <c r="H1796" i="4"/>
  <c r="H1797" i="4"/>
  <c r="I543" i="1" s="1"/>
  <c r="H1798" i="4"/>
  <c r="H1799" i="4"/>
  <c r="H1800" i="4"/>
  <c r="I556" i="1" s="1"/>
  <c r="H1801" i="4"/>
  <c r="H1802" i="4"/>
  <c r="I299" i="1" s="1"/>
  <c r="H1803" i="4"/>
  <c r="H1804" i="4"/>
  <c r="I236" i="1" s="1"/>
  <c r="H1805" i="4"/>
  <c r="I494" i="1" s="1"/>
  <c r="H1806" i="4"/>
  <c r="I142" i="1" s="1"/>
  <c r="H1807" i="4"/>
  <c r="H1808" i="4"/>
  <c r="I342" i="1" s="1"/>
  <c r="H1809" i="4"/>
  <c r="I119" i="1" s="1"/>
  <c r="H1810" i="4"/>
  <c r="H1811" i="4"/>
  <c r="I502" i="1" s="1"/>
  <c r="H1812" i="4"/>
  <c r="H1813" i="4"/>
  <c r="I506" i="1" s="1"/>
  <c r="H1814" i="4"/>
  <c r="H1815" i="4"/>
  <c r="I220" i="1" s="1"/>
  <c r="H1816" i="4"/>
  <c r="I157" i="1" s="1"/>
  <c r="H1817" i="4"/>
  <c r="H1818" i="4"/>
  <c r="I68" i="1" s="1"/>
  <c r="H1819" i="4"/>
  <c r="H1820" i="4"/>
  <c r="H1821" i="4"/>
  <c r="I115" i="1" s="1"/>
  <c r="H1822" i="4"/>
  <c r="H1823" i="4"/>
  <c r="H1824" i="4"/>
  <c r="H1825" i="4"/>
  <c r="I209" i="1" s="1"/>
  <c r="H1826" i="4"/>
  <c r="I364" i="1" s="1"/>
  <c r="H1827" i="4"/>
  <c r="H1828" i="4"/>
  <c r="H1829" i="4"/>
  <c r="H1830" i="4"/>
  <c r="I112" i="1" s="1"/>
  <c r="H1831" i="4"/>
  <c r="H1832" i="4"/>
  <c r="H1833" i="4"/>
  <c r="I554" i="1" s="1"/>
  <c r="H1834" i="4"/>
  <c r="H1835" i="4"/>
  <c r="H1836" i="4"/>
  <c r="H1837" i="4"/>
  <c r="H1838" i="4"/>
  <c r="I319" i="1" s="1"/>
  <c r="H1839" i="4"/>
  <c r="H1840" i="4"/>
  <c r="I48" i="1" s="1"/>
  <c r="H1841" i="4"/>
  <c r="H1842" i="4"/>
  <c r="H1843" i="4"/>
  <c r="I217" i="1" s="1"/>
  <c r="H1844" i="4"/>
  <c r="H1845" i="4"/>
  <c r="H1846" i="4"/>
  <c r="H1847" i="4"/>
  <c r="I41" i="1" s="1"/>
  <c r="H1848" i="4"/>
  <c r="I240" i="1" s="1"/>
  <c r="H1849" i="4"/>
  <c r="I633" i="1" s="1"/>
  <c r="H1850" i="4"/>
  <c r="I136" i="1" s="1"/>
  <c r="H1851" i="4"/>
  <c r="I65" i="1" s="1"/>
  <c r="H1852" i="4"/>
  <c r="I29" i="1" s="1"/>
  <c r="H1853" i="4"/>
  <c r="I146" i="1" s="1"/>
  <c r="H1854" i="4"/>
  <c r="I352" i="1" s="1"/>
  <c r="H1855" i="4"/>
  <c r="H1856" i="4"/>
  <c r="I116" i="1" s="1"/>
  <c r="H1857" i="4"/>
  <c r="I489" i="1" s="1"/>
  <c r="H1858" i="4"/>
  <c r="I121" i="1" s="1"/>
  <c r="H1859" i="4"/>
  <c r="H1860" i="4"/>
  <c r="H1861" i="4"/>
  <c r="H1862" i="4"/>
  <c r="H1863" i="4"/>
  <c r="I533" i="1" s="1"/>
  <c r="H1864" i="4"/>
  <c r="H1865" i="4"/>
  <c r="I230" i="1" s="1"/>
  <c r="H1866" i="4"/>
  <c r="H1867" i="4"/>
  <c r="H1868" i="4"/>
  <c r="H1869" i="4"/>
  <c r="I132" i="1" s="1"/>
  <c r="H1870" i="4"/>
  <c r="I190" i="1" s="1"/>
  <c r="H1871" i="4"/>
  <c r="H1872" i="4"/>
  <c r="H1873" i="4"/>
  <c r="I288" i="1" s="1"/>
  <c r="H1874" i="4"/>
  <c r="I491" i="1" s="1"/>
  <c r="H1875" i="4"/>
  <c r="I421" i="1" s="1"/>
  <c r="H1876" i="4"/>
  <c r="H1877" i="4"/>
  <c r="I449" i="1" s="1"/>
  <c r="H1878" i="4"/>
  <c r="H1879" i="4"/>
  <c r="H1880" i="4"/>
  <c r="H1881" i="4"/>
  <c r="H1882" i="4"/>
  <c r="H1883" i="4"/>
  <c r="I676" i="1" s="1"/>
  <c r="H1884" i="4"/>
  <c r="H1885" i="4"/>
  <c r="H1886" i="4"/>
  <c r="H1887" i="4"/>
  <c r="H1888" i="4"/>
  <c r="H1889" i="4"/>
  <c r="H1890" i="4"/>
  <c r="I456" i="1" s="1"/>
  <c r="H1891" i="4"/>
  <c r="H1892" i="4"/>
  <c r="I33" i="1" s="1"/>
  <c r="H1893" i="4"/>
  <c r="H1894" i="4"/>
  <c r="H1895" i="4"/>
  <c r="I67" i="1" s="1"/>
  <c r="H1896" i="4"/>
  <c r="H1897" i="4"/>
  <c r="H1898" i="4"/>
  <c r="I302" i="1" s="1"/>
  <c r="H1899" i="4"/>
  <c r="H1900" i="4"/>
  <c r="I223" i="1" s="1"/>
  <c r="H1901" i="4"/>
  <c r="I337" i="1" s="1"/>
  <c r="H1902" i="4"/>
  <c r="I52" i="1" s="1"/>
  <c r="H1903" i="4"/>
  <c r="I484" i="1" s="1"/>
  <c r="H1904" i="4"/>
  <c r="I55" i="1" s="1"/>
  <c r="H1905" i="4"/>
  <c r="I108" i="1" s="1"/>
  <c r="H1906" i="4"/>
  <c r="I510" i="1" s="1"/>
  <c r="H1907" i="4"/>
  <c r="I200" i="1" s="1"/>
  <c r="H1908" i="4"/>
  <c r="H1909" i="4"/>
  <c r="H1910" i="4"/>
  <c r="H1911" i="4"/>
  <c r="H1912" i="4"/>
  <c r="H1913" i="4"/>
  <c r="H1914" i="4"/>
  <c r="I326" i="1" s="1"/>
  <c r="H1915" i="4"/>
  <c r="I609" i="1" s="1"/>
  <c r="H1916" i="4"/>
  <c r="H1917" i="4"/>
  <c r="I114" i="1" s="1"/>
  <c r="H1918" i="4"/>
  <c r="H1919" i="4"/>
  <c r="H1920" i="4"/>
  <c r="H1921" i="4"/>
  <c r="I511" i="1" s="1"/>
  <c r="H1922" i="4"/>
  <c r="H1923" i="4"/>
  <c r="I359" i="1" s="1"/>
  <c r="H1924" i="4"/>
  <c r="I694" i="1" s="1"/>
  <c r="H1925" i="4"/>
  <c r="I293" i="1" s="1"/>
  <c r="H1926" i="4"/>
  <c r="H1927" i="4"/>
  <c r="I285" i="1" s="1"/>
  <c r="H1928" i="4"/>
  <c r="H1929" i="4"/>
  <c r="I262" i="1" s="1"/>
  <c r="H1930" i="4"/>
  <c r="H1931" i="4"/>
  <c r="H1932" i="4"/>
  <c r="H1933" i="4"/>
  <c r="H1934" i="4"/>
  <c r="I371" i="1" s="1"/>
  <c r="H1935" i="4"/>
  <c r="I280" i="1" s="1"/>
  <c r="H1936" i="4"/>
  <c r="I193" i="1" s="1"/>
  <c r="H1937" i="4"/>
  <c r="H1938" i="4"/>
  <c r="H1939" i="4"/>
  <c r="H1940" i="4"/>
  <c r="I149" i="1" s="1"/>
  <c r="H1941" i="4"/>
  <c r="H1942" i="4"/>
  <c r="H1943" i="4"/>
  <c r="I379" i="1" s="1"/>
  <c r="H1944" i="4"/>
  <c r="I605" i="1" s="1"/>
  <c r="H1945" i="4"/>
  <c r="H1946" i="4"/>
  <c r="H1947" i="4"/>
  <c r="I464" i="1" s="1"/>
  <c r="H1948" i="4"/>
  <c r="H1949" i="4"/>
  <c r="H1950" i="4"/>
  <c r="H1951" i="4"/>
  <c r="H1952" i="4"/>
  <c r="I612" i="1" s="1"/>
  <c r="H1953" i="4"/>
  <c r="H1954" i="4"/>
  <c r="H1955" i="4"/>
  <c r="H1956" i="4"/>
  <c r="H1957" i="4"/>
  <c r="H1958" i="4"/>
  <c r="H1959" i="4"/>
  <c r="I518" i="1" s="1"/>
  <c r="H1960" i="4"/>
  <c r="I330" i="1" s="1"/>
  <c r="H1961" i="4"/>
  <c r="H1962" i="4"/>
  <c r="H1963" i="4"/>
  <c r="H1964" i="4"/>
  <c r="H1965" i="4"/>
  <c r="H1966" i="4"/>
  <c r="I598" i="1" s="1"/>
  <c r="H1967" i="4"/>
  <c r="H1968" i="4"/>
  <c r="I75" i="1" s="1"/>
  <c r="H1969" i="4"/>
  <c r="I274" i="1" s="1"/>
  <c r="H1970" i="4"/>
  <c r="H1971" i="4"/>
  <c r="I133" i="1" s="1"/>
  <c r="H1972" i="4"/>
  <c r="I95" i="1" s="1"/>
  <c r="H1973" i="4"/>
  <c r="I347" i="1" s="1"/>
  <c r="H1974" i="4"/>
  <c r="I345" i="1" s="1"/>
  <c r="H1975" i="4"/>
  <c r="I170" i="1" s="1"/>
  <c r="H1976" i="4"/>
  <c r="H1977" i="4"/>
  <c r="H1978" i="4"/>
  <c r="H1979" i="4"/>
  <c r="H1980" i="4"/>
  <c r="H1981" i="4"/>
  <c r="I535" i="1" s="1"/>
  <c r="H1982" i="4"/>
  <c r="I468" i="1" s="1"/>
  <c r="H1983" i="4"/>
  <c r="H1984" i="4"/>
  <c r="H1985" i="4"/>
  <c r="H1986" i="4"/>
  <c r="I546" i="1" s="1"/>
  <c r="H1987" i="4"/>
  <c r="H1988" i="4"/>
  <c r="H1989" i="4"/>
  <c r="H1990" i="4"/>
  <c r="H1991" i="4"/>
  <c r="H1992" i="4"/>
  <c r="H1993" i="4"/>
  <c r="H1994" i="4"/>
  <c r="I591" i="1" s="1"/>
  <c r="H1995" i="4"/>
  <c r="H1996" i="4"/>
  <c r="H1997" i="4"/>
  <c r="H1998" i="4"/>
  <c r="H1999" i="4"/>
  <c r="H2000" i="4"/>
  <c r="H2001" i="4"/>
  <c r="H2002" i="4"/>
  <c r="H2003" i="4"/>
  <c r="H2004" i="4"/>
  <c r="H2005" i="4"/>
  <c r="H2006" i="4"/>
  <c r="H2007" i="4"/>
  <c r="H2008" i="4"/>
  <c r="H2009" i="4"/>
  <c r="H2010" i="4"/>
  <c r="H2011" i="4"/>
  <c r="H2012" i="4"/>
  <c r="H2013" i="4"/>
  <c r="I562" i="1" s="1"/>
  <c r="H2014" i="4"/>
  <c r="I82" i="1" s="1"/>
  <c r="H2015" i="4"/>
  <c r="I357" i="1" s="1"/>
  <c r="H2016" i="4"/>
  <c r="H2017" i="4"/>
  <c r="H2018" i="4"/>
  <c r="I508" i="1" s="1"/>
  <c r="H2019" i="4"/>
  <c r="H2020" i="4"/>
  <c r="H2021" i="4"/>
  <c r="H2022" i="4"/>
  <c r="I191" i="1" s="1"/>
  <c r="H2023" i="4"/>
  <c r="H2024" i="4"/>
  <c r="H2025" i="4"/>
  <c r="H2026" i="4"/>
  <c r="I374" i="1" s="1"/>
  <c r="H2027" i="4"/>
  <c r="H2028" i="4"/>
  <c r="I144" i="1" s="1"/>
  <c r="H2029" i="4"/>
  <c r="H2030" i="4"/>
  <c r="I587" i="1" s="1"/>
  <c r="H2031" i="4"/>
  <c r="H2032" i="4"/>
  <c r="H2033" i="4"/>
  <c r="H2034" i="4"/>
  <c r="I396" i="1" s="1"/>
  <c r="H2035" i="4"/>
  <c r="I241" i="1" s="1"/>
  <c r="H2036" i="4"/>
  <c r="H2037" i="4"/>
  <c r="H2038" i="4"/>
  <c r="H2039" i="4"/>
  <c r="I22" i="1" s="1"/>
  <c r="H2040" i="4"/>
  <c r="I500" i="1" s="1"/>
  <c r="H2041" i="4"/>
  <c r="H2042" i="4"/>
  <c r="H2043" i="4"/>
  <c r="H2044" i="4"/>
  <c r="H2045" i="4"/>
  <c r="H2046" i="4"/>
  <c r="H2047" i="4"/>
  <c r="H2048" i="4"/>
  <c r="I46" i="1" s="1"/>
  <c r="H2049" i="4"/>
  <c r="H2050" i="4"/>
  <c r="H2051" i="4"/>
  <c r="I560" i="1" s="1"/>
  <c r="H2052" i="4"/>
  <c r="H2053" i="4"/>
  <c r="H2054" i="4"/>
  <c r="H2055" i="4"/>
  <c r="H2056" i="4"/>
  <c r="H2057" i="4"/>
  <c r="H2058" i="4"/>
  <c r="H2059" i="4"/>
  <c r="H2060" i="4"/>
  <c r="H2061" i="4"/>
  <c r="H2062" i="4"/>
  <c r="H2063" i="4"/>
  <c r="H2064" i="4"/>
  <c r="H2065" i="4"/>
  <c r="H2066" i="4"/>
  <c r="H2067" i="4"/>
  <c r="H2068" i="4"/>
  <c r="H2069" i="4"/>
  <c r="H2070" i="4"/>
  <c r="H2071" i="4"/>
  <c r="H2072" i="4"/>
  <c r="H2073" i="4"/>
  <c r="H2074" i="4"/>
  <c r="H2075" i="4"/>
  <c r="H2076" i="4"/>
  <c r="H2077" i="4"/>
  <c r="H2078" i="4"/>
  <c r="H2079" i="4"/>
  <c r="H2080" i="4"/>
  <c r="H2081" i="4"/>
  <c r="H2082" i="4"/>
  <c r="H2083" i="4"/>
  <c r="H2084" i="4"/>
  <c r="H2085" i="4"/>
  <c r="H2086" i="4"/>
  <c r="H2087" i="4"/>
  <c r="H2088" i="4"/>
  <c r="H2089" i="4"/>
  <c r="H2090" i="4"/>
  <c r="H2091" i="4"/>
  <c r="H2092" i="4"/>
  <c r="H2093" i="4"/>
  <c r="H2094" i="4"/>
  <c r="H2095" i="4"/>
  <c r="H2096" i="4"/>
  <c r="H2097" i="4"/>
  <c r="H2098" i="4"/>
  <c r="H2099" i="4"/>
  <c r="H2100" i="4"/>
  <c r="H2101" i="4"/>
  <c r="H2102" i="4"/>
  <c r="H2103" i="4"/>
  <c r="H2104" i="4"/>
  <c r="H2105" i="4"/>
  <c r="H2106" i="4"/>
  <c r="H2107" i="4"/>
  <c r="H2108" i="4"/>
  <c r="H2109" i="4"/>
  <c r="H2110" i="4"/>
  <c r="H2111" i="4"/>
  <c r="H2112" i="4"/>
  <c r="H2113" i="4"/>
  <c r="I332" i="1" s="1"/>
  <c r="H2114" i="4"/>
  <c r="I378" i="1" s="1"/>
  <c r="H2115" i="4"/>
  <c r="I540" i="1" s="1"/>
  <c r="H2116" i="4"/>
  <c r="I729" i="1" s="1"/>
  <c r="H2117" i="4"/>
  <c r="H2118" i="4"/>
  <c r="H2119" i="4"/>
  <c r="H2120" i="4"/>
  <c r="H2121" i="4"/>
  <c r="H2122" i="4"/>
  <c r="H2123" i="4"/>
  <c r="H2124" i="4"/>
  <c r="H2125" i="4"/>
  <c r="H2126" i="4"/>
  <c r="H2127" i="4"/>
  <c r="H2128" i="4"/>
  <c r="H2129" i="4"/>
  <c r="H2130" i="4"/>
  <c r="H2131" i="4"/>
  <c r="H2132" i="4"/>
  <c r="H2133" i="4"/>
  <c r="H2134" i="4"/>
  <c r="H2135" i="4"/>
  <c r="H2136" i="4"/>
  <c r="H2137" i="4"/>
  <c r="I457" i="1" s="1"/>
  <c r="H2138" i="4"/>
  <c r="H2139" i="4"/>
  <c r="I368" i="1" s="1"/>
  <c r="H2140" i="4"/>
  <c r="H2141" i="4"/>
  <c r="I362" i="1" s="1"/>
  <c r="H2142" i="4"/>
  <c r="H2143" i="4"/>
  <c r="H2144" i="4"/>
  <c r="H2145" i="4"/>
  <c r="H2146" i="4"/>
  <c r="H2147" i="4"/>
  <c r="H2148" i="4"/>
  <c r="H2149" i="4"/>
  <c r="H2150" i="4"/>
  <c r="H2151" i="4"/>
  <c r="H2152" i="4"/>
  <c r="H2153" i="4"/>
  <c r="I229" i="1" s="1"/>
  <c r="H2154" i="4"/>
  <c r="I283" i="1" s="1"/>
  <c r="H2155" i="4"/>
  <c r="I634" i="1" s="1"/>
  <c r="H2156" i="4"/>
  <c r="H2157" i="4"/>
  <c r="I365" i="1" s="1"/>
  <c r="H2158" i="4"/>
  <c r="I856" i="1" s="1"/>
  <c r="H2159" i="4"/>
  <c r="I1027" i="1" s="1"/>
  <c r="H2160" i="4"/>
  <c r="H2161" i="4"/>
  <c r="H2162" i="4"/>
  <c r="H2163" i="4"/>
  <c r="H2164" i="4"/>
  <c r="H2165" i="4"/>
  <c r="H2166" i="4"/>
  <c r="H2167" i="4"/>
  <c r="H2168" i="4"/>
  <c r="H2169" i="4"/>
  <c r="H2170" i="4"/>
  <c r="H2171" i="4"/>
  <c r="H2172" i="4"/>
  <c r="H2173" i="4"/>
  <c r="H2174" i="4"/>
  <c r="I750" i="1" s="1"/>
  <c r="H2175" i="4"/>
  <c r="H2176" i="4"/>
  <c r="H2177" i="4"/>
  <c r="H2178" i="4"/>
  <c r="H2179" i="4"/>
  <c r="H2180" i="4"/>
  <c r="H2181" i="4"/>
  <c r="H2182" i="4"/>
  <c r="H2183" i="4"/>
  <c r="I841" i="1" s="1"/>
  <c r="H2184" i="4"/>
  <c r="H2185" i="4"/>
  <c r="I786" i="1" s="1"/>
  <c r="H2186" i="4"/>
  <c r="H2187" i="4"/>
  <c r="H2188" i="4"/>
  <c r="H2189" i="4"/>
  <c r="H2190" i="4"/>
  <c r="H2191" i="4"/>
  <c r="H2192" i="4"/>
  <c r="H2193" i="4"/>
  <c r="I749" i="1" s="1"/>
  <c r="H2194" i="4"/>
  <c r="H2195" i="4"/>
  <c r="H2196" i="4"/>
  <c r="H2197" i="4"/>
  <c r="H2198" i="4"/>
  <c r="H2199" i="4"/>
  <c r="H2200" i="4"/>
  <c r="H2201" i="4"/>
  <c r="H2202" i="4"/>
  <c r="H2203" i="4"/>
  <c r="I735" i="1" s="1"/>
  <c r="H2204" i="4"/>
  <c r="H2205" i="4"/>
  <c r="I878" i="1" s="1"/>
  <c r="H2206" i="4"/>
  <c r="H2207" i="4"/>
  <c r="I998" i="1" s="1"/>
  <c r="H2208" i="4"/>
  <c r="H2209" i="4"/>
  <c r="H2210" i="4"/>
  <c r="H2211" i="4"/>
  <c r="H2212" i="4"/>
  <c r="I424" i="1" s="1"/>
  <c r="H2213" i="4"/>
  <c r="I425" i="1" s="1"/>
  <c r="H2214" i="4"/>
  <c r="I529" i="1" s="1"/>
  <c r="H2215" i="4"/>
  <c r="H2216" i="4"/>
  <c r="H2217" i="4"/>
  <c r="H2218" i="4"/>
  <c r="H2219" i="4"/>
  <c r="H2220" i="4"/>
  <c r="H2221" i="4"/>
  <c r="H2222" i="4"/>
  <c r="H2223" i="4"/>
  <c r="H2224" i="4"/>
  <c r="I934" i="1" s="1"/>
  <c r="H2225" i="4"/>
  <c r="H2226" i="4"/>
  <c r="H2227" i="4"/>
  <c r="H2228" i="4"/>
  <c r="H2229" i="4"/>
  <c r="H2230" i="4"/>
  <c r="H2231" i="4"/>
  <c r="H2232" i="4"/>
  <c r="H2233" i="4"/>
  <c r="H2234" i="4"/>
  <c r="H2235" i="4"/>
  <c r="H2236" i="4"/>
  <c r="H2237" i="4"/>
  <c r="H2238" i="4"/>
  <c r="H2239" i="4"/>
  <c r="H2240" i="4"/>
  <c r="H2241" i="4"/>
  <c r="H2242" i="4"/>
  <c r="H2243" i="4"/>
  <c r="H2244" i="4"/>
  <c r="H2245" i="4"/>
  <c r="H2246" i="4"/>
  <c r="I959" i="1" s="1"/>
  <c r="H2247" i="4"/>
  <c r="I224" i="1" s="1"/>
  <c r="H2248" i="4"/>
  <c r="H2249" i="4"/>
  <c r="H2250" i="4"/>
  <c r="H2251" i="4"/>
  <c r="H2252" i="4"/>
  <c r="H2253" i="4"/>
  <c r="H2254" i="4"/>
  <c r="H2255" i="4"/>
  <c r="H2256" i="4"/>
  <c r="H2257" i="4"/>
  <c r="H2258" i="4"/>
  <c r="H2259" i="4"/>
  <c r="H2260" i="4"/>
  <c r="H2261" i="4"/>
  <c r="H2262" i="4"/>
  <c r="H2263" i="4"/>
  <c r="H2264" i="4"/>
  <c r="H2265" i="4"/>
  <c r="H2266" i="4"/>
  <c r="H2267" i="4"/>
  <c r="H2268" i="4"/>
  <c r="H2269" i="4"/>
  <c r="H2270" i="4"/>
  <c r="I530" i="1" s="1"/>
  <c r="H2271" i="4"/>
  <c r="I501" i="1" s="1"/>
  <c r="H2272" i="4"/>
  <c r="I159" i="1" s="1"/>
  <c r="H2273" i="4"/>
  <c r="I259" i="1" s="1"/>
  <c r="H2274" i="4"/>
  <c r="I802" i="1" s="1"/>
  <c r="H2275" i="4"/>
  <c r="I685" i="1" s="1"/>
  <c r="H2276" i="4"/>
  <c r="H2277" i="4"/>
  <c r="I499" i="1" s="1"/>
  <c r="H2278" i="4"/>
  <c r="H2279" i="4"/>
  <c r="I680" i="1" s="1"/>
  <c r="H2280" i="4"/>
  <c r="I256" i="1" s="1"/>
  <c r="H2281" i="4"/>
  <c r="H2282" i="4"/>
  <c r="I1013" i="1" s="1"/>
  <c r="H2283" i="4"/>
  <c r="I303" i="1" s="1"/>
  <c r="H2284" i="4"/>
  <c r="I579" i="1" s="1"/>
  <c r="H2285" i="4"/>
  <c r="I263" i="1" s="1"/>
  <c r="H2286" i="4"/>
  <c r="H2287" i="4"/>
  <c r="I776" i="1" s="1"/>
  <c r="H2288" i="4"/>
  <c r="I784" i="1" s="1"/>
  <c r="H2289" i="4"/>
  <c r="I551" i="1" s="1"/>
  <c r="H2290" i="4"/>
  <c r="I194" i="1" s="1"/>
  <c r="H2291" i="4"/>
  <c r="I736" i="1" s="1"/>
  <c r="H2292" i="4"/>
  <c r="I1046" i="1" s="1"/>
  <c r="H2293" i="4"/>
  <c r="I570" i="1" s="1"/>
  <c r="H2294" i="4"/>
  <c r="H2295" i="4"/>
  <c r="H2296" i="4"/>
  <c r="H2297" i="4"/>
  <c r="H2298" i="4"/>
  <c r="H2299" i="4"/>
  <c r="H2300" i="4"/>
  <c r="H2301" i="4"/>
  <c r="H2302" i="4"/>
  <c r="H2303" i="4"/>
  <c r="I803" i="1" s="1"/>
  <c r="H2304" i="4"/>
  <c r="I770" i="1" s="1"/>
  <c r="H2305" i="4"/>
  <c r="H2306" i="4"/>
  <c r="I213" i="1" s="1"/>
  <c r="H2307" i="4"/>
  <c r="H2308" i="4"/>
  <c r="I198" i="1" s="1"/>
  <c r="H2309" i="4"/>
  <c r="I199" i="1" s="1"/>
  <c r="H2310" i="4"/>
  <c r="I211" i="1" s="1"/>
  <c r="H2311" i="4"/>
  <c r="I599" i="1" s="1"/>
  <c r="H2312" i="4"/>
  <c r="I307" i="1" s="1"/>
  <c r="H2313" i="4"/>
  <c r="I739" i="1" s="1"/>
  <c r="H2314" i="4"/>
  <c r="I106" i="1" s="1"/>
  <c r="H2315" i="4"/>
  <c r="I174" i="1" s="1"/>
  <c r="H2316" i="4"/>
  <c r="H2317" i="4"/>
  <c r="I410" i="1" s="1"/>
  <c r="H2318" i="4"/>
  <c r="I915" i="1" s="1"/>
  <c r="H2319" i="4"/>
  <c r="I809" i="1" s="1"/>
  <c r="H2320" i="4"/>
  <c r="I1000" i="1" s="1"/>
  <c r="H2321" i="4"/>
  <c r="I847" i="1" s="1"/>
  <c r="H2322" i="4"/>
  <c r="I10" i="1" s="1"/>
  <c r="H2323" i="4"/>
  <c r="I1009" i="1" s="1"/>
  <c r="H2324" i="4"/>
  <c r="I951" i="1" s="1"/>
  <c r="H2325" i="4"/>
  <c r="I681" i="1" s="1"/>
  <c r="H2326" i="4"/>
  <c r="I978" i="1" s="1"/>
  <c r="H2327" i="4"/>
  <c r="I477" i="1" s="1"/>
  <c r="H2328" i="4"/>
  <c r="H2329" i="4"/>
  <c r="H2330" i="4"/>
  <c r="H2331" i="4"/>
  <c r="I472" i="1" s="1"/>
  <c r="H2332" i="4"/>
  <c r="I754" i="1" s="1"/>
  <c r="H2333" i="4"/>
  <c r="I400" i="1" s="1"/>
  <c r="H2334" i="4"/>
  <c r="H2335" i="4"/>
  <c r="I698" i="1" s="1"/>
  <c r="H2336" i="4"/>
  <c r="I973" i="1" s="1"/>
  <c r="H2337" i="4"/>
  <c r="H2338" i="4"/>
  <c r="I899" i="1" s="1"/>
  <c r="H2339" i="4"/>
  <c r="I850" i="1" s="1"/>
  <c r="H2340" i="4"/>
  <c r="H2341" i="4"/>
  <c r="I901" i="1" s="1"/>
  <c r="H2342" i="4"/>
  <c r="I925" i="1" s="1"/>
  <c r="H2343" i="4"/>
  <c r="I902" i="1" s="1"/>
  <c r="H2344" i="4"/>
  <c r="I967" i="1" s="1"/>
  <c r="H2345" i="4"/>
  <c r="I851" i="1" s="1"/>
  <c r="H2346" i="4"/>
  <c r="I748" i="1" s="1"/>
  <c r="H2347" i="4"/>
  <c r="I656" i="1" s="1"/>
  <c r="H2348" i="4"/>
  <c r="I923" i="1" s="1"/>
  <c r="H2349" i="4"/>
  <c r="I746" i="1" s="1"/>
  <c r="H2350" i="4"/>
  <c r="I618" i="1" s="1"/>
  <c r="H2351" i="4"/>
  <c r="I597" i="1" s="1"/>
  <c r="H2352" i="4"/>
  <c r="H2353" i="4"/>
  <c r="I222" i="1" s="1"/>
  <c r="H2354" i="4"/>
  <c r="H2355" i="4"/>
  <c r="H2356" i="4"/>
  <c r="H2357" i="4"/>
  <c r="I797" i="1" s="1"/>
  <c r="H2358" i="4"/>
  <c r="I883" i="1" s="1"/>
  <c r="H2359" i="4"/>
  <c r="I983" i="1" s="1"/>
  <c r="H2360" i="4"/>
  <c r="H2361" i="4"/>
  <c r="I730" i="1" s="1"/>
  <c r="H2362" i="4"/>
  <c r="I447" i="1" s="1"/>
  <c r="H2363" i="4"/>
  <c r="H2364" i="4"/>
  <c r="I773" i="1" s="1"/>
  <c r="H2365" i="4"/>
  <c r="I367" i="1" s="1"/>
  <c r="H2366" i="4"/>
  <c r="I980" i="1" s="1"/>
  <c r="H2367" i="4"/>
  <c r="H2368" i="4"/>
  <c r="I931" i="1" s="1"/>
  <c r="H2369" i="4"/>
  <c r="I2" i="1" s="1"/>
  <c r="H2370" i="4"/>
  <c r="I853" i="1" s="1"/>
  <c r="H2371" i="4"/>
  <c r="I257" i="1" s="1"/>
  <c r="H2372" i="4"/>
  <c r="H2373" i="4"/>
  <c r="H2374" i="4"/>
  <c r="I298" i="1" s="1"/>
  <c r="H2375" i="4"/>
  <c r="I572" i="1" s="1"/>
  <c r="H2376" i="4"/>
  <c r="I482" i="1" s="1"/>
  <c r="H2377" i="4"/>
  <c r="I92" i="1" s="1"/>
  <c r="H2378" i="4"/>
  <c r="I673" i="1" s="1"/>
  <c r="H2379" i="4"/>
  <c r="I304" i="1" s="1"/>
  <c r="H2380" i="4"/>
  <c r="I453" i="1" s="1"/>
  <c r="H2381" i="4"/>
  <c r="I454" i="1" s="1"/>
  <c r="H2382" i="4"/>
  <c r="I233" i="1" s="1"/>
  <c r="H2383" i="4"/>
  <c r="I107" i="1" s="1"/>
  <c r="H2384" i="4"/>
  <c r="I39" i="1" s="1"/>
  <c r="H2385" i="4"/>
  <c r="I234" i="1" s="1"/>
  <c r="H2386" i="4"/>
  <c r="I705" i="1" s="1"/>
  <c r="H2387" i="4"/>
  <c r="I308" i="1" s="1"/>
  <c r="H2388" i="4"/>
  <c r="I962" i="1" s="1"/>
  <c r="H2389" i="4"/>
  <c r="H2390" i="4"/>
  <c r="I655" i="1" s="1"/>
  <c r="H2391" i="4"/>
  <c r="I602" i="1" s="1"/>
  <c r="H2392" i="4"/>
  <c r="I208" i="1" s="1"/>
  <c r="H2393" i="4"/>
  <c r="I60" i="1" s="1"/>
  <c r="H2394" i="4"/>
  <c r="I439" i="1" s="1"/>
  <c r="H2395" i="4"/>
  <c r="I61" i="1" s="1"/>
  <c r="H2396" i="4"/>
  <c r="I104" i="1" s="1"/>
  <c r="H2397" i="4"/>
  <c r="I13" i="1" s="1"/>
  <c r="H2398" i="4"/>
  <c r="H2399" i="4"/>
  <c r="H2400" i="4"/>
  <c r="H2401" i="4"/>
  <c r="I833" i="1" s="1"/>
  <c r="H2402" i="4"/>
  <c r="I102" i="1" s="1"/>
  <c r="H2403" i="4"/>
  <c r="H2404" i="4"/>
  <c r="H2405" i="4"/>
  <c r="H2" i="4"/>
  <c r="I957" i="1" s="1"/>
  <c r="G3" i="4"/>
  <c r="J830" i="1" s="1"/>
  <c r="G4" i="4"/>
  <c r="J162" i="1" s="1"/>
  <c r="G5" i="4"/>
  <c r="J325" i="1" s="1"/>
  <c r="G6" i="4"/>
  <c r="J30" i="1" s="1"/>
  <c r="G7" i="4"/>
  <c r="J471" i="1" s="1"/>
  <c r="G8" i="4"/>
  <c r="J829" i="1" s="1"/>
  <c r="G9" i="4"/>
  <c r="G10" i="4"/>
  <c r="J593" i="1" s="1"/>
  <c r="G11" i="4"/>
  <c r="J745" i="1" s="1"/>
  <c r="G12" i="4"/>
  <c r="G13" i="4"/>
  <c r="J601" i="1" s="1"/>
  <c r="G14" i="4"/>
  <c r="J642" i="1" s="1"/>
  <c r="G15" i="4"/>
  <c r="J569" i="1" s="1"/>
  <c r="G16" i="4"/>
  <c r="G17" i="4"/>
  <c r="G18" i="4"/>
  <c r="G19" i="4"/>
  <c r="J412" i="1" s="1"/>
  <c r="G20" i="4"/>
  <c r="G21" i="4"/>
  <c r="G22" i="4"/>
  <c r="G23" i="4"/>
  <c r="G24" i="4"/>
  <c r="J800" i="1" s="1"/>
  <c r="G25" i="4"/>
  <c r="G26" i="4"/>
  <c r="J920" i="1" s="1"/>
  <c r="G27" i="4"/>
  <c r="G28" i="4"/>
  <c r="J309" i="1" s="1"/>
  <c r="G29" i="4"/>
  <c r="G30" i="4"/>
  <c r="J279" i="1" s="1"/>
  <c r="G31" i="4"/>
  <c r="G32" i="4"/>
  <c r="G33" i="4"/>
  <c r="J661" i="1" s="1"/>
  <c r="G34" i="4"/>
  <c r="J272" i="1" s="1"/>
  <c r="G35" i="4"/>
  <c r="G36" i="4"/>
  <c r="G37" i="4"/>
  <c r="G38" i="4"/>
  <c r="G39" i="4"/>
  <c r="G40" i="4"/>
  <c r="J314" i="1" s="1"/>
  <c r="G41" i="4"/>
  <c r="G42" i="4"/>
  <c r="J93" i="1" s="1"/>
  <c r="G43" i="4"/>
  <c r="J567" i="1" s="1"/>
  <c r="G44" i="4"/>
  <c r="J117" i="1" s="1"/>
  <c r="G45" i="4"/>
  <c r="G46" i="4"/>
  <c r="J713" i="1" s="1"/>
  <c r="G47" i="4"/>
  <c r="G48" i="4"/>
  <c r="J874" i="1" s="1"/>
  <c r="G49" i="4"/>
  <c r="G50" i="4"/>
  <c r="G51" i="4"/>
  <c r="J415" i="1" s="1"/>
  <c r="G52" i="4"/>
  <c r="G53" i="4"/>
  <c r="G54" i="4"/>
  <c r="G55" i="4"/>
  <c r="G56" i="4"/>
  <c r="J718" i="1" s="1"/>
  <c r="G57" i="4"/>
  <c r="J831" i="1" s="1"/>
  <c r="G58" i="4"/>
  <c r="G59" i="4"/>
  <c r="G60" i="4"/>
  <c r="G61" i="4"/>
  <c r="G62" i="4"/>
  <c r="G63" i="4"/>
  <c r="G64" i="4"/>
  <c r="G65" i="4"/>
  <c r="G66" i="4"/>
  <c r="J1036" i="1" s="1"/>
  <c r="G67" i="4"/>
  <c r="G68" i="4"/>
  <c r="G69" i="4"/>
  <c r="G70" i="4"/>
  <c r="G71" i="4"/>
  <c r="J903" i="1" s="1"/>
  <c r="G72" i="4"/>
  <c r="J898" i="1" s="1"/>
  <c r="G73" i="4"/>
  <c r="G74" i="4"/>
  <c r="J984" i="1" s="1"/>
  <c r="G75" i="4"/>
  <c r="J1061" i="1" s="1"/>
  <c r="G76" i="4"/>
  <c r="G77" i="4"/>
  <c r="G78" i="4"/>
  <c r="G79" i="4"/>
  <c r="G80" i="4"/>
  <c r="G81" i="4"/>
  <c r="G82" i="4"/>
  <c r="G83" i="4"/>
  <c r="G84" i="4"/>
  <c r="G85" i="4"/>
  <c r="J522" i="1" s="1"/>
  <c r="G86" i="4"/>
  <c r="G87" i="4"/>
  <c r="J696" i="1" s="1"/>
  <c r="G88" i="4"/>
  <c r="J958" i="1" s="1"/>
  <c r="G89" i="4"/>
  <c r="J930" i="1" s="1"/>
  <c r="G90" i="4"/>
  <c r="J1039" i="1" s="1"/>
  <c r="G91" i="4"/>
  <c r="J891" i="1" s="1"/>
  <c r="G92" i="4"/>
  <c r="G93" i="4"/>
  <c r="G94" i="4"/>
  <c r="J1020" i="1" s="1"/>
  <c r="G95" i="4"/>
  <c r="G96" i="4"/>
  <c r="G97" i="4"/>
  <c r="J855" i="1" s="1"/>
  <c r="G98" i="4"/>
  <c r="G99" i="4"/>
  <c r="G100" i="4"/>
  <c r="G101" i="4"/>
  <c r="G102" i="4"/>
  <c r="G103" i="4"/>
  <c r="J700" i="1" s="1"/>
  <c r="G104" i="4"/>
  <c r="J679" i="1" s="1"/>
  <c r="G105" i="4"/>
  <c r="G106" i="4"/>
  <c r="J1021" i="1" s="1"/>
  <c r="G107" i="4"/>
  <c r="J988" i="1" s="1"/>
  <c r="G108" i="4"/>
  <c r="J858" i="1" s="1"/>
  <c r="G109" i="4"/>
  <c r="J1002" i="1" s="1"/>
  <c r="G110" i="4"/>
  <c r="G111" i="4"/>
  <c r="J1040" i="1" s="1"/>
  <c r="G112" i="4"/>
  <c r="J445" i="1" s="1"/>
  <c r="G113" i="4"/>
  <c r="J583" i="1" s="1"/>
  <c r="G114" i="4"/>
  <c r="J202" i="1" s="1"/>
  <c r="G115" i="4"/>
  <c r="J727" i="1" s="1"/>
  <c r="G116" i="4"/>
  <c r="J377" i="1" s="1"/>
  <c r="G117" i="4"/>
  <c r="J568" i="1" s="1"/>
  <c r="G118" i="4"/>
  <c r="J405" i="1" s="1"/>
  <c r="G119" i="4"/>
  <c r="J339" i="1" s="1"/>
  <c r="G120" i="4"/>
  <c r="J702" i="1" s="1"/>
  <c r="G121" i="4"/>
  <c r="J295" i="1" s="1"/>
  <c r="G122" i="4"/>
  <c r="J940" i="1" s="1"/>
  <c r="G123" i="4"/>
  <c r="J733" i="1" s="1"/>
  <c r="G124" i="4"/>
  <c r="J414" i="1" s="1"/>
  <c r="G125" i="4"/>
  <c r="G126" i="4"/>
  <c r="G127" i="4"/>
  <c r="G128" i="4"/>
  <c r="G129" i="4"/>
  <c r="G130" i="4"/>
  <c r="J701" i="1" s="1"/>
  <c r="G131" i="4"/>
  <c r="J793" i="1" s="1"/>
  <c r="G132" i="4"/>
  <c r="G133" i="4"/>
  <c r="G134" i="4"/>
  <c r="G135" i="4"/>
  <c r="G136" i="4"/>
  <c r="G137" i="4"/>
  <c r="G138" i="4"/>
  <c r="G139" i="4"/>
  <c r="G140" i="4"/>
  <c r="J441" i="1" s="1"/>
  <c r="G141" i="4"/>
  <c r="G142" i="4"/>
  <c r="G143" i="4"/>
  <c r="G144" i="4"/>
  <c r="G145" i="4"/>
  <c r="G146" i="4"/>
  <c r="G147" i="4"/>
  <c r="J1057" i="1" s="1"/>
  <c r="G148" i="4"/>
  <c r="G149" i="4"/>
  <c r="G150" i="4"/>
  <c r="G151" i="4"/>
  <c r="G152" i="4"/>
  <c r="J995" i="1" s="1"/>
  <c r="G153" i="4"/>
  <c r="G154" i="4"/>
  <c r="G155" i="4"/>
  <c r="J131" i="1" s="1"/>
  <c r="G156" i="4"/>
  <c r="J442" i="1" s="1"/>
  <c r="G157" i="4"/>
  <c r="G158" i="4"/>
  <c r="G159" i="4"/>
  <c r="G160" i="4"/>
  <c r="G161" i="4"/>
  <c r="J734" i="1" s="1"/>
  <c r="G162" i="4"/>
  <c r="G163" i="4"/>
  <c r="G164" i="4"/>
  <c r="J266" i="1" s="1"/>
  <c r="G165" i="4"/>
  <c r="G166" i="4"/>
  <c r="G167" i="4"/>
  <c r="G168" i="4"/>
  <c r="G169" i="4"/>
  <c r="J993" i="1" s="1"/>
  <c r="G170" i="4"/>
  <c r="J808" i="1" s="1"/>
  <c r="G171" i="4"/>
  <c r="J409" i="1" s="1"/>
  <c r="G172" i="4"/>
  <c r="G173" i="4"/>
  <c r="J418" i="1" s="1"/>
  <c r="G174" i="4"/>
  <c r="J261" i="1" s="1"/>
  <c r="G175" i="4"/>
  <c r="G176" i="4"/>
  <c r="G177" i="4"/>
  <c r="G178" i="4"/>
  <c r="G179" i="4"/>
  <c r="J600" i="1" s="1"/>
  <c r="G180" i="4"/>
  <c r="J617" i="1" s="1"/>
  <c r="G181" i="4"/>
  <c r="G182" i="4"/>
  <c r="G183" i="4"/>
  <c r="G184" i="4"/>
  <c r="G185" i="4"/>
  <c r="J258" i="1" s="1"/>
  <c r="G186" i="4"/>
  <c r="J509" i="1" s="1"/>
  <c r="G187" i="4"/>
  <c r="J690" i="1" s="1"/>
  <c r="G188" i="4"/>
  <c r="J719" i="1" s="1"/>
  <c r="G189" i="4"/>
  <c r="G190" i="4"/>
  <c r="G191" i="4"/>
  <c r="G192" i="4"/>
  <c r="J282" i="1" s="1"/>
  <c r="G193" i="4"/>
  <c r="G194" i="4"/>
  <c r="G195" i="4"/>
  <c r="G196" i="4"/>
  <c r="J632" i="1" s="1"/>
  <c r="G197" i="4"/>
  <c r="J688" i="1" s="1"/>
  <c r="G198" i="4"/>
  <c r="G199" i="4"/>
  <c r="J416" i="1" s="1"/>
  <c r="G200" i="4"/>
  <c r="J355" i="1" s="1"/>
  <c r="G201" i="4"/>
  <c r="J519" i="1" s="1"/>
  <c r="G202" i="4"/>
  <c r="J877" i="1" s="1"/>
  <c r="G203" i="4"/>
  <c r="G204" i="4"/>
  <c r="G205" i="4"/>
  <c r="G206" i="4"/>
  <c r="J869" i="1" s="1"/>
  <c r="G207" i="4"/>
  <c r="G208" i="4"/>
  <c r="J657" i="1" s="1"/>
  <c r="G209" i="4"/>
  <c r="J610" i="1" s="1"/>
  <c r="G210" i="4"/>
  <c r="G211" i="4"/>
  <c r="J893" i="1" s="1"/>
  <c r="G212" i="4"/>
  <c r="J363" i="1" s="1"/>
  <c r="G213" i="4"/>
  <c r="G214" i="4"/>
  <c r="G215" i="4"/>
  <c r="J565" i="1" s="1"/>
  <c r="G216" i="4"/>
  <c r="J212" i="1" s="1"/>
  <c r="G217" i="4"/>
  <c r="G218" i="4"/>
  <c r="J711" i="1" s="1"/>
  <c r="G219" i="4"/>
  <c r="J812" i="1" s="1"/>
  <c r="G220" i="4"/>
  <c r="J366" i="1" s="1"/>
  <c r="G221" i="4"/>
  <c r="G222" i="4"/>
  <c r="G223" i="4"/>
  <c r="J443" i="1" s="1"/>
  <c r="G224" i="4"/>
  <c r="G225" i="4"/>
  <c r="J648" i="1" s="1"/>
  <c r="G226" i="4"/>
  <c r="G227" i="4"/>
  <c r="G228" i="4"/>
  <c r="G229" i="4"/>
  <c r="G230" i="4"/>
  <c r="J286" i="1" s="1"/>
  <c r="G231" i="4"/>
  <c r="G232" i="4"/>
  <c r="G233" i="4"/>
  <c r="J921" i="1" s="1"/>
  <c r="G234" i="4"/>
  <c r="J96" i="1" s="1"/>
  <c r="G235" i="4"/>
  <c r="J12" i="1" s="1"/>
  <c r="G236" i="4"/>
  <c r="J26" i="1" s="1"/>
  <c r="G237" i="4"/>
  <c r="J270" i="1" s="1"/>
  <c r="G238" i="4"/>
  <c r="G239" i="4"/>
  <c r="J637" i="1" s="1"/>
  <c r="G240" i="4"/>
  <c r="J824" i="1" s="1"/>
  <c r="G241" i="4"/>
  <c r="G242" i="4"/>
  <c r="G243" i="4"/>
  <c r="G244" i="4"/>
  <c r="G245" i="4"/>
  <c r="G246" i="4"/>
  <c r="J926" i="1" s="1"/>
  <c r="G247" i="4"/>
  <c r="J798" i="1" s="1"/>
  <c r="G248" i="4"/>
  <c r="G249" i="4"/>
  <c r="J564" i="1" s="1"/>
  <c r="G250" i="4"/>
  <c r="G251" i="4"/>
  <c r="G252" i="4"/>
  <c r="G253" i="4"/>
  <c r="J805" i="1" s="1"/>
  <c r="G254" i="4"/>
  <c r="J1034" i="1" s="1"/>
  <c r="G255" i="4"/>
  <c r="J913" i="1" s="1"/>
  <c r="G256" i="4"/>
  <c r="J571" i="1" s="1"/>
  <c r="G257" i="4"/>
  <c r="G258" i="4"/>
  <c r="J697" i="1" s="1"/>
  <c r="G259" i="4"/>
  <c r="G260" i="4"/>
  <c r="J14" i="1" s="1"/>
  <c r="G261" i="4"/>
  <c r="J15" i="1" s="1"/>
  <c r="G262" i="4"/>
  <c r="J16" i="1" s="1"/>
  <c r="G263" i="4"/>
  <c r="J836" i="1" s="1"/>
  <c r="G264" i="4"/>
  <c r="J169" i="1" s="1"/>
  <c r="G265" i="4"/>
  <c r="G266" i="4"/>
  <c r="J315" i="1" s="1"/>
  <c r="G267" i="4"/>
  <c r="G268" i="4"/>
  <c r="J17" i="1" s="1"/>
  <c r="G269" i="4"/>
  <c r="J1052" i="1" s="1"/>
  <c r="G270" i="4"/>
  <c r="J827" i="1" s="1"/>
  <c r="G271" i="4"/>
  <c r="J427" i="1" s="1"/>
  <c r="G272" i="4"/>
  <c r="G273" i="4"/>
  <c r="J873" i="1" s="1"/>
  <c r="G274" i="4"/>
  <c r="J168" i="1" s="1"/>
  <c r="G275" i="4"/>
  <c r="J1059" i="1" s="1"/>
  <c r="G276" i="4"/>
  <c r="J403" i="1" s="1"/>
  <c r="G277" i="4"/>
  <c r="G278" i="4"/>
  <c r="J963" i="1" s="1"/>
  <c r="G279" i="4"/>
  <c r="J32" i="1" s="1"/>
  <c r="G280" i="4"/>
  <c r="J1054" i="1" s="1"/>
  <c r="G281" i="4"/>
  <c r="J18" i="1" s="1"/>
  <c r="G282" i="4"/>
  <c r="J845" i="1" s="1"/>
  <c r="G283" i="4"/>
  <c r="J566" i="1" s="1"/>
  <c r="G284" i="4"/>
  <c r="J764" i="1" s="1"/>
  <c r="G285" i="4"/>
  <c r="G286" i="4"/>
  <c r="J801" i="1" s="1"/>
  <c r="G287" i="4"/>
  <c r="J834" i="1" s="1"/>
  <c r="G288" i="4"/>
  <c r="J137" i="1" s="1"/>
  <c r="G289" i="4"/>
  <c r="G290" i="4"/>
  <c r="J478" i="1" s="1"/>
  <c r="G291" i="4"/>
  <c r="J246" i="1" s="1"/>
  <c r="G292" i="4"/>
  <c r="G293" i="4"/>
  <c r="J321" i="1" s="1"/>
  <c r="G294" i="4"/>
  <c r="J541" i="1" s="1"/>
  <c r="G295" i="4"/>
  <c r="J249" i="1" s="1"/>
  <c r="G296" i="4"/>
  <c r="J840" i="1" s="1"/>
  <c r="G297" i="4"/>
  <c r="J253" i="1" s="1"/>
  <c r="G298" i="4"/>
  <c r="G299" i="4"/>
  <c r="G300" i="4"/>
  <c r="J80" i="1" s="1"/>
  <c r="G301" i="4"/>
  <c r="J790" i="1" s="1"/>
  <c r="G302" i="4"/>
  <c r="J386" i="1" s="1"/>
  <c r="G303" i="4"/>
  <c r="J521" i="1" s="1"/>
  <c r="G304" i="4"/>
  <c r="J316" i="1" s="1"/>
  <c r="G305" i="4"/>
  <c r="J356" i="1" s="1"/>
  <c r="G306" i="4"/>
  <c r="J881" i="1" s="1"/>
  <c r="G307" i="4"/>
  <c r="G308" i="4"/>
  <c r="J671" i="1" s="1"/>
  <c r="G309" i="4"/>
  <c r="J804" i="1" s="1"/>
  <c r="G310" i="4"/>
  <c r="G311" i="4"/>
  <c r="J1043" i="1" s="1"/>
  <c r="G312" i="4"/>
  <c r="G313" i="4"/>
  <c r="G314" i="4"/>
  <c r="G315" i="4"/>
  <c r="J59" i="1" s="1"/>
  <c r="G316" i="4"/>
  <c r="J686" i="1" s="1"/>
  <c r="G317" i="4"/>
  <c r="J875" i="1" s="1"/>
  <c r="G318" i="4"/>
  <c r="G319" i="4"/>
  <c r="J148" i="1" s="1"/>
  <c r="G320" i="4"/>
  <c r="J25" i="1" s="1"/>
  <c r="G321" i="4"/>
  <c r="J682" i="1" s="1"/>
  <c r="G322" i="4"/>
  <c r="G323" i="4"/>
  <c r="J296" i="1" s="1"/>
  <c r="G324" i="4"/>
  <c r="G325" i="4"/>
  <c r="G326" i="4"/>
  <c r="G327" i="4"/>
  <c r="G328" i="4"/>
  <c r="J523" i="1" s="1"/>
  <c r="G329" i="4"/>
  <c r="J507" i="1" s="1"/>
  <c r="G330" i="4"/>
  <c r="G331" i="4"/>
  <c r="J742" i="1" s="1"/>
  <c r="G332" i="4"/>
  <c r="J650" i="1" s="1"/>
  <c r="G333" i="4"/>
  <c r="J344" i="1" s="1"/>
  <c r="G334" i="4"/>
  <c r="J876" i="1" s="1"/>
  <c r="G335" i="4"/>
  <c r="G336" i="4"/>
  <c r="J289" i="1" s="1"/>
  <c r="G337" i="4"/>
  <c r="G338" i="4"/>
  <c r="J90" i="1" s="1"/>
  <c r="G339" i="4"/>
  <c r="J147" i="1" s="1"/>
  <c r="G340" i="4"/>
  <c r="J226" i="1" s="1"/>
  <c r="G341" i="4"/>
  <c r="J645" i="1" s="1"/>
  <c r="G342" i="4"/>
  <c r="J595" i="1" s="1"/>
  <c r="G343" i="4"/>
  <c r="G344" i="4"/>
  <c r="G345" i="4"/>
  <c r="J908" i="1" s="1"/>
  <c r="G346" i="4"/>
  <c r="J916" i="1" s="1"/>
  <c r="G347" i="4"/>
  <c r="J469" i="1" s="1"/>
  <c r="G348" i="4"/>
  <c r="J992" i="1" s="1"/>
  <c r="G349" i="4"/>
  <c r="J695" i="1" s="1"/>
  <c r="G350" i="4"/>
  <c r="J815" i="1" s="1"/>
  <c r="G351" i="4"/>
  <c r="J268" i="1" s="1"/>
  <c r="G352" i="4"/>
  <c r="J145" i="1" s="1"/>
  <c r="G353" i="4"/>
  <c r="G354" i="4"/>
  <c r="J118" i="1" s="1"/>
  <c r="G355" i="4"/>
  <c r="J103" i="1" s="1"/>
  <c r="G356" i="4"/>
  <c r="G357" i="4"/>
  <c r="G358" i="4"/>
  <c r="G359" i="4"/>
  <c r="J592" i="1" s="1"/>
  <c r="G360" i="4"/>
  <c r="J310" i="1" s="1"/>
  <c r="G361" i="4"/>
  <c r="J964" i="1" s="1"/>
  <c r="G362" i="4"/>
  <c r="G363" i="4"/>
  <c r="G364" i="4"/>
  <c r="J813" i="1" s="1"/>
  <c r="G365" i="4"/>
  <c r="J814" i="1" s="1"/>
  <c r="G366" i="4"/>
  <c r="J880" i="1" s="1"/>
  <c r="G367" i="4"/>
  <c r="J724" i="1" s="1"/>
  <c r="G368" i="4"/>
  <c r="J473" i="1" s="1"/>
  <c r="G369" i="4"/>
  <c r="G370" i="4"/>
  <c r="J887" i="1" s="1"/>
  <c r="G371" i="4"/>
  <c r="G372" i="4"/>
  <c r="J1026" i="1" s="1"/>
  <c r="G373" i="4"/>
  <c r="G374" i="4"/>
  <c r="G375" i="4"/>
  <c r="G376" i="4"/>
  <c r="G377" i="4"/>
  <c r="G378" i="4"/>
  <c r="J369" i="1" s="1"/>
  <c r="G379" i="4"/>
  <c r="J444" i="1" s="1"/>
  <c r="G380" i="4"/>
  <c r="G381" i="4"/>
  <c r="G382" i="4"/>
  <c r="J311" i="1" s="1"/>
  <c r="G383" i="4"/>
  <c r="J670" i="1" s="1"/>
  <c r="G384" i="4"/>
  <c r="G385" i="4"/>
  <c r="G386" i="4"/>
  <c r="G387" i="4"/>
  <c r="G388" i="4"/>
  <c r="G389" i="4"/>
  <c r="G390" i="4"/>
  <c r="G391" i="4"/>
  <c r="J675" i="1" s="1"/>
  <c r="G392" i="4"/>
  <c r="J699" i="1" s="1"/>
  <c r="G393" i="4"/>
  <c r="G394" i="4"/>
  <c r="G395" i="4"/>
  <c r="G396" i="4"/>
  <c r="G397" i="4"/>
  <c r="G398" i="4"/>
  <c r="G399" i="4"/>
  <c r="G400" i="4"/>
  <c r="G401" i="4"/>
  <c r="G402" i="4"/>
  <c r="G403" i="4"/>
  <c r="G404" i="4"/>
  <c r="G405" i="4"/>
  <c r="J1050" i="1" s="1"/>
  <c r="G406" i="4"/>
  <c r="J911" i="1" s="1"/>
  <c r="G407" i="4"/>
  <c r="G408" i="4"/>
  <c r="G409" i="4"/>
  <c r="J177" i="1" s="1"/>
  <c r="G410" i="4"/>
  <c r="J196" i="1" s="1"/>
  <c r="G411" i="4"/>
  <c r="G412" i="4"/>
  <c r="G413" i="4"/>
  <c r="G414" i="4"/>
  <c r="G415" i="4"/>
  <c r="G416" i="4"/>
  <c r="G417" i="4"/>
  <c r="G418" i="4"/>
  <c r="G419" i="4"/>
  <c r="G420" i="4"/>
  <c r="J437" i="1" s="1"/>
  <c r="G421" i="4"/>
  <c r="G422" i="4"/>
  <c r="J842" i="1" s="1"/>
  <c r="G423" i="4"/>
  <c r="J624" i="1" s="1"/>
  <c r="G424" i="4"/>
  <c r="J892" i="1" s="1"/>
  <c r="G425" i="4"/>
  <c r="G426" i="4"/>
  <c r="J1042" i="1" s="1"/>
  <c r="G427" i="4"/>
  <c r="G428" i="4"/>
  <c r="G429" i="4"/>
  <c r="J616" i="1" s="1"/>
  <c r="G430" i="4"/>
  <c r="J126" i="1" s="1"/>
  <c r="G431" i="4"/>
  <c r="J646" i="1" s="1"/>
  <c r="G432" i="4"/>
  <c r="J1004" i="1" s="1"/>
  <c r="G433" i="4"/>
  <c r="J762" i="1" s="1"/>
  <c r="G434" i="4"/>
  <c r="J621" i="1" s="1"/>
  <c r="G435" i="4"/>
  <c r="J857" i="1" s="1"/>
  <c r="G436" i="4"/>
  <c r="G437" i="4"/>
  <c r="J756" i="1" s="1"/>
  <c r="G438" i="4"/>
  <c r="G439" i="4"/>
  <c r="J907" i="1" s="1"/>
  <c r="G440" i="4"/>
  <c r="G441" i="4"/>
  <c r="J807" i="1" s="1"/>
  <c r="G442" i="4"/>
  <c r="G443" i="4"/>
  <c r="G444" i="4"/>
  <c r="J965" i="1" s="1"/>
  <c r="G445" i="4"/>
  <c r="J954" i="1" s="1"/>
  <c r="G446" i="4"/>
  <c r="G447" i="4"/>
  <c r="J1035" i="1" s="1"/>
  <c r="G448" i="4"/>
  <c r="J1053" i="1" s="1"/>
  <c r="G449" i="4"/>
  <c r="J594" i="1" s="1"/>
  <c r="G450" i="4"/>
  <c r="G451" i="4"/>
  <c r="J882" i="1" s="1"/>
  <c r="G452" i="4"/>
  <c r="J549" i="1" s="1"/>
  <c r="G453" i="4"/>
  <c r="G454" i="4"/>
  <c r="G455" i="4"/>
  <c r="G456" i="4"/>
  <c r="G457" i="4"/>
  <c r="G458" i="4"/>
  <c r="G459" i="4"/>
  <c r="G460" i="4"/>
  <c r="G461" i="4"/>
  <c r="G462" i="4"/>
  <c r="G463" i="4"/>
  <c r="G464" i="4"/>
  <c r="J987" i="1" s="1"/>
  <c r="G465" i="4"/>
  <c r="J1019" i="1" s="1"/>
  <c r="G466" i="4"/>
  <c r="J638" i="1" s="1"/>
  <c r="G467" i="4"/>
  <c r="J1062" i="1" s="1"/>
  <c r="G468" i="4"/>
  <c r="J986" i="1" s="1"/>
  <c r="G469" i="4"/>
  <c r="J1049" i="1" s="1"/>
  <c r="G470" i="4"/>
  <c r="J1058" i="1" s="1"/>
  <c r="G471" i="4"/>
  <c r="J1055" i="1" s="1"/>
  <c r="G472" i="4"/>
  <c r="J1007" i="1" s="1"/>
  <c r="G473" i="4"/>
  <c r="G474" i="4"/>
  <c r="J783" i="1" s="1"/>
  <c r="G475" i="4"/>
  <c r="J1011" i="1" s="1"/>
  <c r="G476" i="4"/>
  <c r="J135" i="1" s="1"/>
  <c r="G477" i="4"/>
  <c r="J684" i="1" s="1"/>
  <c r="G478" i="4"/>
  <c r="J865" i="1" s="1"/>
  <c r="G479" i="4"/>
  <c r="J1056" i="1" s="1"/>
  <c r="G480" i="4"/>
  <c r="J630" i="1" s="1"/>
  <c r="G481" i="4"/>
  <c r="G482" i="4"/>
  <c r="J999" i="1" s="1"/>
  <c r="G483" i="4"/>
  <c r="J383" i="1" s="1"/>
  <c r="G484" i="4"/>
  <c r="G485" i="4"/>
  <c r="J759" i="1" s="1"/>
  <c r="G486" i="4"/>
  <c r="J422" i="1" s="1"/>
  <c r="G487" i="4"/>
  <c r="J787" i="1" s="1"/>
  <c r="G488" i="4"/>
  <c r="J399" i="1" s="1"/>
  <c r="G489" i="4"/>
  <c r="G490" i="4"/>
  <c r="G491" i="4"/>
  <c r="G492" i="4"/>
  <c r="G493" i="4"/>
  <c r="G494" i="4"/>
  <c r="G495" i="4"/>
  <c r="G496" i="4"/>
  <c r="G497" i="4"/>
  <c r="G498" i="4"/>
  <c r="G499" i="4"/>
  <c r="G500" i="4"/>
  <c r="G501" i="4"/>
  <c r="G502" i="4"/>
  <c r="G503" i="4"/>
  <c r="G504" i="4"/>
  <c r="G505" i="4"/>
  <c r="G506" i="4"/>
  <c r="G507" i="4"/>
  <c r="G508" i="4"/>
  <c r="G509" i="4"/>
  <c r="G510" i="4"/>
  <c r="G511" i="4"/>
  <c r="J44" i="1" s="1"/>
  <c r="G512" i="4"/>
  <c r="J927" i="1" s="1"/>
  <c r="G513" i="4"/>
  <c r="J1014" i="1" s="1"/>
  <c r="G514" i="4"/>
  <c r="J975" i="1" s="1"/>
  <c r="G515" i="4"/>
  <c r="J996" i="1" s="1"/>
  <c r="G516" i="4"/>
  <c r="J768" i="1" s="1"/>
  <c r="G517" i="4"/>
  <c r="G518" i="4"/>
  <c r="G519" i="4"/>
  <c r="G520" i="4"/>
  <c r="G521" i="4"/>
  <c r="G522" i="4"/>
  <c r="G523" i="4"/>
  <c r="G524" i="4"/>
  <c r="G525" i="4"/>
  <c r="G526" i="4"/>
  <c r="G527" i="4"/>
  <c r="G528" i="4"/>
  <c r="G529" i="4"/>
  <c r="G530" i="4"/>
  <c r="G531" i="4"/>
  <c r="G532" i="4"/>
  <c r="G533" i="4"/>
  <c r="G534" i="4"/>
  <c r="G535" i="4"/>
  <c r="G536" i="4"/>
  <c r="G537" i="4"/>
  <c r="G538" i="4"/>
  <c r="G539" i="4"/>
  <c r="J947" i="1" s="1"/>
  <c r="G540" i="4"/>
  <c r="J952" i="1" s="1"/>
  <c r="G541" i="4"/>
  <c r="G542" i="4"/>
  <c r="J124" i="1" s="1"/>
  <c r="G543" i="4"/>
  <c r="G544" i="4"/>
  <c r="J531" i="1" s="1"/>
  <c r="G545" i="4"/>
  <c r="J19" i="1" s="1"/>
  <c r="G546" i="4"/>
  <c r="G547" i="4"/>
  <c r="G548" i="4"/>
  <c r="G549" i="4"/>
  <c r="G550" i="4"/>
  <c r="G551" i="4"/>
  <c r="G552" i="4"/>
  <c r="G553" i="4"/>
  <c r="G554" i="4"/>
  <c r="J485" i="1" s="1"/>
  <c r="G555" i="4"/>
  <c r="G556" i="4"/>
  <c r="G557" i="4"/>
  <c r="G558" i="4"/>
  <c r="J1031" i="1" s="1"/>
  <c r="G559" i="4"/>
  <c r="J689" i="1" s="1"/>
  <c r="G560" i="4"/>
  <c r="G561" i="4"/>
  <c r="J740" i="1" s="1"/>
  <c r="G562" i="4"/>
  <c r="G563" i="4"/>
  <c r="G564" i="4"/>
  <c r="J573" i="1" s="1"/>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J866" i="1" s="1"/>
  <c r="G609" i="4"/>
  <c r="G610" i="4"/>
  <c r="G611" i="4"/>
  <c r="J1017" i="1" s="1"/>
  <c r="G612" i="4"/>
  <c r="G613" i="4"/>
  <c r="J796" i="1" s="1"/>
  <c r="G614" i="4"/>
  <c r="J532" i="1" s="1"/>
  <c r="G615" i="4"/>
  <c r="J687" i="1" s="1"/>
  <c r="G616" i="4"/>
  <c r="J794" i="1" s="1"/>
  <c r="G617" i="4"/>
  <c r="J867" i="1" s="1"/>
  <c r="G618" i="4"/>
  <c r="J884" i="1" s="1"/>
  <c r="G619" i="4"/>
  <c r="J710" i="1" s="1"/>
  <c r="G620" i="4"/>
  <c r="J553" i="1" s="1"/>
  <c r="G621" i="4"/>
  <c r="G622" i="4"/>
  <c r="G623" i="4"/>
  <c r="J1051" i="1" s="1"/>
  <c r="G624" i="4"/>
  <c r="J1028" i="1" s="1"/>
  <c r="G625" i="4"/>
  <c r="J622" i="1" s="1"/>
  <c r="G626" i="4"/>
  <c r="J693" i="1" s="1"/>
  <c r="G627" i="4"/>
  <c r="J105" i="1" s="1"/>
  <c r="G628" i="4"/>
  <c r="J225" i="1" s="1"/>
  <c r="G629" i="4"/>
  <c r="J160" i="1" s="1"/>
  <c r="G630" i="4"/>
  <c r="J534" i="1" s="1"/>
  <c r="G631" i="4"/>
  <c r="G632" i="4"/>
  <c r="J440" i="1" s="1"/>
  <c r="G633" i="4"/>
  <c r="J691" i="1" s="1"/>
  <c r="G634" i="4"/>
  <c r="J982" i="1" s="1"/>
  <c r="G635" i="4"/>
  <c r="J1029" i="1" s="1"/>
  <c r="G636" i="4"/>
  <c r="G637" i="4"/>
  <c r="G638" i="4"/>
  <c r="J886" i="1" s="1"/>
  <c r="G639" i="4"/>
  <c r="J722" i="1" s="1"/>
  <c r="G640" i="4"/>
  <c r="J732" i="1" s="1"/>
  <c r="G641" i="4"/>
  <c r="J640" i="1" s="1"/>
  <c r="G642" i="4"/>
  <c r="G643" i="4"/>
  <c r="G644" i="4"/>
  <c r="G645" i="4"/>
  <c r="J961" i="1" s="1"/>
  <c r="G646" i="4"/>
  <c r="G647" i="4"/>
  <c r="G648" i="4"/>
  <c r="G649" i="4"/>
  <c r="G650" i="4"/>
  <c r="G651" i="4"/>
  <c r="G652" i="4"/>
  <c r="G653" i="4"/>
  <c r="G654" i="4"/>
  <c r="G655" i="4"/>
  <c r="G656" i="4"/>
  <c r="G657" i="4"/>
  <c r="G658" i="4"/>
  <c r="G659" i="4"/>
  <c r="G660" i="4"/>
  <c r="G661" i="4"/>
  <c r="J751" i="1" s="1"/>
  <c r="G662" i="4"/>
  <c r="J714" i="1" s="1"/>
  <c r="G663" i="4"/>
  <c r="J254" i="1" s="1"/>
  <c r="G664" i="4"/>
  <c r="G665" i="4"/>
  <c r="J707" i="1" s="1"/>
  <c r="G666" i="4"/>
  <c r="G667" i="4"/>
  <c r="G668" i="4"/>
  <c r="G669" i="4"/>
  <c r="G670" i="4"/>
  <c r="J1005" i="1" s="1"/>
  <c r="G671" i="4"/>
  <c r="J248" i="1" s="1"/>
  <c r="G672" i="4"/>
  <c r="G673" i="4"/>
  <c r="J603" i="1" s="1"/>
  <c r="G674" i="4"/>
  <c r="G675" i="4"/>
  <c r="J843" i="1" s="1"/>
  <c r="G676" i="4"/>
  <c r="G677" i="4"/>
  <c r="G678" i="4"/>
  <c r="G679" i="4"/>
  <c r="G680" i="4"/>
  <c r="G681" i="4"/>
  <c r="G682" i="4"/>
  <c r="G683" i="4"/>
  <c r="G684" i="4"/>
  <c r="G685" i="4"/>
  <c r="J741" i="1" s="1"/>
  <c r="G686" i="4"/>
  <c r="J615" i="1" s="1"/>
  <c r="G687" i="4"/>
  <c r="J849" i="1" s="1"/>
  <c r="G688" i="4"/>
  <c r="G689" i="4"/>
  <c r="J312" i="1" s="1"/>
  <c r="G690" i="4"/>
  <c r="J555" i="1" s="1"/>
  <c r="G691" i="4"/>
  <c r="J896" i="1" s="1"/>
  <c r="G692" i="4"/>
  <c r="J273" i="1" s="1"/>
  <c r="G693" i="4"/>
  <c r="J466" i="1" s="1"/>
  <c r="G694" i="4"/>
  <c r="J1048" i="1" s="1"/>
  <c r="G695" i="4"/>
  <c r="J953" i="1" s="1"/>
  <c r="G696" i="4"/>
  <c r="J974" i="1" s="1"/>
  <c r="G697" i="4"/>
  <c r="J889" i="1" s="1"/>
  <c r="G698" i="4"/>
  <c r="J1030" i="1" s="1"/>
  <c r="G699" i="4"/>
  <c r="G700" i="4"/>
  <c r="J557" i="1" s="1"/>
  <c r="G701" i="4"/>
  <c r="J744" i="1" s="1"/>
  <c r="G702" i="4"/>
  <c r="J542" i="1" s="1"/>
  <c r="G703" i="4"/>
  <c r="J666" i="1" s="1"/>
  <c r="G704" i="4"/>
  <c r="G705" i="4"/>
  <c r="J110" i="1" s="1"/>
  <c r="G706" i="4"/>
  <c r="G707" i="4"/>
  <c r="G708" i="4"/>
  <c r="G709" i="4"/>
  <c r="J968" i="1" s="1"/>
  <c r="G710" i="4"/>
  <c r="J180" i="1" s="1"/>
  <c r="G711" i="4"/>
  <c r="G712" i="4"/>
  <c r="J88" i="1" s="1"/>
  <c r="G713" i="4"/>
  <c r="J777" i="1" s="1"/>
  <c r="G714" i="4"/>
  <c r="G715" i="4"/>
  <c r="G716" i="4"/>
  <c r="G717" i="4"/>
  <c r="G718" i="4"/>
  <c r="J706" i="1" s="1"/>
  <c r="G719" i="4"/>
  <c r="J897" i="1" s="1"/>
  <c r="G720" i="4"/>
  <c r="G721" i="4"/>
  <c r="J910" i="1" s="1"/>
  <c r="G722" i="4"/>
  <c r="J1018" i="1" s="1"/>
  <c r="G723" i="4"/>
  <c r="J917" i="1" s="1"/>
  <c r="G724" i="4"/>
  <c r="J1047" i="1" s="1"/>
  <c r="G725" i="4"/>
  <c r="G726" i="4"/>
  <c r="J458" i="1" s="1"/>
  <c r="G727" i="4"/>
  <c r="J448" i="1" s="1"/>
  <c r="G728" i="4"/>
  <c r="J900" i="1" s="1"/>
  <c r="G729" i="4"/>
  <c r="G730" i="4"/>
  <c r="J596" i="1" s="1"/>
  <c r="G731" i="4"/>
  <c r="G732" i="4"/>
  <c r="G733" i="4"/>
  <c r="G734" i="4"/>
  <c r="G735" i="4"/>
  <c r="G736" i="4"/>
  <c r="J426" i="1" s="1"/>
  <c r="G737" i="4"/>
  <c r="J937" i="1" s="1"/>
  <c r="G738" i="4"/>
  <c r="G739" i="4"/>
  <c r="J972" i="1" s="1"/>
  <c r="G740" i="4"/>
  <c r="J1041" i="1" s="1"/>
  <c r="G741" i="4"/>
  <c r="G742" i="4"/>
  <c r="G743" i="4"/>
  <c r="J423" i="1" s="1"/>
  <c r="G744" i="4"/>
  <c r="G745" i="4"/>
  <c r="J381" i="1" s="1"/>
  <c r="G746" i="4"/>
  <c r="J1015" i="1" s="1"/>
  <c r="G747" i="4"/>
  <c r="G748" i="4"/>
  <c r="J737" i="1" s="1"/>
  <c r="G749" i="4"/>
  <c r="J81" i="1" s="1"/>
  <c r="G750" i="4"/>
  <c r="J871" i="1" s="1"/>
  <c r="G751" i="4"/>
  <c r="J712" i="1" s="1"/>
  <c r="G752" i="4"/>
  <c r="G753" i="4"/>
  <c r="J758" i="1" s="1"/>
  <c r="G754" i="4"/>
  <c r="G755" i="4"/>
  <c r="G756" i="4"/>
  <c r="J1025" i="1" s="1"/>
  <c r="G757" i="4"/>
  <c r="G758" i="4"/>
  <c r="G759" i="4"/>
  <c r="G760" i="4"/>
  <c r="G761" i="4"/>
  <c r="G762" i="4"/>
  <c r="G763" i="4"/>
  <c r="G764" i="4"/>
  <c r="G765" i="4"/>
  <c r="G766" i="4"/>
  <c r="J50" i="1" s="1"/>
  <c r="G767" i="4"/>
  <c r="G768" i="4"/>
  <c r="G769" i="4"/>
  <c r="J924" i="1" s="1"/>
  <c r="G770" i="4"/>
  <c r="J1044" i="1" s="1"/>
  <c r="G771" i="4"/>
  <c r="J1033" i="1" s="1"/>
  <c r="G772" i="4"/>
  <c r="J1006" i="1" s="1"/>
  <c r="G773" i="4"/>
  <c r="J1024" i="1" s="1"/>
  <c r="G774" i="4"/>
  <c r="J301" i="1" s="1"/>
  <c r="G775" i="4"/>
  <c r="J704" i="1" s="1"/>
  <c r="G776" i="4"/>
  <c r="G777" i="4"/>
  <c r="G778" i="4"/>
  <c r="G779" i="4"/>
  <c r="G780" i="4"/>
  <c r="G781" i="4"/>
  <c r="G782" i="4"/>
  <c r="G783" i="4"/>
  <c r="G784" i="4"/>
  <c r="G785" i="4"/>
  <c r="J459" i="1" s="1"/>
  <c r="G786" i="4"/>
  <c r="G787" i="4"/>
  <c r="G788" i="4"/>
  <c r="G789" i="4"/>
  <c r="G790" i="4"/>
  <c r="G791" i="4"/>
  <c r="G792" i="4"/>
  <c r="G793" i="4"/>
  <c r="G794" i="4"/>
  <c r="G795" i="4"/>
  <c r="G796" i="4"/>
  <c r="G797" i="4"/>
  <c r="G798" i="4"/>
  <c r="J837" i="1" s="1"/>
  <c r="G799" i="4"/>
  <c r="J678" i="1" s="1"/>
  <c r="G800" i="4"/>
  <c r="J863" i="1" s="1"/>
  <c r="G801" i="4"/>
  <c r="J206" i="1" s="1"/>
  <c r="G802" i="4"/>
  <c r="J313" i="1" s="1"/>
  <c r="G803" i="4"/>
  <c r="G804" i="4"/>
  <c r="G805" i="4"/>
  <c r="G806" i="4"/>
  <c r="G807" i="4"/>
  <c r="J122" i="1" s="1"/>
  <c r="G808" i="4"/>
  <c r="G809" i="4"/>
  <c r="G810" i="4"/>
  <c r="G811" i="4"/>
  <c r="G812" i="4"/>
  <c r="G813" i="4"/>
  <c r="G814" i="4"/>
  <c r="G815" i="4"/>
  <c r="G816" i="4"/>
  <c r="J581" i="1" s="1"/>
  <c r="G817" i="4"/>
  <c r="J450" i="1" s="1"/>
  <c r="G818" i="4"/>
  <c r="G819" i="4"/>
  <c r="G820" i="4"/>
  <c r="G821" i="4"/>
  <c r="J201" i="1" s="1"/>
  <c r="G822" i="4"/>
  <c r="G823" i="4"/>
  <c r="G824" i="4"/>
  <c r="G825" i="4"/>
  <c r="G826" i="4"/>
  <c r="G827" i="4"/>
  <c r="G828" i="4"/>
  <c r="G829" i="4"/>
  <c r="J668" i="1" s="1"/>
  <c r="G830" i="4"/>
  <c r="G831" i="4"/>
  <c r="G832" i="4"/>
  <c r="J322" i="1" s="1"/>
  <c r="G833" i="4"/>
  <c r="G834" i="4"/>
  <c r="J577" i="1" s="1"/>
  <c r="G835" i="4"/>
  <c r="J538" i="1" s="1"/>
  <c r="G836" i="4"/>
  <c r="G837" i="4"/>
  <c r="G838" i="4"/>
  <c r="G839" i="4"/>
  <c r="G840" i="4"/>
  <c r="J895" i="1" s="1"/>
  <c r="G841" i="4"/>
  <c r="J909" i="1" s="1"/>
  <c r="G842" i="4"/>
  <c r="G843" i="4"/>
  <c r="J667" i="1" s="1"/>
  <c r="G844" i="4"/>
  <c r="G845" i="4"/>
  <c r="J780" i="1" s="1"/>
  <c r="G846" i="4"/>
  <c r="G847" i="4"/>
  <c r="J496" i="1" s="1"/>
  <c r="G848" i="4"/>
  <c r="J431" i="1" s="1"/>
  <c r="G849" i="4"/>
  <c r="G850" i="4"/>
  <c r="G851" i="4"/>
  <c r="G852" i="4"/>
  <c r="G853" i="4"/>
  <c r="G854" i="4"/>
  <c r="G855" i="4"/>
  <c r="G856" i="4"/>
  <c r="G857" i="4"/>
  <c r="G858" i="4"/>
  <c r="J811" i="1" s="1"/>
  <c r="G859" i="4"/>
  <c r="J341" i="1" s="1"/>
  <c r="G860" i="4"/>
  <c r="G861" i="4"/>
  <c r="J785" i="1" s="1"/>
  <c r="G862" i="4"/>
  <c r="J8" i="1" s="1"/>
  <c r="G863" i="4"/>
  <c r="J922" i="1" s="1"/>
  <c r="G864" i="4"/>
  <c r="G865" i="4"/>
  <c r="G866" i="4"/>
  <c r="G867" i="4"/>
  <c r="J828" i="1" s="1"/>
  <c r="G868" i="4"/>
  <c r="J613" i="1" s="1"/>
  <c r="G869" i="4"/>
  <c r="G870" i="4"/>
  <c r="G871" i="4"/>
  <c r="G872" i="4"/>
  <c r="J438" i="1" s="1"/>
  <c r="G873" i="4"/>
  <c r="G874" i="4"/>
  <c r="J37" i="1" s="1"/>
  <c r="G875" i="4"/>
  <c r="J520" i="1" s="1"/>
  <c r="G876" i="4"/>
  <c r="G877" i="4"/>
  <c r="J818" i="1" s="1"/>
  <c r="G878" i="4"/>
  <c r="G879" i="4"/>
  <c r="J66" i="1" s="1"/>
  <c r="G880" i="4"/>
  <c r="J969" i="1" s="1"/>
  <c r="G881" i="4"/>
  <c r="G882" i="4"/>
  <c r="G883" i="4"/>
  <c r="G884" i="4"/>
  <c r="G885" i="4"/>
  <c r="G886" i="4"/>
  <c r="G887" i="4"/>
  <c r="G888" i="4"/>
  <c r="G889" i="4"/>
  <c r="G890" i="4"/>
  <c r="G891" i="4"/>
  <c r="J575" i="1" s="1"/>
  <c r="G892" i="4"/>
  <c r="G893" i="4"/>
  <c r="G894" i="4"/>
  <c r="G895" i="4"/>
  <c r="G896" i="4"/>
  <c r="G897" i="4"/>
  <c r="G898" i="4"/>
  <c r="G899" i="4"/>
  <c r="G900" i="4"/>
  <c r="G901" i="4"/>
  <c r="G902" i="4"/>
  <c r="G903" i="4"/>
  <c r="G904" i="4"/>
  <c r="G905" i="4"/>
  <c r="G906" i="4"/>
  <c r="G907" i="4"/>
  <c r="G908" i="4"/>
  <c r="G909" i="4"/>
  <c r="G910" i="4"/>
  <c r="G911" i="4"/>
  <c r="G912" i="4"/>
  <c r="G913" i="4"/>
  <c r="G914" i="4"/>
  <c r="G915" i="4"/>
  <c r="G916" i="4"/>
  <c r="J870" i="1" s="1"/>
  <c r="G917" i="4"/>
  <c r="G918" i="4"/>
  <c r="G919" i="4"/>
  <c r="G920" i="4"/>
  <c r="G921" i="4"/>
  <c r="G922" i="4"/>
  <c r="G923" i="4"/>
  <c r="G924" i="4"/>
  <c r="G925" i="4"/>
  <c r="G926" i="4"/>
  <c r="G927" i="4"/>
  <c r="G928" i="4"/>
  <c r="G929" i="4"/>
  <c r="G930" i="4"/>
  <c r="G931" i="4"/>
  <c r="G932" i="4"/>
  <c r="G933" i="4"/>
  <c r="G934" i="4"/>
  <c r="G935" i="4"/>
  <c r="G936" i="4"/>
  <c r="G937" i="4"/>
  <c r="G938" i="4"/>
  <c r="G939" i="4"/>
  <c r="G940" i="4"/>
  <c r="G941" i="4"/>
  <c r="G942" i="4"/>
  <c r="G943" i="4"/>
  <c r="G944" i="4"/>
  <c r="G945" i="4"/>
  <c r="G946" i="4"/>
  <c r="G947" i="4"/>
  <c r="G948" i="4"/>
  <c r="G949" i="4"/>
  <c r="G950" i="4"/>
  <c r="G951" i="4"/>
  <c r="G952" i="4"/>
  <c r="G953" i="4"/>
  <c r="G954" i="4"/>
  <c r="J653" i="1" s="1"/>
  <c r="G955" i="4"/>
  <c r="G956" i="4"/>
  <c r="G957" i="4"/>
  <c r="J275" i="1" s="1"/>
  <c r="G958" i="4"/>
  <c r="G959" i="4"/>
  <c r="G960" i="4"/>
  <c r="G961" i="4"/>
  <c r="G962" i="4"/>
  <c r="G963" i="4"/>
  <c r="J385" i="1" s="1"/>
  <c r="G964" i="4"/>
  <c r="G965" i="4"/>
  <c r="G966" i="4"/>
  <c r="J822" i="1" s="1"/>
  <c r="G967" i="4"/>
  <c r="G968" i="4"/>
  <c r="G969" i="4"/>
  <c r="G970" i="4"/>
  <c r="J643" i="1" s="1"/>
  <c r="G971" i="4"/>
  <c r="G972" i="4"/>
  <c r="J747" i="1" s="1"/>
  <c r="G973" i="4"/>
  <c r="G974" i="4"/>
  <c r="G975" i="4"/>
  <c r="G976" i="4"/>
  <c r="G977" i="4"/>
  <c r="G978" i="4"/>
  <c r="G979" i="4"/>
  <c r="G980" i="4"/>
  <c r="G981" i="4"/>
  <c r="G982" i="4"/>
  <c r="G983" i="4"/>
  <c r="J765" i="1" s="1"/>
  <c r="G984" i="4"/>
  <c r="G985" i="4"/>
  <c r="J791" i="1" s="1"/>
  <c r="G986" i="4"/>
  <c r="J305" i="1" s="1"/>
  <c r="G987" i="4"/>
  <c r="J757" i="1" s="1"/>
  <c r="G988" i="4"/>
  <c r="J317" i="1" s="1"/>
  <c r="G989" i="4"/>
  <c r="J503" i="1" s="1"/>
  <c r="G990" i="4"/>
  <c r="G991" i="4"/>
  <c r="J663" i="1" s="1"/>
  <c r="G992" i="4"/>
  <c r="G993" i="4"/>
  <c r="J1003" i="1" s="1"/>
  <c r="G994" i="4"/>
  <c r="J539" i="1" s="1"/>
  <c r="G995" i="4"/>
  <c r="J641" i="1" s="1"/>
  <c r="G996" i="4"/>
  <c r="J639" i="1" s="1"/>
  <c r="G997" i="4"/>
  <c r="G998" i="4"/>
  <c r="G999" i="4"/>
  <c r="J885" i="1" s="1"/>
  <c r="G1000" i="4"/>
  <c r="G1001" i="4"/>
  <c r="G1002" i="4"/>
  <c r="J852" i="1" s="1"/>
  <c r="G1003" i="4"/>
  <c r="J890" i="1" s="1"/>
  <c r="G1004" i="4"/>
  <c r="G1005" i="4"/>
  <c r="G1006" i="4"/>
  <c r="G1007" i="4"/>
  <c r="G1008" i="4"/>
  <c r="J946" i="1" s="1"/>
  <c r="G1009" i="4"/>
  <c r="G1010" i="4"/>
  <c r="G1011" i="4"/>
  <c r="G1012" i="4"/>
  <c r="G1013" i="4"/>
  <c r="G1014" i="4"/>
  <c r="G1015" i="4"/>
  <c r="G1016" i="4"/>
  <c r="G1017" i="4"/>
  <c r="J779" i="1" s="1"/>
  <c r="G1018" i="4"/>
  <c r="J512" i="1" s="1"/>
  <c r="G1019" i="4"/>
  <c r="J652" i="1" s="1"/>
  <c r="G1020" i="4"/>
  <c r="G1021" i="4"/>
  <c r="G1022" i="4"/>
  <c r="G1023" i="4"/>
  <c r="G1024" i="4"/>
  <c r="J914" i="1" s="1"/>
  <c r="G1025" i="4"/>
  <c r="G1026" i="4"/>
  <c r="J408" i="1" s="1"/>
  <c r="G1027" i="4"/>
  <c r="G1028" i="4"/>
  <c r="J658" i="1" s="1"/>
  <c r="G1029" i="4"/>
  <c r="G1030" i="4"/>
  <c r="G1031" i="4"/>
  <c r="G1032" i="4"/>
  <c r="J277" i="1" s="1"/>
  <c r="G1033" i="4"/>
  <c r="J864" i="1" s="1"/>
  <c r="G1034" i="4"/>
  <c r="G1035" i="4"/>
  <c r="G1036" i="4"/>
  <c r="G1037" i="4"/>
  <c r="J227" i="1" s="1"/>
  <c r="G1038" i="4"/>
  <c r="G1039" i="4"/>
  <c r="J20" i="1" s="1"/>
  <c r="G1040" i="4"/>
  <c r="G1041" i="4"/>
  <c r="G1042" i="4"/>
  <c r="G1043" i="4"/>
  <c r="J838" i="1" s="1"/>
  <c r="G1044" i="4"/>
  <c r="J766" i="1" s="1"/>
  <c r="G1045" i="4"/>
  <c r="G1046" i="4"/>
  <c r="G1047" i="4"/>
  <c r="G1048" i="4"/>
  <c r="G1049" i="4"/>
  <c r="G1050" i="4"/>
  <c r="G1051" i="4"/>
  <c r="G1052" i="4"/>
  <c r="G1053" i="4"/>
  <c r="G1054" i="4"/>
  <c r="G1055" i="4"/>
  <c r="G1056" i="4"/>
  <c r="G1057" i="4"/>
  <c r="J662" i="1" s="1"/>
  <c r="G1058" i="4"/>
  <c r="G1059" i="4"/>
  <c r="J526" i="1" s="1"/>
  <c r="G1060" i="4"/>
  <c r="J527" i="1" s="1"/>
  <c r="G1061" i="4"/>
  <c r="G1062" i="4"/>
  <c r="G1063" i="4"/>
  <c r="G1064" i="4"/>
  <c r="G1065" i="4"/>
  <c r="J854" i="1" s="1"/>
  <c r="G1066" i="4"/>
  <c r="G1067" i="4"/>
  <c r="G1068" i="4"/>
  <c r="G1069" i="4"/>
  <c r="G1070" i="4"/>
  <c r="G1071" i="4"/>
  <c r="G1072" i="4"/>
  <c r="G1073" i="4"/>
  <c r="G1074" i="4"/>
  <c r="G1075" i="4"/>
  <c r="G1076" i="4"/>
  <c r="J929" i="1" s="1"/>
  <c r="G1077" i="4"/>
  <c r="G1078" i="4"/>
  <c r="J726" i="1" s="1"/>
  <c r="G1079" i="4"/>
  <c r="G1080" i="4"/>
  <c r="G1081" i="4"/>
  <c r="G1082" i="4"/>
  <c r="G1083" i="4"/>
  <c r="J806" i="1" s="1"/>
  <c r="G1084" i="4"/>
  <c r="G1085" i="4"/>
  <c r="J774" i="1" s="1"/>
  <c r="G1086" i="4"/>
  <c r="G1087" i="4"/>
  <c r="G1088" i="4"/>
  <c r="G1089" i="4"/>
  <c r="G1090" i="4"/>
  <c r="J753" i="1" s="1"/>
  <c r="G1091" i="4"/>
  <c r="J584" i="1" s="1"/>
  <c r="G1092" i="4"/>
  <c r="J919" i="1" s="1"/>
  <c r="G1093" i="4"/>
  <c r="G1094" i="4"/>
  <c r="G1095" i="4"/>
  <c r="J629" i="1" s="1"/>
  <c r="G1096" i="4"/>
  <c r="J463" i="1" s="1"/>
  <c r="G1097" i="4"/>
  <c r="J619" i="1" s="1"/>
  <c r="G1098" i="4"/>
  <c r="J752" i="1" s="1"/>
  <c r="G1099" i="4"/>
  <c r="J692" i="1" s="1"/>
  <c r="G1100" i="4"/>
  <c r="G1101" i="4"/>
  <c r="J138" i="1" s="1"/>
  <c r="G1102" i="4"/>
  <c r="J936" i="1" s="1"/>
  <c r="G1103" i="4"/>
  <c r="G1104" i="4"/>
  <c r="G1105" i="4"/>
  <c r="J677" i="1" s="1"/>
  <c r="G1106" i="4"/>
  <c r="J536" i="1" s="1"/>
  <c r="G1107" i="4"/>
  <c r="J955" i="1" s="1"/>
  <c r="G1108" i="4"/>
  <c r="G1109" i="4"/>
  <c r="G1110" i="4"/>
  <c r="G1111" i="4"/>
  <c r="G1112" i="4"/>
  <c r="G1113" i="4"/>
  <c r="G1114" i="4"/>
  <c r="G1115" i="4"/>
  <c r="G1116" i="4"/>
  <c r="G1117" i="4"/>
  <c r="G1118" i="4"/>
  <c r="G1119" i="4"/>
  <c r="G1120" i="4"/>
  <c r="G1121" i="4"/>
  <c r="G1122" i="4"/>
  <c r="G1123" i="4"/>
  <c r="J906" i="1" s="1"/>
  <c r="G1124" i="4"/>
  <c r="J997" i="1" s="1"/>
  <c r="G1125" i="4"/>
  <c r="G1126" i="4"/>
  <c r="G1127" i="4"/>
  <c r="G1128" i="4"/>
  <c r="G1129" i="4"/>
  <c r="G1130" i="4"/>
  <c r="G1131" i="4"/>
  <c r="G1132" i="4"/>
  <c r="G1133" i="4"/>
  <c r="G1134" i="4"/>
  <c r="G1135" i="4"/>
  <c r="G1136" i="4"/>
  <c r="G1137" i="4"/>
  <c r="G1138" i="4"/>
  <c r="G1139" i="4"/>
  <c r="G1140" i="4"/>
  <c r="G1141" i="4"/>
  <c r="G1142" i="4"/>
  <c r="G1143" i="4"/>
  <c r="G1144" i="4"/>
  <c r="G1145" i="4"/>
  <c r="G1146" i="4"/>
  <c r="G1147" i="4"/>
  <c r="G1148" i="4"/>
  <c r="G1149" i="4"/>
  <c r="G1150" i="4"/>
  <c r="G1151" i="4"/>
  <c r="G1152" i="4"/>
  <c r="J4" i="1" s="1"/>
  <c r="G1153" i="4"/>
  <c r="G1154" i="4"/>
  <c r="G1155" i="4"/>
  <c r="J966" i="1" s="1"/>
  <c r="G1156" i="4"/>
  <c r="J795" i="1" s="1"/>
  <c r="G1157" i="4"/>
  <c r="G1158" i="4"/>
  <c r="J636" i="1" s="1"/>
  <c r="G1159" i="4"/>
  <c r="G1160" i="4"/>
  <c r="G1161" i="4"/>
  <c r="G1162" i="4"/>
  <c r="J354" i="1" s="1"/>
  <c r="G1163" i="4"/>
  <c r="G1164" i="4"/>
  <c r="G1165" i="4"/>
  <c r="J497" i="1" s="1"/>
  <c r="G1166" i="4"/>
  <c r="G1167" i="4"/>
  <c r="J151" i="1" s="1"/>
  <c r="G1168" i="4"/>
  <c r="G1169" i="4"/>
  <c r="J528" i="1" s="1"/>
  <c r="G1170" i="4"/>
  <c r="G1171" i="4"/>
  <c r="J545" i="1" s="1"/>
  <c r="G1172" i="4"/>
  <c r="J402" i="1" s="1"/>
  <c r="G1173" i="4"/>
  <c r="J552" i="1" s="1"/>
  <c r="G1174" i="4"/>
  <c r="J674" i="1" s="1"/>
  <c r="G1175" i="4"/>
  <c r="J243" i="1" s="1"/>
  <c r="G1176" i="4"/>
  <c r="J247" i="1" s="1"/>
  <c r="G1177" i="4"/>
  <c r="J255" i="1" s="1"/>
  <c r="G1178" i="4"/>
  <c r="J708" i="1" s="1"/>
  <c r="G1179" i="4"/>
  <c r="J195" i="1" s="1"/>
  <c r="G1180" i="4"/>
  <c r="G1181" i="4"/>
  <c r="J434" i="1" s="1"/>
  <c r="G1182" i="4"/>
  <c r="J738" i="1" s="1"/>
  <c r="G1183" i="4"/>
  <c r="J384" i="1" s="1"/>
  <c r="G1184" i="4"/>
  <c r="G1185" i="4"/>
  <c r="G1186" i="4"/>
  <c r="J392" i="1" s="1"/>
  <c r="G1187" i="4"/>
  <c r="J252" i="1" s="1"/>
  <c r="G1188" i="4"/>
  <c r="G1189" i="4"/>
  <c r="J183" i="1" s="1"/>
  <c r="G1190" i="4"/>
  <c r="J376" i="1" s="1"/>
  <c r="G1191" i="4"/>
  <c r="G1192" i="4"/>
  <c r="G1193" i="4"/>
  <c r="G1194" i="4"/>
  <c r="J139" i="1" s="1"/>
  <c r="G1195" i="4"/>
  <c r="J451" i="1" s="1"/>
  <c r="G1196" i="4"/>
  <c r="J231" i="1" s="1"/>
  <c r="G1197" i="4"/>
  <c r="G1198" i="4"/>
  <c r="J832" i="1" s="1"/>
  <c r="G1199" i="4"/>
  <c r="J703" i="1" s="1"/>
  <c r="G1200" i="4"/>
  <c r="J823" i="1" s="1"/>
  <c r="G1201" i="4"/>
  <c r="J87" i="1" s="1"/>
  <c r="G1202" i="4"/>
  <c r="J989" i="1" s="1"/>
  <c r="G1203" i="4"/>
  <c r="J839" i="1" s="1"/>
  <c r="G1204" i="4"/>
  <c r="J683" i="1" s="1"/>
  <c r="G1205" i="4"/>
  <c r="J184" i="1" s="1"/>
  <c r="G1206" i="4"/>
  <c r="G1207" i="4"/>
  <c r="J460" i="1" s="1"/>
  <c r="G1208" i="4"/>
  <c r="G1209" i="4"/>
  <c r="J981" i="1" s="1"/>
  <c r="G1210" i="4"/>
  <c r="G1211" i="4"/>
  <c r="J547" i="1" s="1"/>
  <c r="G1212" i="4"/>
  <c r="G1213" i="4"/>
  <c r="G1214" i="4"/>
  <c r="J89" i="1" s="1"/>
  <c r="G1215" i="4"/>
  <c r="G1216" i="4"/>
  <c r="G1217" i="4"/>
  <c r="G1218" i="4"/>
  <c r="G1219" i="4"/>
  <c r="G1220" i="4"/>
  <c r="G1221" i="4"/>
  <c r="G1222" i="4"/>
  <c r="G1223" i="4"/>
  <c r="G1224" i="4"/>
  <c r="G1225" i="4"/>
  <c r="G1226" i="4"/>
  <c r="G1227" i="4"/>
  <c r="G1228" i="4"/>
  <c r="G1229" i="4"/>
  <c r="G1230" i="4"/>
  <c r="G1231" i="4"/>
  <c r="G1232" i="4"/>
  <c r="G1233" i="4"/>
  <c r="G1234" i="4"/>
  <c r="G1235" i="4"/>
  <c r="J563" i="1" s="1"/>
  <c r="G1236" i="4"/>
  <c r="J244" i="1" s="1"/>
  <c r="G1237" i="4"/>
  <c r="G1238" i="4"/>
  <c r="G1239" i="4"/>
  <c r="G1240" i="4"/>
  <c r="G1241" i="4"/>
  <c r="G1242" i="4"/>
  <c r="G1243" i="4"/>
  <c r="G1244" i="4"/>
  <c r="G1245" i="4"/>
  <c r="G1246" i="4"/>
  <c r="G1247" i="4"/>
  <c r="G1248" i="4"/>
  <c r="G1249" i="4"/>
  <c r="G1250" i="4"/>
  <c r="G1251" i="4"/>
  <c r="G1252" i="4"/>
  <c r="G1253" i="4"/>
  <c r="G1254" i="4"/>
  <c r="J411" i="1" s="1"/>
  <c r="G1255" i="4"/>
  <c r="G1256" i="4"/>
  <c r="J251" i="1" s="1"/>
  <c r="G1257" i="4"/>
  <c r="G1258" i="4"/>
  <c r="G1259" i="4"/>
  <c r="G1260" i="4"/>
  <c r="J589" i="1" s="1"/>
  <c r="G1261" i="4"/>
  <c r="G1262" i="4"/>
  <c r="G1263" i="4"/>
  <c r="G1264" i="4"/>
  <c r="G1265" i="4"/>
  <c r="G1266" i="4"/>
  <c r="G1267" i="4"/>
  <c r="G1268" i="4"/>
  <c r="G1269" i="4"/>
  <c r="J862" i="1" s="1"/>
  <c r="G1270" i="4"/>
  <c r="G1271" i="4"/>
  <c r="G1272" i="4"/>
  <c r="G1273" i="4"/>
  <c r="J474" i="1" s="1"/>
  <c r="G1274" i="4"/>
  <c r="J976" i="1" s="1"/>
  <c r="G1275" i="4"/>
  <c r="G1276" i="4"/>
  <c r="J292" i="1" s="1"/>
  <c r="G1277" i="4"/>
  <c r="J495" i="1" s="1"/>
  <c r="G1278" i="4"/>
  <c r="G1279" i="4"/>
  <c r="J789" i="1" s="1"/>
  <c r="G1280" i="4"/>
  <c r="G1281" i="4"/>
  <c r="G1282" i="4"/>
  <c r="J763" i="1" s="1"/>
  <c r="G1283" i="4"/>
  <c r="G1284" i="4"/>
  <c r="J659" i="1" s="1"/>
  <c r="G1285" i="4"/>
  <c r="G1286" i="4"/>
  <c r="J879" i="1" s="1"/>
  <c r="G1287" i="4"/>
  <c r="G1288" i="4"/>
  <c r="G1289" i="4"/>
  <c r="G1290" i="4"/>
  <c r="G1291" i="4"/>
  <c r="G1292" i="4"/>
  <c r="G1293" i="4"/>
  <c r="G1294" i="4"/>
  <c r="G1295" i="4"/>
  <c r="G1296" i="4"/>
  <c r="G1297" i="4"/>
  <c r="G1298" i="4"/>
  <c r="G1299" i="4"/>
  <c r="J799" i="1" s="1"/>
  <c r="G1300" i="4"/>
  <c r="G1301" i="4"/>
  <c r="G1302" i="4"/>
  <c r="G1303" i="4"/>
  <c r="J498" i="1" s="1"/>
  <c r="G1304" i="4"/>
  <c r="G1305" i="4"/>
  <c r="J628" i="1" s="1"/>
  <c r="G1306" i="4"/>
  <c r="G1307" i="4"/>
  <c r="G1308" i="4"/>
  <c r="G1309" i="4"/>
  <c r="G1310" i="4"/>
  <c r="G1311" i="4"/>
  <c r="G1312" i="4"/>
  <c r="G1313" i="4"/>
  <c r="G1314" i="4"/>
  <c r="G1315" i="4"/>
  <c r="G1316" i="4"/>
  <c r="G1317" i="4"/>
  <c r="J861" i="1" s="1"/>
  <c r="G1318" i="4"/>
  <c r="G1319" i="4"/>
  <c r="G1320" i="4"/>
  <c r="G1321" i="4"/>
  <c r="G1322" i="4"/>
  <c r="G1323" i="4"/>
  <c r="G1324" i="4"/>
  <c r="G1325" i="4"/>
  <c r="G1326" i="4"/>
  <c r="G1327" i="4"/>
  <c r="G1328" i="4"/>
  <c r="G1329" i="4"/>
  <c r="G1330" i="4"/>
  <c r="G1331" i="4"/>
  <c r="G1332" i="4"/>
  <c r="G1333" i="4"/>
  <c r="G1334" i="4"/>
  <c r="G1335" i="4"/>
  <c r="G1336" i="4"/>
  <c r="G1337" i="4"/>
  <c r="G1338" i="4"/>
  <c r="G1339" i="4"/>
  <c r="G1340" i="4"/>
  <c r="G1341" i="4"/>
  <c r="G1342" i="4"/>
  <c r="G1343" i="4"/>
  <c r="G1344" i="4"/>
  <c r="G1345" i="4"/>
  <c r="G1346" i="4"/>
  <c r="J728" i="1" s="1"/>
  <c r="G1347" i="4"/>
  <c r="J935" i="1" s="1"/>
  <c r="G1348" i="4"/>
  <c r="G1349" i="4"/>
  <c r="G1350" i="4"/>
  <c r="G1351" i="4"/>
  <c r="G1352" i="4"/>
  <c r="G1353" i="4"/>
  <c r="G1354" i="4"/>
  <c r="J574" i="1" s="1"/>
  <c r="G1355" i="4"/>
  <c r="J585" i="1" s="1"/>
  <c r="G1356" i="4"/>
  <c r="J960" i="1" s="1"/>
  <c r="G1357" i="4"/>
  <c r="J446" i="1" s="1"/>
  <c r="G1358" i="4"/>
  <c r="J179" i="1" s="1"/>
  <c r="G1359" i="4"/>
  <c r="G1360" i="4"/>
  <c r="G1361" i="4"/>
  <c r="G1362" i="4"/>
  <c r="G1363" i="4"/>
  <c r="G1364" i="4"/>
  <c r="G1365" i="4"/>
  <c r="G1366" i="4"/>
  <c r="G1367" i="4"/>
  <c r="G1368" i="4"/>
  <c r="G1369" i="4"/>
  <c r="G1370" i="4"/>
  <c r="G1371" i="4"/>
  <c r="G1372" i="4"/>
  <c r="G1373" i="4"/>
  <c r="G1374" i="4"/>
  <c r="G1375" i="4"/>
  <c r="G1376" i="4"/>
  <c r="G1377" i="4"/>
  <c r="G1378" i="4"/>
  <c r="G1379" i="4"/>
  <c r="G1380" i="4"/>
  <c r="G1381" i="4"/>
  <c r="G1382" i="4"/>
  <c r="G1383" i="4"/>
  <c r="G1384" i="4"/>
  <c r="G1385" i="4"/>
  <c r="G1386" i="4"/>
  <c r="G1387" i="4"/>
  <c r="G1388" i="4"/>
  <c r="G1389" i="4"/>
  <c r="G1390" i="4"/>
  <c r="G1391" i="4"/>
  <c r="G1392" i="4"/>
  <c r="G1393" i="4"/>
  <c r="G1394" i="4"/>
  <c r="G1395" i="4"/>
  <c r="G1396" i="4"/>
  <c r="G1397" i="4"/>
  <c r="G1398" i="4"/>
  <c r="G1399" i="4"/>
  <c r="G1400" i="4"/>
  <c r="G1401" i="4"/>
  <c r="G1402" i="4"/>
  <c r="G1403" i="4"/>
  <c r="G1404" i="4"/>
  <c r="G1405" i="4"/>
  <c r="G1406" i="4"/>
  <c r="G1407" i="4"/>
  <c r="G1408" i="4"/>
  <c r="G1409" i="4"/>
  <c r="G1410" i="4"/>
  <c r="G1411" i="4"/>
  <c r="G1412" i="4"/>
  <c r="G1413" i="4"/>
  <c r="G1414" i="4"/>
  <c r="G1415" i="4"/>
  <c r="G1416" i="4"/>
  <c r="G1417" i="4"/>
  <c r="G1418" i="4"/>
  <c r="G1419" i="4"/>
  <c r="G1420" i="4"/>
  <c r="G1421" i="4"/>
  <c r="G1422" i="4"/>
  <c r="G1423" i="4"/>
  <c r="G1424" i="4"/>
  <c r="G1425" i="4"/>
  <c r="G1426" i="4"/>
  <c r="G1427" i="4"/>
  <c r="G1428" i="4"/>
  <c r="G1429" i="4"/>
  <c r="G1430" i="4"/>
  <c r="G1431" i="4"/>
  <c r="G1432" i="4"/>
  <c r="G1433" i="4"/>
  <c r="G1434" i="4"/>
  <c r="G1435" i="4"/>
  <c r="G1436" i="4"/>
  <c r="G1437" i="4"/>
  <c r="G1438" i="4"/>
  <c r="G1439" i="4"/>
  <c r="G1440" i="4"/>
  <c r="G1441" i="4"/>
  <c r="G1442" i="4"/>
  <c r="G1443" i="4"/>
  <c r="G1444" i="4"/>
  <c r="G1445" i="4"/>
  <c r="G1446" i="4"/>
  <c r="G1447" i="4"/>
  <c r="G1448" i="4"/>
  <c r="G1449" i="4"/>
  <c r="G1450" i="4"/>
  <c r="G1451" i="4"/>
  <c r="G1452" i="4"/>
  <c r="G1453" i="4"/>
  <c r="G1454" i="4"/>
  <c r="G1455" i="4"/>
  <c r="G1456" i="4"/>
  <c r="G1457" i="4"/>
  <c r="G1458" i="4"/>
  <c r="G1459" i="4"/>
  <c r="G1460" i="4"/>
  <c r="G1461" i="4"/>
  <c r="G1462" i="4"/>
  <c r="G1463" i="4"/>
  <c r="G1464" i="4"/>
  <c r="G1465" i="4"/>
  <c r="G1466" i="4"/>
  <c r="G1467" i="4"/>
  <c r="G1468" i="4"/>
  <c r="G1469" i="4"/>
  <c r="G1470" i="4"/>
  <c r="G1471" i="4"/>
  <c r="G1472" i="4"/>
  <c r="G1473" i="4"/>
  <c r="G1474" i="4"/>
  <c r="G1475" i="4"/>
  <c r="G1476" i="4"/>
  <c r="G1477" i="4"/>
  <c r="G1478" i="4"/>
  <c r="G1479" i="4"/>
  <c r="G1480" i="4"/>
  <c r="G1481" i="4"/>
  <c r="G1482" i="4"/>
  <c r="G1483" i="4"/>
  <c r="G1484" i="4"/>
  <c r="G1485" i="4"/>
  <c r="G1486" i="4"/>
  <c r="G1487" i="4"/>
  <c r="G1488" i="4"/>
  <c r="G1489" i="4"/>
  <c r="G1490" i="4"/>
  <c r="G1491" i="4"/>
  <c r="G1492" i="4"/>
  <c r="G1493" i="4"/>
  <c r="G1494" i="4"/>
  <c r="G1495" i="4"/>
  <c r="G1496" i="4"/>
  <c r="G1497" i="4"/>
  <c r="G1498" i="4"/>
  <c r="G1499" i="4"/>
  <c r="G1500" i="4"/>
  <c r="G1501" i="4"/>
  <c r="G1502" i="4"/>
  <c r="J483" i="1" s="1"/>
  <c r="G1503" i="4"/>
  <c r="G1504" i="4"/>
  <c r="G1505" i="4"/>
  <c r="G1506" i="4"/>
  <c r="G1507" i="4"/>
  <c r="G1508" i="4"/>
  <c r="G1509" i="4"/>
  <c r="G1510" i="4"/>
  <c r="G1511" i="4"/>
  <c r="G1512" i="4"/>
  <c r="G1513" i="4"/>
  <c r="G1514" i="4"/>
  <c r="G1515" i="4"/>
  <c r="G1516" i="4"/>
  <c r="G1517" i="4"/>
  <c r="G1518" i="4"/>
  <c r="G1519" i="4"/>
  <c r="G1520" i="4"/>
  <c r="G1521" i="4"/>
  <c r="G1522" i="4"/>
  <c r="G1523" i="4"/>
  <c r="G1524" i="4"/>
  <c r="G1525" i="4"/>
  <c r="G1526" i="4"/>
  <c r="G1527" i="4"/>
  <c r="G1528" i="4"/>
  <c r="G1529" i="4"/>
  <c r="G1530" i="4"/>
  <c r="G1531" i="4"/>
  <c r="G1532" i="4"/>
  <c r="G1533" i="4"/>
  <c r="G1534" i="4"/>
  <c r="G1535" i="4"/>
  <c r="G1536" i="4"/>
  <c r="G1537" i="4"/>
  <c r="G1538" i="4"/>
  <c r="G1539" i="4"/>
  <c r="G1540" i="4"/>
  <c r="G1541" i="4"/>
  <c r="G1542" i="4"/>
  <c r="G1543" i="4"/>
  <c r="G1544" i="4"/>
  <c r="G1545" i="4"/>
  <c r="G1546" i="4"/>
  <c r="G1547" i="4"/>
  <c r="G1548" i="4"/>
  <c r="G1549" i="4"/>
  <c r="G1550" i="4"/>
  <c r="G1551" i="4"/>
  <c r="G1552" i="4"/>
  <c r="G1553" i="4"/>
  <c r="G1554" i="4"/>
  <c r="G1555" i="4"/>
  <c r="G1556" i="4"/>
  <c r="G1557" i="4"/>
  <c r="G1558" i="4"/>
  <c r="G1559" i="4"/>
  <c r="G1560" i="4"/>
  <c r="G1561" i="4"/>
  <c r="G1562" i="4"/>
  <c r="G1563" i="4"/>
  <c r="G1564" i="4"/>
  <c r="G1565" i="4"/>
  <c r="G1566" i="4"/>
  <c r="G1567" i="4"/>
  <c r="G1568" i="4"/>
  <c r="G1569" i="4"/>
  <c r="G1570" i="4"/>
  <c r="G1571" i="4"/>
  <c r="G1572" i="4"/>
  <c r="G1573" i="4"/>
  <c r="G1574" i="4"/>
  <c r="G1575" i="4"/>
  <c r="G1576" i="4"/>
  <c r="G1577" i="4"/>
  <c r="G1578" i="4"/>
  <c r="G1579" i="4"/>
  <c r="G1580" i="4"/>
  <c r="G1581" i="4"/>
  <c r="G1582" i="4"/>
  <c r="J788" i="1" s="1"/>
  <c r="G1583" i="4"/>
  <c r="G1584" i="4"/>
  <c r="G1585" i="4"/>
  <c r="G1586" i="4"/>
  <c r="G1587" i="4"/>
  <c r="G1588" i="4"/>
  <c r="G1589" i="4"/>
  <c r="G1590" i="4"/>
  <c r="G1591" i="4"/>
  <c r="G1592" i="4"/>
  <c r="G1593" i="4"/>
  <c r="G1594" i="4"/>
  <c r="J941" i="1" s="1"/>
  <c r="G1595" i="4"/>
  <c r="G1596" i="4"/>
  <c r="G1597" i="4"/>
  <c r="G1598" i="4"/>
  <c r="G1599" i="4"/>
  <c r="G1600" i="4"/>
  <c r="G1601" i="4"/>
  <c r="G1602" i="4"/>
  <c r="G1603" i="4"/>
  <c r="G1604" i="4"/>
  <c r="G1605" i="4"/>
  <c r="G1606" i="4"/>
  <c r="G1607" i="4"/>
  <c r="G1608" i="4"/>
  <c r="G1609" i="4"/>
  <c r="G1610" i="4"/>
  <c r="G1611" i="4"/>
  <c r="G1612" i="4"/>
  <c r="G1613" i="4"/>
  <c r="G1614" i="4"/>
  <c r="G1615" i="4"/>
  <c r="G1616" i="4"/>
  <c r="G1617" i="4"/>
  <c r="G1618" i="4"/>
  <c r="G1619" i="4"/>
  <c r="G1620" i="4"/>
  <c r="G1621" i="4"/>
  <c r="G1622" i="4"/>
  <c r="G1623" i="4"/>
  <c r="G1624" i="4"/>
  <c r="G1625" i="4"/>
  <c r="G1626" i="4"/>
  <c r="G1627" i="4"/>
  <c r="G1628" i="4"/>
  <c r="G1629" i="4"/>
  <c r="G1630" i="4"/>
  <c r="G1631" i="4"/>
  <c r="G1632" i="4"/>
  <c r="G1633" i="4"/>
  <c r="G1634" i="4"/>
  <c r="G1635" i="4"/>
  <c r="G1636" i="4"/>
  <c r="G1637" i="4"/>
  <c r="G1638" i="4"/>
  <c r="G1639" i="4"/>
  <c r="G1640" i="4"/>
  <c r="G1641" i="4"/>
  <c r="G1642" i="4"/>
  <c r="G1643" i="4"/>
  <c r="G1644" i="4"/>
  <c r="G1645" i="4"/>
  <c r="G1646" i="4"/>
  <c r="G1647" i="4"/>
  <c r="G1648" i="4"/>
  <c r="G1649" i="4"/>
  <c r="G1650" i="4"/>
  <c r="G1651" i="4"/>
  <c r="G1652" i="4"/>
  <c r="G1653" i="4"/>
  <c r="G1654" i="4"/>
  <c r="G1655" i="4"/>
  <c r="G1656" i="4"/>
  <c r="G1657" i="4"/>
  <c r="G1658" i="4"/>
  <c r="G1659" i="4"/>
  <c r="G1660" i="4"/>
  <c r="G1661" i="4"/>
  <c r="G1662" i="4"/>
  <c r="G1663" i="4"/>
  <c r="G1664" i="4"/>
  <c r="G1665" i="4"/>
  <c r="G1666" i="4"/>
  <c r="G1667" i="4"/>
  <c r="G1668" i="4"/>
  <c r="G1669" i="4"/>
  <c r="G1670" i="4"/>
  <c r="G1671" i="4"/>
  <c r="G1672" i="4"/>
  <c r="G1673" i="4"/>
  <c r="G1674" i="4"/>
  <c r="G1675" i="4"/>
  <c r="G1676" i="4"/>
  <c r="G1677" i="4"/>
  <c r="G1678" i="4"/>
  <c r="G1679" i="4"/>
  <c r="G1680" i="4"/>
  <c r="G1681" i="4"/>
  <c r="G1682" i="4"/>
  <c r="G1683" i="4"/>
  <c r="G1684" i="4"/>
  <c r="G1685" i="4"/>
  <c r="G1686" i="4"/>
  <c r="J608" i="1" s="1"/>
  <c r="G1687" i="4"/>
  <c r="G1688" i="4"/>
  <c r="G1689" i="4"/>
  <c r="G1690" i="4"/>
  <c r="G1691" i="4"/>
  <c r="J129" i="1" s="1"/>
  <c r="G1692" i="4"/>
  <c r="J625" i="1" s="1"/>
  <c r="G1693" i="4"/>
  <c r="J353" i="1" s="1"/>
  <c r="G1694" i="4"/>
  <c r="G1695" i="4"/>
  <c r="G1696" i="4"/>
  <c r="J488" i="1" s="1"/>
  <c r="G1697" i="4"/>
  <c r="G1698" i="4"/>
  <c r="G1699" i="4"/>
  <c r="J260" i="1" s="1"/>
  <c r="G1700" i="4"/>
  <c r="J360" i="1" s="1"/>
  <c r="G1701" i="4"/>
  <c r="G1702" i="4"/>
  <c r="G1703" i="4"/>
  <c r="J83" i="1" s="1"/>
  <c r="G1704" i="4"/>
  <c r="J635" i="1" s="1"/>
  <c r="G1705" i="4"/>
  <c r="J210" i="1" s="1"/>
  <c r="G1706" i="4"/>
  <c r="G1707" i="4"/>
  <c r="G1708" i="4"/>
  <c r="J623" i="1" s="1"/>
  <c r="G1709" i="4"/>
  <c r="J559" i="1" s="1"/>
  <c r="G1710" i="4"/>
  <c r="G1711" i="4"/>
  <c r="G1712" i="4"/>
  <c r="J111" i="1" s="1"/>
  <c r="G1713" i="4"/>
  <c r="G1714" i="4"/>
  <c r="G1715" i="4"/>
  <c r="G1716" i="4"/>
  <c r="J561" i="1" s="1"/>
  <c r="G1717" i="4"/>
  <c r="J265" i="1" s="1"/>
  <c r="G1718" i="4"/>
  <c r="J626" i="1" s="1"/>
  <c r="G1719" i="4"/>
  <c r="J153" i="1" s="1"/>
  <c r="G1720" i="4"/>
  <c r="J27" i="1" s="1"/>
  <c r="G1721" i="4"/>
  <c r="G1722" i="4"/>
  <c r="G1723" i="4"/>
  <c r="J219" i="1" s="1"/>
  <c r="G1724" i="4"/>
  <c r="G1725" i="4"/>
  <c r="J34" i="1" s="1"/>
  <c r="G1726" i="4"/>
  <c r="G1727" i="4"/>
  <c r="J343" i="1" s="1"/>
  <c r="G1728" i="4"/>
  <c r="G1729" i="4"/>
  <c r="J86" i="1" s="1"/>
  <c r="G1730" i="4"/>
  <c r="G1731" i="4"/>
  <c r="J492" i="1" s="1"/>
  <c r="G1732" i="4"/>
  <c r="G1733" i="4"/>
  <c r="J486" i="1" s="1"/>
  <c r="G1734" i="4"/>
  <c r="G1735" i="4"/>
  <c r="J221" i="1" s="1"/>
  <c r="G1736" i="4"/>
  <c r="G1737" i="4"/>
  <c r="G1738" i="4"/>
  <c r="G1739" i="4"/>
  <c r="J125" i="1" s="1"/>
  <c r="G1740" i="4"/>
  <c r="G1741" i="4"/>
  <c r="J267" i="1" s="1"/>
  <c r="G1742" i="4"/>
  <c r="G1743" i="4"/>
  <c r="G1744" i="4"/>
  <c r="J77" i="1" s="1"/>
  <c r="G1745" i="4"/>
  <c r="G1746" i="4"/>
  <c r="J11" i="1" s="1"/>
  <c r="G1747" i="4"/>
  <c r="G1748" i="4"/>
  <c r="G1749" i="4"/>
  <c r="G1750" i="4"/>
  <c r="G1751" i="4"/>
  <c r="J487" i="1" s="1"/>
  <c r="G1752" i="4"/>
  <c r="G1753" i="4"/>
  <c r="G1754" i="4"/>
  <c r="G1755" i="4"/>
  <c r="G1756" i="4"/>
  <c r="J470" i="1" s="1"/>
  <c r="G1757" i="4"/>
  <c r="J329" i="1" s="1"/>
  <c r="G1758" i="4"/>
  <c r="G1759" i="4"/>
  <c r="G1760" i="4"/>
  <c r="G1761" i="4"/>
  <c r="G1762" i="4"/>
  <c r="J101" i="1" s="1"/>
  <c r="G1763" i="4"/>
  <c r="G1764" i="4"/>
  <c r="J143" i="1" s="1"/>
  <c r="G1765" i="4"/>
  <c r="G1766" i="4"/>
  <c r="G1767" i="4"/>
  <c r="J413" i="1" s="1"/>
  <c r="G1768" i="4"/>
  <c r="J294" i="1" s="1"/>
  <c r="G1769" i="4"/>
  <c r="J237" i="1" s="1"/>
  <c r="G1770" i="4"/>
  <c r="G1771" i="4"/>
  <c r="J47" i="1" s="1"/>
  <c r="G1772" i="4"/>
  <c r="G1773" i="4"/>
  <c r="J281" i="1" s="1"/>
  <c r="G1774" i="4"/>
  <c r="G1775" i="4"/>
  <c r="J390" i="1" s="1"/>
  <c r="G1776" i="4"/>
  <c r="J548" i="1" s="1"/>
  <c r="G1777" i="4"/>
  <c r="G1778" i="4"/>
  <c r="G1779" i="4"/>
  <c r="J387" i="1" s="1"/>
  <c r="G1780" i="4"/>
  <c r="J9" i="1" s="1"/>
  <c r="G1781" i="4"/>
  <c r="J120" i="1" s="1"/>
  <c r="G1782" i="4"/>
  <c r="J42" i="1" s="1"/>
  <c r="G1783" i="4"/>
  <c r="G1784" i="4"/>
  <c r="J271" i="1" s="1"/>
  <c r="G1785" i="4"/>
  <c r="J517" i="1" s="1"/>
  <c r="G1786" i="4"/>
  <c r="G1787" i="4"/>
  <c r="J475" i="1" s="1"/>
  <c r="G1788" i="4"/>
  <c r="J350" i="1" s="1"/>
  <c r="G1789" i="4"/>
  <c r="G1790" i="4"/>
  <c r="G1791" i="4"/>
  <c r="J56" i="1" s="1"/>
  <c r="G1792" i="4"/>
  <c r="G1793" i="4"/>
  <c r="G1794" i="4"/>
  <c r="J336" i="1" s="1"/>
  <c r="G1795" i="4"/>
  <c r="J647" i="1" s="1"/>
  <c r="G1796" i="4"/>
  <c r="G1797" i="4"/>
  <c r="J543" i="1" s="1"/>
  <c r="G1798" i="4"/>
  <c r="G1799" i="4"/>
  <c r="G1800" i="4"/>
  <c r="J556" i="1" s="1"/>
  <c r="G1801" i="4"/>
  <c r="J53" i="1" s="1"/>
  <c r="G1802" i="4"/>
  <c r="J299" i="1" s="1"/>
  <c r="G1803" i="4"/>
  <c r="G1804" i="4"/>
  <c r="J236" i="1" s="1"/>
  <c r="G1805" i="4"/>
  <c r="J494" i="1" s="1"/>
  <c r="G1806" i="4"/>
  <c r="J142" i="1" s="1"/>
  <c r="G1807" i="4"/>
  <c r="G1808" i="4"/>
  <c r="J342" i="1" s="1"/>
  <c r="G1809" i="4"/>
  <c r="J119" i="1" s="1"/>
  <c r="G1810" i="4"/>
  <c r="G1811" i="4"/>
  <c r="J502" i="1" s="1"/>
  <c r="G1812" i="4"/>
  <c r="G1813" i="4"/>
  <c r="J506" i="1" s="1"/>
  <c r="G1814" i="4"/>
  <c r="G1815" i="4"/>
  <c r="J220" i="1" s="1"/>
  <c r="G1816" i="4"/>
  <c r="J157" i="1" s="1"/>
  <c r="G1817" i="4"/>
  <c r="G1818" i="4"/>
  <c r="J68" i="1" s="1"/>
  <c r="G1819" i="4"/>
  <c r="G1820" i="4"/>
  <c r="G1821" i="4"/>
  <c r="J115" i="1" s="1"/>
  <c r="G1822" i="4"/>
  <c r="G1823" i="4"/>
  <c r="G1824" i="4"/>
  <c r="G1825" i="4"/>
  <c r="J209" i="1" s="1"/>
  <c r="G1826" i="4"/>
  <c r="J364" i="1" s="1"/>
  <c r="G1827" i="4"/>
  <c r="G1828" i="4"/>
  <c r="G1829" i="4"/>
  <c r="G1830" i="4"/>
  <c r="J112" i="1" s="1"/>
  <c r="G1831" i="4"/>
  <c r="G1832" i="4"/>
  <c r="G1833" i="4"/>
  <c r="J554" i="1" s="1"/>
  <c r="G1834" i="4"/>
  <c r="G1835" i="4"/>
  <c r="G1836" i="4"/>
  <c r="G1837" i="4"/>
  <c r="G1838" i="4"/>
  <c r="J319" i="1" s="1"/>
  <c r="G1839" i="4"/>
  <c r="G1840" i="4"/>
  <c r="J48" i="1" s="1"/>
  <c r="G1841" i="4"/>
  <c r="G1842" i="4"/>
  <c r="G1843" i="4"/>
  <c r="J217" i="1" s="1"/>
  <c r="G1844" i="4"/>
  <c r="G1845" i="4"/>
  <c r="G1846" i="4"/>
  <c r="G1847" i="4"/>
  <c r="J41" i="1" s="1"/>
  <c r="G1848" i="4"/>
  <c r="J240" i="1" s="1"/>
  <c r="G1849" i="4"/>
  <c r="J633" i="1" s="1"/>
  <c r="G1850" i="4"/>
  <c r="J136" i="1" s="1"/>
  <c r="G1851" i="4"/>
  <c r="J65" i="1" s="1"/>
  <c r="G1852" i="4"/>
  <c r="J29" i="1" s="1"/>
  <c r="G1853" i="4"/>
  <c r="J146" i="1" s="1"/>
  <c r="G1854" i="4"/>
  <c r="J352" i="1" s="1"/>
  <c r="G1855" i="4"/>
  <c r="G1856" i="4"/>
  <c r="J116" i="1" s="1"/>
  <c r="G1857" i="4"/>
  <c r="J489" i="1" s="1"/>
  <c r="G1858" i="4"/>
  <c r="J121" i="1" s="1"/>
  <c r="G1859" i="4"/>
  <c r="G1860" i="4"/>
  <c r="J586" i="1" s="1"/>
  <c r="G1861" i="4"/>
  <c r="G1862" i="4"/>
  <c r="G1863" i="4"/>
  <c r="J533" i="1" s="1"/>
  <c r="G1864" i="4"/>
  <c r="G1865" i="4"/>
  <c r="J230" i="1" s="1"/>
  <c r="G1866" i="4"/>
  <c r="G1867" i="4"/>
  <c r="G1868" i="4"/>
  <c r="G1869" i="4"/>
  <c r="J132" i="1" s="1"/>
  <c r="G1870" i="4"/>
  <c r="J190" i="1" s="1"/>
  <c r="G1871" i="4"/>
  <c r="G1872" i="4"/>
  <c r="G1873" i="4"/>
  <c r="J288" i="1" s="1"/>
  <c r="G1874" i="4"/>
  <c r="J491" i="1" s="1"/>
  <c r="G1875" i="4"/>
  <c r="J421" i="1" s="1"/>
  <c r="G1876" i="4"/>
  <c r="G1877" i="4"/>
  <c r="J449" i="1" s="1"/>
  <c r="G1878" i="4"/>
  <c r="G1879" i="4"/>
  <c r="G1880" i="4"/>
  <c r="G1881" i="4"/>
  <c r="G1882" i="4"/>
  <c r="G1883" i="4"/>
  <c r="J676" i="1" s="1"/>
  <c r="G1884" i="4"/>
  <c r="G1885" i="4"/>
  <c r="G1886" i="4"/>
  <c r="G1887" i="4"/>
  <c r="G1888" i="4"/>
  <c r="G1889" i="4"/>
  <c r="G1890" i="4"/>
  <c r="J456" i="1" s="1"/>
  <c r="G1891" i="4"/>
  <c r="G1892" i="4"/>
  <c r="J33" i="1" s="1"/>
  <c r="G1893" i="4"/>
  <c r="G1894" i="4"/>
  <c r="G1895" i="4"/>
  <c r="J67" i="1" s="1"/>
  <c r="G1896" i="4"/>
  <c r="G1897" i="4"/>
  <c r="G1898" i="4"/>
  <c r="J302" i="1" s="1"/>
  <c r="G1899" i="4"/>
  <c r="G1900" i="4"/>
  <c r="J223" i="1" s="1"/>
  <c r="G1901" i="4"/>
  <c r="J337" i="1" s="1"/>
  <c r="G1902" i="4"/>
  <c r="J52" i="1" s="1"/>
  <c r="G1903" i="4"/>
  <c r="J484" i="1" s="1"/>
  <c r="G1904" i="4"/>
  <c r="J55" i="1" s="1"/>
  <c r="G1905" i="4"/>
  <c r="J108" i="1" s="1"/>
  <c r="G1906" i="4"/>
  <c r="J510" i="1" s="1"/>
  <c r="G1907" i="4"/>
  <c r="J200" i="1" s="1"/>
  <c r="G1908" i="4"/>
  <c r="G1909" i="4"/>
  <c r="G1910" i="4"/>
  <c r="G1911" i="4"/>
  <c r="G1912" i="4"/>
  <c r="G1913" i="4"/>
  <c r="G1914" i="4"/>
  <c r="J326" i="1" s="1"/>
  <c r="G1915" i="4"/>
  <c r="J609" i="1" s="1"/>
  <c r="G1916" i="4"/>
  <c r="G1917" i="4"/>
  <c r="J114" i="1" s="1"/>
  <c r="G1918" i="4"/>
  <c r="G1919" i="4"/>
  <c r="G1920" i="4"/>
  <c r="G1921" i="4"/>
  <c r="J511" i="1" s="1"/>
  <c r="G1922" i="4"/>
  <c r="G1923" i="4"/>
  <c r="J359" i="1" s="1"/>
  <c r="G1924" i="4"/>
  <c r="J694" i="1" s="1"/>
  <c r="G1925" i="4"/>
  <c r="J293" i="1" s="1"/>
  <c r="G1926" i="4"/>
  <c r="G1927" i="4"/>
  <c r="J285" i="1" s="1"/>
  <c r="G1928" i="4"/>
  <c r="G1929" i="4"/>
  <c r="J262" i="1" s="1"/>
  <c r="G1930" i="4"/>
  <c r="G1931" i="4"/>
  <c r="G1932" i="4"/>
  <c r="G1933" i="4"/>
  <c r="G1934" i="4"/>
  <c r="J371" i="1" s="1"/>
  <c r="G1935" i="4"/>
  <c r="J280" i="1" s="1"/>
  <c r="G1936" i="4"/>
  <c r="J193" i="1" s="1"/>
  <c r="G1937" i="4"/>
  <c r="G1938" i="4"/>
  <c r="G1939" i="4"/>
  <c r="G1940" i="4"/>
  <c r="J149" i="1" s="1"/>
  <c r="G1941" i="4"/>
  <c r="G1942" i="4"/>
  <c r="G1943" i="4"/>
  <c r="J379" i="1" s="1"/>
  <c r="G1944" i="4"/>
  <c r="J605" i="1" s="1"/>
  <c r="G1945" i="4"/>
  <c r="G1946" i="4"/>
  <c r="G1947" i="4"/>
  <c r="J464" i="1" s="1"/>
  <c r="G1948" i="4"/>
  <c r="G1949" i="4"/>
  <c r="G1950" i="4"/>
  <c r="G1951" i="4"/>
  <c r="G1952" i="4"/>
  <c r="J612" i="1" s="1"/>
  <c r="G1953" i="4"/>
  <c r="G1954" i="4"/>
  <c r="G1955" i="4"/>
  <c r="G1956" i="4"/>
  <c r="G1957" i="4"/>
  <c r="G1958" i="4"/>
  <c r="G1959" i="4"/>
  <c r="J518" i="1" s="1"/>
  <c r="G1960" i="4"/>
  <c r="J330" i="1" s="1"/>
  <c r="G1961" i="4"/>
  <c r="G1962" i="4"/>
  <c r="G1963" i="4"/>
  <c r="G1964" i="4"/>
  <c r="G1965" i="4"/>
  <c r="G1966" i="4"/>
  <c r="J598" i="1" s="1"/>
  <c r="G1967" i="4"/>
  <c r="G1968" i="4"/>
  <c r="J75" i="1" s="1"/>
  <c r="G1969" i="4"/>
  <c r="J274" i="1" s="1"/>
  <c r="G1970" i="4"/>
  <c r="G1971" i="4"/>
  <c r="J133" i="1" s="1"/>
  <c r="G1972" i="4"/>
  <c r="J95" i="1" s="1"/>
  <c r="G1973" i="4"/>
  <c r="J347" i="1" s="1"/>
  <c r="G1974" i="4"/>
  <c r="J345" i="1" s="1"/>
  <c r="G1975" i="4"/>
  <c r="J170" i="1" s="1"/>
  <c r="G1976" i="4"/>
  <c r="G1977" i="4"/>
  <c r="G1978" i="4"/>
  <c r="G1979" i="4"/>
  <c r="G1980" i="4"/>
  <c r="G1981" i="4"/>
  <c r="J535" i="1" s="1"/>
  <c r="G1982" i="4"/>
  <c r="J468" i="1" s="1"/>
  <c r="G1983" i="4"/>
  <c r="G1984" i="4"/>
  <c r="G1985" i="4"/>
  <c r="G1986" i="4"/>
  <c r="J546" i="1" s="1"/>
  <c r="G1987" i="4"/>
  <c r="G1988" i="4"/>
  <c r="G1989" i="4"/>
  <c r="G1990" i="4"/>
  <c r="G1991" i="4"/>
  <c r="G1992" i="4"/>
  <c r="G1993" i="4"/>
  <c r="G1994" i="4"/>
  <c r="J591" i="1" s="1"/>
  <c r="G1995" i="4"/>
  <c r="G1996" i="4"/>
  <c r="G1997" i="4"/>
  <c r="G1998" i="4"/>
  <c r="G1999" i="4"/>
  <c r="G2000" i="4"/>
  <c r="G2001" i="4"/>
  <c r="G2002" i="4"/>
  <c r="G2003" i="4"/>
  <c r="G2004" i="4"/>
  <c r="G2005" i="4"/>
  <c r="G2006" i="4"/>
  <c r="G2007" i="4"/>
  <c r="G2008" i="4"/>
  <c r="G2009" i="4"/>
  <c r="G2010" i="4"/>
  <c r="G2011" i="4"/>
  <c r="G2012" i="4"/>
  <c r="G2013" i="4"/>
  <c r="J562" i="1" s="1"/>
  <c r="G2014" i="4"/>
  <c r="J82" i="1" s="1"/>
  <c r="G2015" i="4"/>
  <c r="J357" i="1" s="1"/>
  <c r="G2016" i="4"/>
  <c r="G2017" i="4"/>
  <c r="G2018" i="4"/>
  <c r="J508" i="1" s="1"/>
  <c r="G2019" i="4"/>
  <c r="G2020" i="4"/>
  <c r="G2021" i="4"/>
  <c r="G2022" i="4"/>
  <c r="J191" i="1" s="1"/>
  <c r="G2023" i="4"/>
  <c r="G2024" i="4"/>
  <c r="G2025" i="4"/>
  <c r="G2026" i="4"/>
  <c r="J374" i="1" s="1"/>
  <c r="G2027" i="4"/>
  <c r="G2028" i="4"/>
  <c r="J144" i="1" s="1"/>
  <c r="G2029" i="4"/>
  <c r="G2030" i="4"/>
  <c r="J587" i="1" s="1"/>
  <c r="G2031" i="4"/>
  <c r="G2032" i="4"/>
  <c r="G2033" i="4"/>
  <c r="G2034" i="4"/>
  <c r="J396" i="1" s="1"/>
  <c r="G2035" i="4"/>
  <c r="J241" i="1" s="1"/>
  <c r="G2036" i="4"/>
  <c r="G2037" i="4"/>
  <c r="G2038" i="4"/>
  <c r="G2039" i="4"/>
  <c r="J22" i="1" s="1"/>
  <c r="G2040" i="4"/>
  <c r="J500" i="1" s="1"/>
  <c r="G2041" i="4"/>
  <c r="G2042" i="4"/>
  <c r="G2043" i="4"/>
  <c r="G2044" i="4"/>
  <c r="G2045" i="4"/>
  <c r="G2046" i="4"/>
  <c r="G2047" i="4"/>
  <c r="G2048" i="4"/>
  <c r="J46" i="1" s="1"/>
  <c r="G2049" i="4"/>
  <c r="G2050" i="4"/>
  <c r="G2051" i="4"/>
  <c r="J560" i="1" s="1"/>
  <c r="G2052" i="4"/>
  <c r="G2053" i="4"/>
  <c r="G2054" i="4"/>
  <c r="G2055" i="4"/>
  <c r="G2056" i="4"/>
  <c r="G2057" i="4"/>
  <c r="G2058" i="4"/>
  <c r="G2059" i="4"/>
  <c r="G2060" i="4"/>
  <c r="G2061" i="4"/>
  <c r="G2062" i="4"/>
  <c r="G2063" i="4"/>
  <c r="G2064" i="4"/>
  <c r="G2065" i="4"/>
  <c r="G2066" i="4"/>
  <c r="G2067" i="4"/>
  <c r="G2068" i="4"/>
  <c r="G2069" i="4"/>
  <c r="G2070" i="4"/>
  <c r="G2071" i="4"/>
  <c r="G2072" i="4"/>
  <c r="G2073" i="4"/>
  <c r="G2074" i="4"/>
  <c r="G2075" i="4"/>
  <c r="G2076" i="4"/>
  <c r="G2077" i="4"/>
  <c r="G2078" i="4"/>
  <c r="G2079" i="4"/>
  <c r="G2080" i="4"/>
  <c r="G2081" i="4"/>
  <c r="G2082" i="4"/>
  <c r="G2083" i="4"/>
  <c r="G2084" i="4"/>
  <c r="G2085" i="4"/>
  <c r="G2086" i="4"/>
  <c r="G2087" i="4"/>
  <c r="G2088" i="4"/>
  <c r="G2089" i="4"/>
  <c r="G2090" i="4"/>
  <c r="G2091" i="4"/>
  <c r="G2092" i="4"/>
  <c r="G2093" i="4"/>
  <c r="G2094" i="4"/>
  <c r="G2095" i="4"/>
  <c r="G2096" i="4"/>
  <c r="G2097" i="4"/>
  <c r="G2098" i="4"/>
  <c r="G2099" i="4"/>
  <c r="G2100" i="4"/>
  <c r="G2101" i="4"/>
  <c r="G2102" i="4"/>
  <c r="G2103" i="4"/>
  <c r="G2104" i="4"/>
  <c r="G2105" i="4"/>
  <c r="G2106" i="4"/>
  <c r="G2107" i="4"/>
  <c r="G2108" i="4"/>
  <c r="G2109" i="4"/>
  <c r="G2110" i="4"/>
  <c r="G2111" i="4"/>
  <c r="G2112" i="4"/>
  <c r="G2113" i="4"/>
  <c r="J332" i="1" s="1"/>
  <c r="G2114" i="4"/>
  <c r="J378" i="1" s="1"/>
  <c r="G2115" i="4"/>
  <c r="J540" i="1" s="1"/>
  <c r="G2116" i="4"/>
  <c r="J729" i="1" s="1"/>
  <c r="G2117" i="4"/>
  <c r="G2118" i="4"/>
  <c r="G2119" i="4"/>
  <c r="G2120" i="4"/>
  <c r="G2121" i="4"/>
  <c r="G2122" i="4"/>
  <c r="G2123" i="4"/>
  <c r="G2124" i="4"/>
  <c r="G2125" i="4"/>
  <c r="G2126" i="4"/>
  <c r="G2127" i="4"/>
  <c r="G2128" i="4"/>
  <c r="G2129" i="4"/>
  <c r="G2130" i="4"/>
  <c r="G2131" i="4"/>
  <c r="G2132" i="4"/>
  <c r="G2133" i="4"/>
  <c r="G2134" i="4"/>
  <c r="G2135" i="4"/>
  <c r="G2136" i="4"/>
  <c r="G2137" i="4"/>
  <c r="J457" i="1" s="1"/>
  <c r="G2138" i="4"/>
  <c r="G2139" i="4"/>
  <c r="J368" i="1" s="1"/>
  <c r="G2140" i="4"/>
  <c r="G2141" i="4"/>
  <c r="G2142" i="4"/>
  <c r="G2143" i="4"/>
  <c r="G2144" i="4"/>
  <c r="G2145" i="4"/>
  <c r="G2146" i="4"/>
  <c r="G2147" i="4"/>
  <c r="G2148" i="4"/>
  <c r="G2149" i="4"/>
  <c r="G2150" i="4"/>
  <c r="G2151" i="4"/>
  <c r="G2152" i="4"/>
  <c r="G2153" i="4"/>
  <c r="J229" i="1" s="1"/>
  <c r="G2154" i="4"/>
  <c r="J283" i="1" s="1"/>
  <c r="G2155" i="4"/>
  <c r="J634" i="1" s="1"/>
  <c r="G2156" i="4"/>
  <c r="G2157" i="4"/>
  <c r="G2158" i="4"/>
  <c r="J856" i="1" s="1"/>
  <c r="G2159" i="4"/>
  <c r="J1027" i="1" s="1"/>
  <c r="G2160" i="4"/>
  <c r="G2161" i="4"/>
  <c r="G2162" i="4"/>
  <c r="G2163" i="4"/>
  <c r="G2164" i="4"/>
  <c r="G2165" i="4"/>
  <c r="G2166" i="4"/>
  <c r="G2167" i="4"/>
  <c r="G2168" i="4"/>
  <c r="G2169" i="4"/>
  <c r="G2170" i="4"/>
  <c r="G2171" i="4"/>
  <c r="G2172" i="4"/>
  <c r="G2173" i="4"/>
  <c r="G2174" i="4"/>
  <c r="J750" i="1" s="1"/>
  <c r="G2175" i="4"/>
  <c r="G2176" i="4"/>
  <c r="G2177" i="4"/>
  <c r="G2178" i="4"/>
  <c r="G2179" i="4"/>
  <c r="G2180" i="4"/>
  <c r="G2181" i="4"/>
  <c r="G2182" i="4"/>
  <c r="G2183" i="4"/>
  <c r="J841" i="1" s="1"/>
  <c r="G2184" i="4"/>
  <c r="G2185" i="4"/>
  <c r="J786" i="1" s="1"/>
  <c r="G2186" i="4"/>
  <c r="G2187" i="4"/>
  <c r="G2188" i="4"/>
  <c r="G2189" i="4"/>
  <c r="G2190" i="4"/>
  <c r="G2191" i="4"/>
  <c r="G2192" i="4"/>
  <c r="G2193" i="4"/>
  <c r="J749" i="1" s="1"/>
  <c r="G2194" i="4"/>
  <c r="G2195" i="4"/>
  <c r="G2196" i="4"/>
  <c r="G2197" i="4"/>
  <c r="G2198" i="4"/>
  <c r="G2199" i="4"/>
  <c r="G2200" i="4"/>
  <c r="G2201" i="4"/>
  <c r="G2202" i="4"/>
  <c r="G2203" i="4"/>
  <c r="J735" i="1" s="1"/>
  <c r="G2204" i="4"/>
  <c r="G2205" i="4"/>
  <c r="J878" i="1" s="1"/>
  <c r="G2206" i="4"/>
  <c r="G2207" i="4"/>
  <c r="J998" i="1" s="1"/>
  <c r="G2208" i="4"/>
  <c r="G2209" i="4"/>
  <c r="G2210" i="4"/>
  <c r="G2211" i="4"/>
  <c r="G2212" i="4"/>
  <c r="J424" i="1" s="1"/>
  <c r="G2213" i="4"/>
  <c r="J425" i="1" s="1"/>
  <c r="G2214" i="4"/>
  <c r="J529" i="1" s="1"/>
  <c r="G2215" i="4"/>
  <c r="G2216" i="4"/>
  <c r="G2217" i="4"/>
  <c r="G2218" i="4"/>
  <c r="G2219" i="4"/>
  <c r="G2220" i="4"/>
  <c r="G2221" i="4"/>
  <c r="G2222" i="4"/>
  <c r="G2223" i="4"/>
  <c r="G2224" i="4"/>
  <c r="J934" i="1" s="1"/>
  <c r="G2225" i="4"/>
  <c r="G2226" i="4"/>
  <c r="G2227" i="4"/>
  <c r="G2228" i="4"/>
  <c r="G2229" i="4"/>
  <c r="G2230" i="4"/>
  <c r="G2231" i="4"/>
  <c r="G2232" i="4"/>
  <c r="G2233" i="4"/>
  <c r="G2234" i="4"/>
  <c r="G2235" i="4"/>
  <c r="G2236" i="4"/>
  <c r="G2237" i="4"/>
  <c r="G2238" i="4"/>
  <c r="G2239" i="4"/>
  <c r="G2240" i="4"/>
  <c r="G2241" i="4"/>
  <c r="G2242" i="4"/>
  <c r="G2243" i="4"/>
  <c r="G2244" i="4"/>
  <c r="G2245" i="4"/>
  <c r="G2246" i="4"/>
  <c r="J959" i="1" s="1"/>
  <c r="G2247" i="4"/>
  <c r="G2248" i="4"/>
  <c r="G2249" i="4"/>
  <c r="J825" i="1" s="1"/>
  <c r="G2250" i="4"/>
  <c r="G2251" i="4"/>
  <c r="G2252" i="4"/>
  <c r="G2253" i="4"/>
  <c r="G2254" i="4"/>
  <c r="G2255" i="4"/>
  <c r="G2256" i="4"/>
  <c r="G2257" i="4"/>
  <c r="G2258" i="4"/>
  <c r="G2259" i="4"/>
  <c r="G2260" i="4"/>
  <c r="G2261" i="4"/>
  <c r="G2262" i="4"/>
  <c r="G2263" i="4"/>
  <c r="G2264" i="4"/>
  <c r="G2265" i="4"/>
  <c r="G2266" i="4"/>
  <c r="G2267" i="4"/>
  <c r="G2268" i="4"/>
  <c r="G2269" i="4"/>
  <c r="G2270" i="4"/>
  <c r="J530" i="1" s="1"/>
  <c r="G2271" i="4"/>
  <c r="G2272" i="4"/>
  <c r="G2273" i="4"/>
  <c r="J259" i="1" s="1"/>
  <c r="G2274" i="4"/>
  <c r="J802" i="1" s="1"/>
  <c r="G2275" i="4"/>
  <c r="G2276" i="4"/>
  <c r="G2277" i="4"/>
  <c r="J499" i="1" s="1"/>
  <c r="G2278" i="4"/>
  <c r="G2279" i="4"/>
  <c r="G2280" i="4"/>
  <c r="J256" i="1" s="1"/>
  <c r="G2281" i="4"/>
  <c r="G2282" i="4"/>
  <c r="J1013" i="1" s="1"/>
  <c r="G2283" i="4"/>
  <c r="J303" i="1" s="1"/>
  <c r="G2284" i="4"/>
  <c r="J579" i="1" s="1"/>
  <c r="G2285" i="4"/>
  <c r="J263" i="1" s="1"/>
  <c r="G2286" i="4"/>
  <c r="J888" i="1" s="1"/>
  <c r="G2287" i="4"/>
  <c r="J776" i="1" s="1"/>
  <c r="G2288" i="4"/>
  <c r="J784" i="1" s="1"/>
  <c r="G2289" i="4"/>
  <c r="J551" i="1" s="1"/>
  <c r="G2290" i="4"/>
  <c r="J194" i="1" s="1"/>
  <c r="G2291" i="4"/>
  <c r="J736" i="1" s="1"/>
  <c r="G2292" i="4"/>
  <c r="J1046" i="1" s="1"/>
  <c r="G2293" i="4"/>
  <c r="J570" i="1" s="1"/>
  <c r="G2294" i="4"/>
  <c r="G2295" i="4"/>
  <c r="G2296" i="4"/>
  <c r="G2297" i="4"/>
  <c r="G2298" i="4"/>
  <c r="G2299" i="4"/>
  <c r="G2300" i="4"/>
  <c r="G2301" i="4"/>
  <c r="G2302" i="4"/>
  <c r="G2303" i="4"/>
  <c r="J803" i="1" s="1"/>
  <c r="G2304" i="4"/>
  <c r="J770" i="1" s="1"/>
  <c r="G2305" i="4"/>
  <c r="G2306" i="4"/>
  <c r="J213" i="1" s="1"/>
  <c r="G2307" i="4"/>
  <c r="J197" i="1" s="1"/>
  <c r="G2308" i="4"/>
  <c r="J198" i="1" s="1"/>
  <c r="G2309" i="4"/>
  <c r="J199" i="1" s="1"/>
  <c r="G2310" i="4"/>
  <c r="J211" i="1" s="1"/>
  <c r="G2311" i="4"/>
  <c r="J599" i="1" s="1"/>
  <c r="G2312" i="4"/>
  <c r="J307" i="1" s="1"/>
  <c r="G2313" i="4"/>
  <c r="J739" i="1" s="1"/>
  <c r="G2314" i="4"/>
  <c r="J106" i="1" s="1"/>
  <c r="G2315" i="4"/>
  <c r="J174" i="1" s="1"/>
  <c r="G2316" i="4"/>
  <c r="J912" i="1" s="1"/>
  <c r="G2317" i="4"/>
  <c r="J410" i="1" s="1"/>
  <c r="G2318" i="4"/>
  <c r="J915" i="1" s="1"/>
  <c r="G2319" i="4"/>
  <c r="J809" i="1" s="1"/>
  <c r="G2320" i="4"/>
  <c r="J1000" i="1" s="1"/>
  <c r="G2321" i="4"/>
  <c r="J847" i="1" s="1"/>
  <c r="G2322" i="4"/>
  <c r="J10" i="1" s="1"/>
  <c r="G2323" i="4"/>
  <c r="J1009" i="1" s="1"/>
  <c r="G2324" i="4"/>
  <c r="J951" i="1" s="1"/>
  <c r="G2325" i="4"/>
  <c r="J681" i="1" s="1"/>
  <c r="G2326" i="4"/>
  <c r="J978" i="1" s="1"/>
  <c r="G2327" i="4"/>
  <c r="J477" i="1" s="1"/>
  <c r="G2328" i="4"/>
  <c r="G2329" i="4"/>
  <c r="G2330" i="4"/>
  <c r="G2331" i="4"/>
  <c r="J472" i="1" s="1"/>
  <c r="G2332" i="4"/>
  <c r="J754" i="1" s="1"/>
  <c r="G2333" i="4"/>
  <c r="J400" i="1" s="1"/>
  <c r="G2334" i="4"/>
  <c r="J660" i="1" s="1"/>
  <c r="G2335" i="4"/>
  <c r="J698" i="1" s="1"/>
  <c r="G2336" i="4"/>
  <c r="J973" i="1" s="1"/>
  <c r="G2337" i="4"/>
  <c r="G2338" i="4"/>
  <c r="J899" i="1" s="1"/>
  <c r="G2339" i="4"/>
  <c r="J850" i="1" s="1"/>
  <c r="G2340" i="4"/>
  <c r="G2341" i="4"/>
  <c r="J901" i="1" s="1"/>
  <c r="G2342" i="4"/>
  <c r="J925" i="1" s="1"/>
  <c r="G2343" i="4"/>
  <c r="J902" i="1" s="1"/>
  <c r="G2344" i="4"/>
  <c r="J967" i="1" s="1"/>
  <c r="G2345" i="4"/>
  <c r="J851" i="1" s="1"/>
  <c r="G2346" i="4"/>
  <c r="G2347" i="4"/>
  <c r="J656" i="1" s="1"/>
  <c r="G2348" i="4"/>
  <c r="J923" i="1" s="1"/>
  <c r="G2349" i="4"/>
  <c r="J746" i="1" s="1"/>
  <c r="G2350" i="4"/>
  <c r="J618" i="1" s="1"/>
  <c r="G2351" i="4"/>
  <c r="J597" i="1" s="1"/>
  <c r="G2352" i="4"/>
  <c r="G2353" i="4"/>
  <c r="J222" i="1" s="1"/>
  <c r="G2354" i="4"/>
  <c r="J525" i="1" s="1"/>
  <c r="G2355" i="4"/>
  <c r="G2356" i="4"/>
  <c r="G2357" i="4"/>
  <c r="J797" i="1" s="1"/>
  <c r="G2358" i="4"/>
  <c r="J883" i="1" s="1"/>
  <c r="G2359" i="4"/>
  <c r="J983" i="1" s="1"/>
  <c r="G2360" i="4"/>
  <c r="G2361" i="4"/>
  <c r="J730" i="1" s="1"/>
  <c r="G2362" i="4"/>
  <c r="J447" i="1" s="1"/>
  <c r="G2363" i="4"/>
  <c r="G2364" i="4"/>
  <c r="J773" i="1" s="1"/>
  <c r="G2365" i="4"/>
  <c r="J367" i="1" s="1"/>
  <c r="G2366" i="4"/>
  <c r="J980" i="1" s="1"/>
  <c r="G2367" i="4"/>
  <c r="G2368" i="4"/>
  <c r="J931" i="1" s="1"/>
  <c r="G2369" i="4"/>
  <c r="J2" i="1" s="1"/>
  <c r="G2370" i="4"/>
  <c r="J853" i="1" s="1"/>
  <c r="G2371" i="4"/>
  <c r="J257" i="1" s="1"/>
  <c r="G2372" i="4"/>
  <c r="G2373" i="4"/>
  <c r="G2374" i="4"/>
  <c r="J298" i="1" s="1"/>
  <c r="G2375" i="4"/>
  <c r="J572" i="1" s="1"/>
  <c r="G2376" i="4"/>
  <c r="J482" i="1" s="1"/>
  <c r="G2377" i="4"/>
  <c r="J92" i="1" s="1"/>
  <c r="G2378" i="4"/>
  <c r="J673" i="1" s="1"/>
  <c r="G2379" i="4"/>
  <c r="J304" i="1" s="1"/>
  <c r="G2380" i="4"/>
  <c r="J453" i="1" s="1"/>
  <c r="G2381" i="4"/>
  <c r="J454" i="1" s="1"/>
  <c r="G2382" i="4"/>
  <c r="J233" i="1" s="1"/>
  <c r="G2383" i="4"/>
  <c r="J107" i="1" s="1"/>
  <c r="G2384" i="4"/>
  <c r="J39" i="1" s="1"/>
  <c r="G2385" i="4"/>
  <c r="G2386" i="4"/>
  <c r="J705" i="1" s="1"/>
  <c r="G2387" i="4"/>
  <c r="J308" i="1" s="1"/>
  <c r="G2388" i="4"/>
  <c r="J962" i="1" s="1"/>
  <c r="G2389" i="4"/>
  <c r="J607" i="1" s="1"/>
  <c r="G2390" i="4"/>
  <c r="J655" i="1" s="1"/>
  <c r="G2391" i="4"/>
  <c r="J602" i="1" s="1"/>
  <c r="G2392" i="4"/>
  <c r="J208" i="1" s="1"/>
  <c r="G2393" i="4"/>
  <c r="J60" i="1" s="1"/>
  <c r="G2394" i="4"/>
  <c r="J439" i="1" s="1"/>
  <c r="G2395" i="4"/>
  <c r="J61" i="1" s="1"/>
  <c r="G2396" i="4"/>
  <c r="J104" i="1" s="1"/>
  <c r="G2397" i="4"/>
  <c r="J13" i="1" s="1"/>
  <c r="G2398" i="4"/>
  <c r="G2399" i="4"/>
  <c r="G2400" i="4"/>
  <c r="G2401" i="4"/>
  <c r="J833" i="1" s="1"/>
  <c r="G2402" i="4"/>
  <c r="G2403" i="4"/>
  <c r="G2404" i="4"/>
  <c r="G2405" i="4"/>
  <c r="G2" i="4"/>
  <c r="J957" i="1" s="1"/>
  <c r="I69" i="1" l="1"/>
  <c r="I24" i="1"/>
  <c r="I74" i="1"/>
  <c r="I971" i="1"/>
  <c r="I767" i="1"/>
  <c r="I731" i="1"/>
  <c r="I606" i="1"/>
  <c r="J36" i="1"/>
  <c r="J140" i="1"/>
  <c r="J372" i="1"/>
  <c r="J338" i="1"/>
  <c r="J349" i="1"/>
  <c r="J164" i="1"/>
  <c r="J948" i="1"/>
  <c r="J395" i="1"/>
  <c r="J361" i="1"/>
  <c r="J859" i="1"/>
  <c r="J428" i="1"/>
  <c r="J949" i="1"/>
  <c r="J767" i="1"/>
  <c r="J63" i="1"/>
  <c r="J79" i="1"/>
  <c r="J716" i="1"/>
  <c r="J62" i="1"/>
  <c r="J64" i="1"/>
  <c r="J35" i="1"/>
  <c r="J516" i="1"/>
  <c r="J192" i="1"/>
  <c r="J176" i="1"/>
  <c r="I452" i="1"/>
  <c r="I524" i="1"/>
  <c r="I490" i="1"/>
  <c r="I514" i="1"/>
  <c r="I215" i="1"/>
  <c r="I228" i="1"/>
  <c r="I264" i="1"/>
  <c r="I6" i="1"/>
  <c r="I505" i="1"/>
  <c r="I54" i="1"/>
  <c r="I73" i="1"/>
  <c r="I150" i="1"/>
  <c r="I186" i="1"/>
  <c r="I187" i="1"/>
  <c r="I320" i="1"/>
  <c r="I81" i="1"/>
  <c r="I465" i="1"/>
  <c r="I394" i="1"/>
  <c r="I375" i="1"/>
  <c r="I578" i="1"/>
  <c r="I99" i="1"/>
  <c r="I318" i="1"/>
  <c r="I391" i="1"/>
  <c r="I419" i="1"/>
  <c r="I324" i="1"/>
  <c r="I480" i="1"/>
  <c r="I218" i="1"/>
  <c r="I994" i="1"/>
  <c r="I778" i="1"/>
  <c r="I550" i="1"/>
  <c r="J1012" i="1"/>
  <c r="J501" i="1"/>
  <c r="J238" i="1"/>
  <c r="J810" i="1"/>
  <c r="J239" i="1"/>
  <c r="J404" i="1"/>
  <c r="J406" i="1"/>
  <c r="J775" i="1"/>
  <c r="J816" i="1"/>
  <c r="J7" i="1"/>
  <c r="J154" i="1"/>
  <c r="J291" i="1"/>
  <c r="J172" i="1"/>
  <c r="J782" i="1"/>
  <c r="J216" i="1"/>
  <c r="J97" i="1"/>
  <c r="J51" i="1"/>
  <c r="J351" i="1"/>
  <c r="J152" i="1"/>
  <c r="J1037" i="1"/>
  <c r="J401" i="1"/>
  <c r="J669" i="1"/>
  <c r="J166" i="1"/>
  <c r="J588" i="1"/>
  <c r="J493" i="1"/>
  <c r="J388" i="1"/>
  <c r="J389" i="1"/>
  <c r="J872" i="1"/>
  <c r="J370" i="1"/>
  <c r="J1022" i="1"/>
  <c r="J71" i="1"/>
  <c r="J933" i="1"/>
  <c r="J723" i="1"/>
  <c r="J340" i="1"/>
  <c r="J290" i="1"/>
  <c r="J173" i="1"/>
  <c r="J245" i="1"/>
  <c r="J175" i="1"/>
  <c r="J731" i="1"/>
  <c r="J769" i="1"/>
  <c r="J417" i="1"/>
  <c r="I250" i="1"/>
  <c r="I346" i="1"/>
  <c r="I287" i="1"/>
  <c r="I430" i="1"/>
  <c r="I109" i="1"/>
  <c r="I945" i="1"/>
  <c r="I933" i="1"/>
  <c r="I825" i="1"/>
  <c r="I717" i="1"/>
  <c r="I604" i="1"/>
  <c r="I582" i="1"/>
  <c r="I161" i="1"/>
  <c r="J932" i="1"/>
  <c r="J513" i="1"/>
  <c r="J611" i="1"/>
  <c r="J171" i="1"/>
  <c r="J214" i="1"/>
  <c r="J817" i="1"/>
  <c r="J680" i="1"/>
  <c r="J868" i="1"/>
  <c r="J614" i="1"/>
  <c r="J938" i="1"/>
  <c r="J278" i="1"/>
  <c r="J654" i="1"/>
  <c r="J826" i="1"/>
  <c r="J335" i="1"/>
  <c r="J156" i="1"/>
  <c r="J188" i="1"/>
  <c r="J778" i="1"/>
  <c r="J113" i="1"/>
  <c r="J203" i="1"/>
  <c r="J72" i="1"/>
  <c r="J558" i="1"/>
  <c r="J631" i="1"/>
  <c r="J820" i="1"/>
  <c r="J1016" i="1"/>
  <c r="J644" i="1"/>
  <c r="J918" i="1"/>
  <c r="I31" i="1"/>
  <c r="I576" i="1"/>
  <c r="I3" i="1"/>
  <c r="I140" i="1"/>
  <c r="I36" i="1"/>
  <c r="I611" i="1"/>
  <c r="I171" i="1"/>
  <c r="I78" i="1"/>
  <c r="I382" i="1"/>
  <c r="I1016" i="1"/>
  <c r="I956" i="1"/>
  <c r="I944" i="1"/>
  <c r="I932" i="1"/>
  <c r="I872" i="1"/>
  <c r="I860" i="1"/>
  <c r="I848" i="1"/>
  <c r="I620" i="1"/>
  <c r="I5" i="1"/>
  <c r="J224" i="1"/>
  <c r="J844" i="1"/>
  <c r="I429" i="1"/>
  <c r="I232" i="1"/>
  <c r="J606" i="1"/>
  <c r="J91" i="1"/>
  <c r="J28" i="1"/>
  <c r="J76" i="1"/>
  <c r="J436" i="1"/>
  <c r="J1060" i="1"/>
  <c r="J334" i="1"/>
  <c r="J433" i="1"/>
  <c r="J772" i="1"/>
  <c r="J348" i="1"/>
  <c r="J537" i="1"/>
  <c r="J178" i="1"/>
  <c r="J155" i="1"/>
  <c r="J167" i="1"/>
  <c r="J85" i="1"/>
  <c r="J181" i="1"/>
  <c r="J205" i="1"/>
  <c r="J158" i="1"/>
  <c r="J398" i="1"/>
  <c r="J40" i="1"/>
  <c r="J100" i="1"/>
  <c r="J127" i="1"/>
  <c r="J163" i="1"/>
  <c r="J128" i="1"/>
  <c r="J165" i="1"/>
  <c r="J189" i="1"/>
  <c r="J407" i="1"/>
  <c r="J672" i="1"/>
  <c r="J709" i="1"/>
  <c r="J235" i="1"/>
  <c r="J141" i="1"/>
  <c r="J297" i="1"/>
  <c r="J98" i="1"/>
  <c r="J269" i="1"/>
  <c r="J761" i="1"/>
  <c r="J1010" i="1"/>
  <c r="J58" i="1"/>
  <c r="J393" i="1"/>
  <c r="I513" i="1"/>
  <c r="I525" i="1"/>
  <c r="I306" i="1"/>
  <c r="I207" i="1"/>
  <c r="I515" i="1"/>
  <c r="I420" i="1"/>
  <c r="I331" i="1"/>
  <c r="I130" i="1"/>
  <c r="I300" i="1"/>
  <c r="I38" i="1"/>
  <c r="I28" i="1"/>
  <c r="I76" i="1"/>
  <c r="I859" i="1"/>
  <c r="I775" i="1"/>
  <c r="I715" i="1"/>
  <c r="I654" i="1"/>
  <c r="I580" i="1"/>
  <c r="J382" i="1"/>
  <c r="J78" i="1"/>
  <c r="J328" i="1"/>
  <c r="J956" i="1"/>
  <c r="J455" i="1"/>
  <c r="J134" i="1"/>
  <c r="J185" i="1"/>
  <c r="J435" i="1"/>
  <c r="J380" i="1"/>
  <c r="J1038" i="1"/>
  <c r="J45" i="1"/>
  <c r="J755" i="1"/>
  <c r="J943" i="1"/>
  <c r="I372" i="1"/>
  <c r="I338" i="1"/>
  <c r="I164" i="1"/>
  <c r="I349" i="1"/>
  <c r="I395" i="1"/>
  <c r="I361" i="1"/>
  <c r="I79" i="1"/>
  <c r="I63" i="1"/>
  <c r="I62" i="1"/>
  <c r="I64" i="1"/>
  <c r="I35" i="1"/>
  <c r="I516" i="1"/>
  <c r="I176" i="1"/>
  <c r="I192" i="1"/>
  <c r="I990" i="1"/>
  <c r="I942" i="1"/>
  <c r="I894" i="1"/>
  <c r="I846" i="1"/>
  <c r="I810" i="1"/>
  <c r="I269" i="1"/>
  <c r="J481" i="1"/>
  <c r="J665" i="1"/>
  <c r="J649" i="1"/>
  <c r="J476" i="1"/>
  <c r="J70" i="1"/>
  <c r="J835" i="1"/>
  <c r="J21" i="1"/>
  <c r="J479" i="1"/>
  <c r="J397" i="1"/>
  <c r="J327" i="1"/>
  <c r="J544" i="1"/>
  <c r="J284" i="1"/>
  <c r="J950" i="1"/>
  <c r="J944" i="1"/>
  <c r="J432" i="1"/>
  <c r="J781" i="1"/>
  <c r="J467" i="1"/>
  <c r="J373" i="1"/>
  <c r="J123" i="1"/>
  <c r="J627" i="1"/>
  <c r="J651" i="1"/>
  <c r="J725" i="1"/>
  <c r="J590" i="1"/>
  <c r="J771" i="1"/>
  <c r="J504" i="1"/>
  <c r="J462" i="1"/>
  <c r="I404" i="1"/>
  <c r="I239" i="1"/>
  <c r="I154" i="1"/>
  <c r="I291" i="1"/>
  <c r="I172" i="1"/>
  <c r="I152" i="1"/>
  <c r="I216" i="1"/>
  <c r="I97" i="1"/>
  <c r="I51" i="1"/>
  <c r="I351" i="1"/>
  <c r="I166" i="1"/>
  <c r="I493" i="1"/>
  <c r="I388" i="1"/>
  <c r="I175" i="1"/>
  <c r="I290" i="1"/>
  <c r="I1037" i="1"/>
  <c r="I1001" i="1"/>
  <c r="I977" i="1"/>
  <c r="I905" i="1"/>
  <c r="I821" i="1"/>
  <c r="I761" i="1"/>
  <c r="I725" i="1"/>
  <c r="I401" i="1"/>
  <c r="J685" i="1"/>
  <c r="J1001" i="1"/>
  <c r="J94" i="1"/>
  <c r="J717" i="1"/>
  <c r="J232" i="1"/>
  <c r="J461" i="1"/>
  <c r="J429" i="1"/>
  <c r="J760" i="1"/>
  <c r="J43" i="1"/>
  <c r="J715" i="1"/>
  <c r="J242" i="1"/>
  <c r="J939" i="1"/>
  <c r="I188" i="1"/>
  <c r="I335" i="1"/>
  <c r="I156" i="1"/>
  <c r="I203" i="1"/>
  <c r="I72" i="1"/>
  <c r="I1060" i="1"/>
  <c r="I1012" i="1"/>
  <c r="I928" i="1"/>
  <c r="I904" i="1"/>
  <c r="I868" i="1"/>
  <c r="I844" i="1"/>
  <c r="I760" i="1"/>
  <c r="I245" i="1"/>
  <c r="J846" i="1"/>
  <c r="J576" i="1"/>
  <c r="J3" i="1"/>
  <c r="J31" i="1"/>
  <c r="J515" i="1"/>
  <c r="J420" i="1"/>
  <c r="J161" i="1"/>
  <c r="J365" i="1"/>
  <c r="J748" i="1"/>
  <c r="J904" i="1"/>
  <c r="J979" i="1"/>
  <c r="J860" i="1"/>
  <c r="J182" i="1"/>
  <c r="J821" i="1"/>
  <c r="J323" i="1"/>
  <c r="J942" i="1"/>
  <c r="J24" i="1"/>
  <c r="J74" i="1"/>
  <c r="J819" i="1"/>
  <c r="J5" i="1"/>
  <c r="J971" i="1"/>
  <c r="J69" i="1"/>
  <c r="J1023" i="1"/>
  <c r="J57" i="1"/>
  <c r="J1045" i="1"/>
  <c r="J894" i="1"/>
  <c r="I334" i="1"/>
  <c r="I433" i="1"/>
  <c r="I537" i="1"/>
  <c r="I348" i="1"/>
  <c r="I127" i="1"/>
  <c r="I163" i="1"/>
  <c r="I128" i="1"/>
  <c r="I165" i="1"/>
  <c r="I189" i="1"/>
  <c r="I178" i="1"/>
  <c r="I155" i="1"/>
  <c r="I167" i="1"/>
  <c r="I85" i="1"/>
  <c r="I181" i="1"/>
  <c r="I205" i="1"/>
  <c r="I158" i="1"/>
  <c r="I398" i="1"/>
  <c r="I40" i="1"/>
  <c r="I100" i="1"/>
  <c r="I235" i="1"/>
  <c r="I141" i="1"/>
  <c r="I297" i="1"/>
  <c r="I407" i="1"/>
  <c r="I393" i="1"/>
  <c r="I58" i="1"/>
  <c r="I1023" i="1"/>
  <c r="I939" i="1"/>
  <c r="I819" i="1"/>
  <c r="I771" i="1"/>
  <c r="I723" i="1"/>
  <c r="I665" i="1"/>
  <c r="J580" i="1"/>
  <c r="J102" i="1"/>
  <c r="J664" i="1"/>
  <c r="J1032" i="1"/>
  <c r="J49" i="1"/>
  <c r="J604" i="1"/>
  <c r="J300" i="1"/>
  <c r="J38" i="1"/>
  <c r="J234" i="1"/>
  <c r="J620" i="1"/>
  <c r="J490" i="1"/>
  <c r="J514" i="1"/>
  <c r="J550" i="1"/>
  <c r="J215" i="1"/>
  <c r="J228" i="1"/>
  <c r="J264" i="1"/>
  <c r="J452" i="1"/>
  <c r="J524" i="1"/>
  <c r="J994" i="1"/>
  <c r="J945" i="1"/>
  <c r="J362" i="1"/>
  <c r="J905" i="1"/>
  <c r="J505" i="1"/>
  <c r="J6" i="1"/>
  <c r="J73" i="1"/>
  <c r="J54" i="1"/>
  <c r="J394" i="1"/>
  <c r="J375" i="1"/>
  <c r="J150" i="1"/>
  <c r="J186" i="1"/>
  <c r="J187" i="1"/>
  <c r="J320" i="1"/>
  <c r="J465" i="1"/>
  <c r="J578" i="1"/>
  <c r="J99" i="1"/>
  <c r="J582" i="1"/>
  <c r="J419" i="1"/>
  <c r="J324" i="1"/>
  <c r="J480" i="1"/>
  <c r="J218" i="1"/>
  <c r="J318" i="1"/>
  <c r="J391" i="1"/>
  <c r="J276" i="1"/>
  <c r="J720" i="1"/>
  <c r="I455" i="1"/>
  <c r="I134" i="1"/>
  <c r="I380" i="1"/>
  <c r="I45" i="1"/>
  <c r="I435" i="1"/>
  <c r="I1022" i="1"/>
  <c r="I1010" i="1"/>
  <c r="I938" i="1"/>
  <c r="I782" i="1"/>
  <c r="I709" i="1"/>
  <c r="I631" i="1"/>
  <c r="J991" i="1"/>
  <c r="J84" i="1"/>
  <c r="J848" i="1"/>
  <c r="J207" i="1"/>
  <c r="J306" i="1"/>
  <c r="J130" i="1"/>
  <c r="J331" i="1"/>
  <c r="J159" i="1"/>
  <c r="J990" i="1"/>
  <c r="J985" i="1"/>
  <c r="J1008" i="1"/>
  <c r="J333" i="1"/>
  <c r="J250" i="1"/>
  <c r="J346" i="1"/>
  <c r="J287" i="1"/>
  <c r="J23" i="1"/>
  <c r="J721" i="1"/>
  <c r="J204" i="1"/>
  <c r="J928" i="1"/>
  <c r="J358" i="1"/>
  <c r="J792" i="1"/>
  <c r="J430" i="1"/>
  <c r="J109" i="1"/>
  <c r="I476" i="1"/>
  <c r="I649" i="1"/>
  <c r="I21" i="1"/>
  <c r="I70" i="1"/>
  <c r="I284" i="1"/>
  <c r="I479" i="1"/>
  <c r="I397" i="1"/>
  <c r="I327" i="1"/>
  <c r="I544" i="1"/>
  <c r="I467" i="1"/>
  <c r="I373" i="1"/>
  <c r="I123" i="1"/>
  <c r="I627" i="1"/>
  <c r="I462" i="1"/>
  <c r="I504" i="1"/>
  <c r="I985" i="1"/>
  <c r="I817" i="1"/>
  <c r="I781" i="1"/>
  <c r="I769" i="1"/>
  <c r="I721" i="1"/>
  <c r="I588" i="1"/>
  <c r="J977" i="1"/>
  <c r="G531" i="1" l="1"/>
  <c r="H531" i="1" s="1"/>
  <c r="G753" i="1"/>
  <c r="H753" i="1" s="1"/>
  <c r="G772" i="1"/>
  <c r="H772" i="1" s="1"/>
  <c r="G788" i="1"/>
  <c r="H788" i="1" s="1"/>
  <c r="G140" i="1"/>
  <c r="H140" i="1" s="1"/>
  <c r="G376" i="1"/>
  <c r="H376" i="1" s="1"/>
  <c r="G183" i="1"/>
  <c r="H183" i="1" s="1"/>
  <c r="G816" i="1"/>
  <c r="H816" i="1" s="1"/>
  <c r="G765" i="1"/>
  <c r="H765" i="1" s="1"/>
  <c r="G338" i="1"/>
  <c r="H338" i="1" s="1"/>
  <c r="G785" i="1"/>
  <c r="H785" i="1" s="1"/>
  <c r="G341" i="1"/>
  <c r="H341" i="1" s="1"/>
  <c r="G811" i="1"/>
  <c r="H811" i="1" s="1"/>
  <c r="G505" i="1"/>
  <c r="H505" i="1" s="1"/>
  <c r="G668" i="1"/>
  <c r="H668" i="1" s="1"/>
  <c r="G419" i="1"/>
  <c r="H419" i="1" s="1"/>
  <c r="G969" i="1"/>
  <c r="H969" i="1" s="1"/>
  <c r="G7" i="1"/>
  <c r="H7" i="1" s="1"/>
  <c r="G372" i="1"/>
  <c r="H372" i="1" s="1"/>
  <c r="G6" i="1"/>
  <c r="H6" i="1" s="1"/>
  <c r="G553" i="1"/>
  <c r="H553" i="1" s="1"/>
  <c r="G774" i="1"/>
  <c r="H774" i="1" s="1"/>
  <c r="G946" i="1"/>
  <c r="H946" i="1" s="1"/>
  <c r="G890" i="1"/>
  <c r="H890" i="1" s="1"/>
  <c r="G852" i="1"/>
  <c r="H852" i="1" s="1"/>
  <c r="G885" i="1"/>
  <c r="H885" i="1" s="1"/>
  <c r="G663" i="1"/>
  <c r="H663" i="1" s="1"/>
  <c r="G722" i="1"/>
  <c r="H722" i="1" s="1"/>
  <c r="G886" i="1"/>
  <c r="H886" i="1" s="1"/>
  <c r="G948" i="1"/>
  <c r="H948" i="1" s="1"/>
  <c r="G1022" i="1"/>
  <c r="H1022" i="1" s="1"/>
  <c r="G1029" i="1"/>
  <c r="H1029" i="1" s="1"/>
  <c r="G622" i="1"/>
  <c r="H622" i="1" s="1"/>
  <c r="G1028" i="1"/>
  <c r="H1028" i="1" s="1"/>
  <c r="G1051" i="1"/>
  <c r="H1051" i="1" s="1"/>
  <c r="G1010" i="1"/>
  <c r="H1010" i="1" s="1"/>
  <c r="G710" i="1"/>
  <c r="H710" i="1" s="1"/>
  <c r="G884" i="1"/>
  <c r="H884" i="1" s="1"/>
  <c r="G154" i="1"/>
  <c r="H154" i="1" s="1"/>
  <c r="G349" i="1"/>
  <c r="H349" i="1" s="1"/>
  <c r="H370" i="1"/>
  <c r="G370" i="1"/>
  <c r="G867" i="1"/>
  <c r="H867" i="1" s="1"/>
  <c r="G794" i="1"/>
  <c r="H794" i="1" s="1"/>
  <c r="G687" i="1"/>
  <c r="H687" i="1" s="1"/>
  <c r="G532" i="1"/>
  <c r="H532" i="1" s="1"/>
  <c r="G164" i="1"/>
  <c r="H164" i="1" s="1"/>
  <c r="G98" i="1"/>
  <c r="H98" i="1" s="1"/>
  <c r="G796" i="1"/>
  <c r="H796" i="1" s="1"/>
  <c r="G929" i="1"/>
  <c r="H929" i="1" s="1"/>
  <c r="G854" i="1"/>
  <c r="H854" i="1" s="1"/>
  <c r="G643" i="1"/>
  <c r="H643" i="1" s="1"/>
  <c r="G822" i="1"/>
  <c r="H822" i="1" s="1"/>
  <c r="G603" i="1"/>
  <c r="H603" i="1" s="1"/>
  <c r="G707" i="1"/>
  <c r="H707" i="1" s="1"/>
  <c r="G691" i="1"/>
  <c r="H691" i="1" s="1"/>
  <c r="G999" i="1"/>
  <c r="H999" i="1" s="1"/>
  <c r="G630" i="1"/>
  <c r="H630" i="1" s="1"/>
  <c r="G882" i="1"/>
  <c r="H882" i="1" s="1"/>
  <c r="G820" i="1"/>
  <c r="H820" i="1" s="1"/>
  <c r="G675" i="1"/>
  <c r="H675" i="1" s="1"/>
  <c r="G321" i="1"/>
  <c r="H321" i="1" s="1"/>
  <c r="G168" i="1"/>
  <c r="H168" i="1" s="1"/>
  <c r="G711" i="1"/>
  <c r="H711" i="1" s="1"/>
  <c r="G282" i="1"/>
  <c r="H282" i="1" s="1"/>
  <c r="G690" i="1"/>
  <c r="H690" i="1" s="1"/>
  <c r="G509" i="1"/>
  <c r="H509" i="1" s="1"/>
  <c r="G261" i="1"/>
  <c r="H261" i="1" s="1"/>
  <c r="G418" i="1"/>
  <c r="H418" i="1" s="1"/>
  <c r="G993" i="1"/>
  <c r="H993" i="1" s="1"/>
  <c r="G734" i="1"/>
  <c r="H734" i="1" s="1"/>
  <c r="G522" i="1"/>
  <c r="H522" i="1" s="1"/>
  <c r="G415" i="1"/>
  <c r="H415" i="1" s="1"/>
  <c r="G874" i="1"/>
  <c r="H874" i="1" s="1"/>
  <c r="G713" i="1"/>
  <c r="H713" i="1" s="1"/>
  <c r="G117" i="1"/>
  <c r="H117" i="1" s="1"/>
  <c r="G567" i="1"/>
  <c r="H567" i="1" s="1"/>
  <c r="G93" i="1"/>
  <c r="H93" i="1" s="1"/>
  <c r="G272" i="1"/>
  <c r="H272" i="1" s="1"/>
  <c r="G661" i="1"/>
  <c r="H661" i="1" s="1"/>
  <c r="G309" i="1"/>
  <c r="H309" i="1" s="1"/>
  <c r="G462" i="1"/>
  <c r="H462" i="1" s="1"/>
  <c r="G412" i="1"/>
  <c r="H412" i="1" s="1"/>
  <c r="G569" i="1"/>
  <c r="H569" i="1" s="1"/>
  <c r="G601" i="1"/>
  <c r="H601" i="1" s="1"/>
  <c r="G745" i="1"/>
  <c r="H745" i="1" s="1"/>
  <c r="G593" i="1"/>
  <c r="H593" i="1" s="1"/>
  <c r="G829" i="1"/>
  <c r="H829" i="1" s="1"/>
  <c r="G471" i="1"/>
  <c r="H471" i="1" s="1"/>
  <c r="G30" i="1"/>
  <c r="H30" i="1" s="1"/>
  <c r="G325" i="1"/>
  <c r="H325" i="1" s="1"/>
  <c r="G162" i="1"/>
  <c r="H162" i="1" s="1"/>
  <c r="G830" i="1"/>
  <c r="H830" i="1" s="1"/>
  <c r="G957" i="1"/>
  <c r="H957" i="1" s="1"/>
  <c r="G279" i="1"/>
  <c r="H279" i="1" s="1"/>
  <c r="G417" i="1"/>
  <c r="H417" i="1" s="1"/>
  <c r="G344" i="1"/>
  <c r="H344" i="1" s="1"/>
  <c r="G742" i="1"/>
  <c r="H742" i="1" s="1"/>
  <c r="G523" i="1"/>
  <c r="H523" i="1" s="1"/>
  <c r="G682" i="1"/>
  <c r="H682" i="1" s="1"/>
  <c r="G541" i="1"/>
  <c r="H541" i="1" s="1"/>
  <c r="G827" i="1"/>
  <c r="H827" i="1" s="1"/>
  <c r="G833" i="1"/>
  <c r="H833" i="1" s="1"/>
  <c r="G233" i="1"/>
  <c r="H233" i="1" s="1"/>
  <c r="G673" i="1"/>
  <c r="H673" i="1" s="1"/>
  <c r="G92" i="1"/>
  <c r="H92" i="1" s="1"/>
  <c r="G482" i="1"/>
  <c r="H482" i="1" s="1"/>
  <c r="G572" i="1"/>
  <c r="H572" i="1" s="1"/>
  <c r="G257" i="1"/>
  <c r="H257" i="1" s="1"/>
  <c r="G853" i="1"/>
  <c r="H853" i="1" s="1"/>
  <c r="G2" i="1"/>
  <c r="H2" i="1" s="1"/>
  <c r="G931" i="1"/>
  <c r="H931" i="1" s="1"/>
  <c r="G980" i="1"/>
  <c r="H980" i="1" s="1"/>
  <c r="G367" i="1"/>
  <c r="H367" i="1" s="1"/>
  <c r="G773" i="1"/>
  <c r="H773" i="1" s="1"/>
  <c r="G447" i="1"/>
  <c r="H447" i="1" s="1"/>
  <c r="G730" i="1"/>
  <c r="H730" i="1" s="1"/>
  <c r="G983" i="1"/>
  <c r="H983" i="1" s="1"/>
  <c r="G883" i="1"/>
  <c r="H883" i="1" s="1"/>
  <c r="G797" i="1"/>
  <c r="H797" i="1" s="1"/>
  <c r="G525" i="1"/>
  <c r="H525" i="1" s="1"/>
  <c r="G222" i="1"/>
  <c r="H222" i="1" s="1"/>
  <c r="G597" i="1"/>
  <c r="H597" i="1" s="1"/>
  <c r="G618" i="1"/>
  <c r="H618" i="1" s="1"/>
  <c r="G746" i="1"/>
  <c r="H746" i="1" s="1"/>
  <c r="G923" i="1"/>
  <c r="H923" i="1" s="1"/>
  <c r="G656" i="1"/>
  <c r="H656" i="1" s="1"/>
  <c r="G851" i="1"/>
  <c r="H851" i="1" s="1"/>
  <c r="G967" i="1"/>
  <c r="H967" i="1" s="1"/>
  <c r="G902" i="1"/>
  <c r="H902" i="1" s="1"/>
  <c r="G925" i="1"/>
  <c r="H925" i="1" s="1"/>
  <c r="G901" i="1"/>
  <c r="H901" i="1" s="1"/>
  <c r="G850" i="1"/>
  <c r="H850" i="1" s="1"/>
  <c r="G899" i="1"/>
  <c r="H899" i="1" s="1"/>
  <c r="G973" i="1"/>
  <c r="H973" i="1" s="1"/>
  <c r="G698" i="1"/>
  <c r="H698" i="1" s="1"/>
  <c r="G660" i="1"/>
  <c r="H660" i="1" s="1"/>
  <c r="G400" i="1"/>
  <c r="H400" i="1" s="1"/>
  <c r="G754" i="1"/>
  <c r="H754" i="1" s="1"/>
  <c r="G472" i="1"/>
  <c r="H472" i="1" s="1"/>
  <c r="G477" i="1"/>
  <c r="H477" i="1" s="1"/>
  <c r="G978" i="1"/>
  <c r="H978" i="1" s="1"/>
  <c r="G681" i="1"/>
  <c r="H681" i="1" s="1"/>
  <c r="G951" i="1"/>
  <c r="H951" i="1" s="1"/>
  <c r="G1009" i="1"/>
  <c r="H1009" i="1" s="1"/>
  <c r="G10" i="1"/>
  <c r="H10" i="1" s="1"/>
  <c r="G847" i="1"/>
  <c r="H847" i="1" s="1"/>
  <c r="G1000" i="1"/>
  <c r="H1000" i="1" s="1"/>
  <c r="G809" i="1"/>
  <c r="H809" i="1" s="1"/>
  <c r="G915" i="1"/>
  <c r="H915" i="1" s="1"/>
  <c r="G410" i="1"/>
  <c r="H410" i="1" s="1"/>
  <c r="G912" i="1"/>
  <c r="H912" i="1" s="1"/>
  <c r="G174" i="1"/>
  <c r="H174" i="1" s="1"/>
  <c r="G106" i="1"/>
  <c r="H106" i="1" s="1"/>
  <c r="G739" i="1"/>
  <c r="H739" i="1" s="1"/>
  <c r="G307" i="1"/>
  <c r="H307" i="1" s="1"/>
  <c r="G599" i="1"/>
  <c r="H599" i="1" s="1"/>
  <c r="G211" i="1"/>
  <c r="H211" i="1" s="1"/>
  <c r="G199" i="1"/>
  <c r="H199" i="1" s="1"/>
  <c r="G198" i="1"/>
  <c r="H198" i="1" s="1"/>
  <c r="G197" i="1"/>
  <c r="H197" i="1" s="1"/>
  <c r="G570" i="1"/>
  <c r="H570" i="1" s="1"/>
  <c r="G194" i="1"/>
  <c r="H194" i="1" s="1"/>
  <c r="G530" i="1"/>
  <c r="H530" i="1" s="1"/>
  <c r="G529" i="1"/>
  <c r="H529" i="1" s="1"/>
  <c r="G425" i="1"/>
  <c r="H425" i="1" s="1"/>
  <c r="G424" i="1"/>
  <c r="H424" i="1" s="1"/>
  <c r="G528" i="1"/>
  <c r="H528" i="1" s="1"/>
  <c r="G151" i="1"/>
  <c r="H151" i="1" s="1"/>
  <c r="G497" i="1"/>
  <c r="H497" i="1" s="1"/>
  <c r="G354" i="1"/>
  <c r="H354" i="1" s="1"/>
  <c r="G636" i="1"/>
  <c r="H636" i="1" s="1"/>
  <c r="G795" i="1"/>
  <c r="H795" i="1" s="1"/>
  <c r="G966" i="1"/>
  <c r="H966" i="1" s="1"/>
  <c r="G766" i="1"/>
  <c r="H766" i="1" s="1"/>
  <c r="G838" i="1"/>
  <c r="H838" i="1" s="1"/>
  <c r="G227" i="1"/>
  <c r="H227" i="1" s="1"/>
  <c r="G944" i="1"/>
  <c r="H944" i="1" s="1"/>
  <c r="G689" i="1"/>
  <c r="H689" i="1" s="1"/>
  <c r="G954" i="1"/>
  <c r="H954" i="1" s="1"/>
  <c r="G965" i="1"/>
  <c r="H965" i="1" s="1"/>
  <c r="G1016" i="1"/>
  <c r="H1016" i="1" s="1"/>
  <c r="G807" i="1"/>
  <c r="H807" i="1" s="1"/>
  <c r="G817" i="1"/>
  <c r="H817" i="1" s="1"/>
  <c r="G964" i="1"/>
  <c r="H964" i="1" s="1"/>
  <c r="G300" i="1"/>
  <c r="H300" i="1" s="1"/>
  <c r="G881" i="1"/>
  <c r="H881" i="1" s="1"/>
  <c r="G356" i="1"/>
  <c r="H356" i="1" s="1"/>
  <c r="G995" i="1"/>
  <c r="H995" i="1" s="1"/>
  <c r="G454" i="1"/>
  <c r="H454" i="1" s="1"/>
  <c r="G453" i="1"/>
  <c r="H453" i="1" s="1"/>
  <c r="G304" i="1"/>
  <c r="H304" i="1" s="1"/>
  <c r="G298" i="1"/>
  <c r="H298" i="1" s="1"/>
  <c r="G748" i="1"/>
  <c r="H748" i="1" s="1"/>
  <c r="G945" i="1"/>
  <c r="H945" i="1" s="1"/>
  <c r="G672" i="1"/>
  <c r="H672" i="1" s="1"/>
  <c r="G919" i="1"/>
  <c r="H919" i="1" s="1"/>
  <c r="G551" i="1"/>
  <c r="H551" i="1" s="1"/>
  <c r="G784" i="1"/>
  <c r="H784" i="1" s="1"/>
  <c r="G776" i="1"/>
  <c r="H776" i="1" s="1"/>
  <c r="G888" i="1"/>
  <c r="H888" i="1" s="1"/>
  <c r="G263" i="1"/>
  <c r="H263" i="1" s="1"/>
  <c r="G161" i="1"/>
  <c r="H161" i="1" s="1"/>
  <c r="G323" i="1"/>
  <c r="H323" i="1" s="1"/>
  <c r="G994" i="1"/>
  <c r="H994" i="1" s="1"/>
  <c r="G483" i="1"/>
  <c r="H483" i="1" s="1"/>
  <c r="G806" i="1"/>
  <c r="H806" i="1" s="1"/>
  <c r="G38" i="1"/>
  <c r="H38" i="1" s="1"/>
  <c r="G43" i="1"/>
  <c r="H43" i="1" s="1"/>
  <c r="G166" i="1"/>
  <c r="H166" i="1" s="1"/>
  <c r="G63" i="1"/>
  <c r="H63" i="1" s="1"/>
  <c r="G37" i="1"/>
  <c r="H37" i="1" s="1"/>
  <c r="G78" i="1"/>
  <c r="H78" i="1" s="1"/>
  <c r="G58" i="1"/>
  <c r="H58" i="1" s="1"/>
  <c r="G57" i="1"/>
  <c r="H57" i="1" s="1"/>
  <c r="G36" i="1"/>
  <c r="H36" i="1" s="1"/>
  <c r="G102" i="1"/>
  <c r="H102" i="1" s="1"/>
  <c r="G381" i="1"/>
  <c r="H381" i="1" s="1"/>
  <c r="G448" i="1"/>
  <c r="H448" i="1" s="1"/>
  <c r="G72" i="1"/>
  <c r="H72" i="1" s="1"/>
  <c r="G534" i="1"/>
  <c r="H534" i="1" s="1"/>
  <c r="G160" i="1"/>
  <c r="H160" i="1" s="1"/>
  <c r="G225" i="1"/>
  <c r="H225" i="1" s="1"/>
  <c r="G105" i="1"/>
  <c r="H105" i="1" s="1"/>
  <c r="G693" i="1"/>
  <c r="H693" i="1" s="1"/>
  <c r="G62" i="1"/>
  <c r="H62" i="1" s="1"/>
  <c r="G173" i="1"/>
  <c r="H173" i="1" s="1"/>
  <c r="G35" i="1"/>
  <c r="H35" i="1" s="1"/>
  <c r="G176" i="1"/>
  <c r="H176" i="1" s="1"/>
  <c r="G76" i="1"/>
  <c r="H76" i="1" s="1"/>
  <c r="G1046" i="1"/>
  <c r="H1046" i="1" s="1"/>
  <c r="G1059" i="1"/>
  <c r="H1059" i="1" s="1"/>
  <c r="G1052" i="1"/>
  <c r="H1052" i="1" s="1"/>
  <c r="G761" i="1"/>
  <c r="H761" i="1" s="1"/>
  <c r="G1012" i="1"/>
  <c r="H1012" i="1" s="1"/>
  <c r="G1001" i="1"/>
  <c r="H1001" i="1" s="1"/>
  <c r="G315" i="1"/>
  <c r="H315" i="1" s="1"/>
  <c r="G1027" i="1"/>
  <c r="H1027" i="1" s="1"/>
  <c r="G941" i="1"/>
  <c r="H941" i="1" s="1"/>
  <c r="G20" i="1"/>
  <c r="H20" i="1" s="1"/>
  <c r="G937" i="1"/>
  <c r="H937" i="1" s="1"/>
  <c r="G426" i="1"/>
  <c r="H426" i="1" s="1"/>
  <c r="G740" i="1"/>
  <c r="H740" i="1" s="1"/>
  <c r="G19" i="1"/>
  <c r="H19" i="1" s="1"/>
  <c r="G18" i="1"/>
  <c r="H18" i="1" s="1"/>
  <c r="G17" i="1"/>
  <c r="H17" i="1" s="1"/>
  <c r="G956" i="1"/>
  <c r="H956" i="1" s="1"/>
  <c r="G836" i="1"/>
  <c r="H836" i="1" s="1"/>
  <c r="G16" i="1"/>
  <c r="H16" i="1" s="1"/>
  <c r="G15" i="1"/>
  <c r="H15" i="1" s="1"/>
  <c r="G14" i="1"/>
  <c r="H14" i="1" s="1"/>
  <c r="G1034" i="1"/>
  <c r="H1034" i="1" s="1"/>
  <c r="G679" i="1"/>
  <c r="H679" i="1" s="1"/>
  <c r="G729" i="1"/>
  <c r="H729" i="1" s="1"/>
  <c r="G540" i="1"/>
  <c r="H540" i="1" s="1"/>
  <c r="G378" i="1"/>
  <c r="H378" i="1" s="1"/>
  <c r="G437" i="1"/>
  <c r="H437" i="1" s="1"/>
  <c r="G856" i="1"/>
  <c r="H856" i="1" s="1"/>
  <c r="G365" i="1"/>
  <c r="H365" i="1" s="1"/>
  <c r="G66" i="1"/>
  <c r="H66" i="1" s="1"/>
  <c r="G942" i="1"/>
  <c r="H942" i="1" s="1"/>
  <c r="G203" i="1"/>
  <c r="H203" i="1" s="1"/>
  <c r="G542" i="1"/>
  <c r="H542" i="1" s="1"/>
  <c r="G887" i="1"/>
  <c r="H887" i="1" s="1"/>
  <c r="G386" i="1"/>
  <c r="H386" i="1" s="1"/>
  <c r="G790" i="1"/>
  <c r="H790" i="1" s="1"/>
  <c r="G328" i="1"/>
  <c r="H328" i="1" s="1"/>
  <c r="G1045" i="1"/>
  <c r="H1045" i="1" s="1"/>
  <c r="G736" i="1"/>
  <c r="H736" i="1" s="1"/>
  <c r="G970" i="1"/>
  <c r="H970" i="1" s="1"/>
  <c r="G738" i="1"/>
  <c r="H738" i="1" s="1"/>
  <c r="G434" i="1"/>
  <c r="H434" i="1" s="1"/>
  <c r="G803" i="1"/>
  <c r="H803" i="1" s="1"/>
  <c r="G1013" i="1"/>
  <c r="H1013" i="1" s="1"/>
  <c r="G256" i="1"/>
  <c r="H256" i="1" s="1"/>
  <c r="G499" i="1"/>
  <c r="H499" i="1" s="1"/>
  <c r="G685" i="1"/>
  <c r="H685" i="1" s="1"/>
  <c r="G802" i="1"/>
  <c r="H802" i="1" s="1"/>
  <c r="G735" i="1"/>
  <c r="H735" i="1" s="1"/>
  <c r="G634" i="1"/>
  <c r="H634" i="1" s="1"/>
  <c r="G283" i="1"/>
  <c r="H283" i="1" s="1"/>
  <c r="G576" i="1"/>
  <c r="H576" i="1" s="1"/>
  <c r="G179" i="1"/>
  <c r="H179" i="1" s="1"/>
  <c r="G446" i="1"/>
  <c r="H446" i="1" s="1"/>
  <c r="G960" i="1"/>
  <c r="H960" i="1" s="1"/>
  <c r="G585" i="1"/>
  <c r="H585" i="1" s="1"/>
  <c r="G574" i="1"/>
  <c r="H574" i="1" s="1"/>
  <c r="G935" i="1"/>
  <c r="H935" i="1" s="1"/>
  <c r="G728" i="1"/>
  <c r="H728" i="1" s="1"/>
  <c r="G527" i="1"/>
  <c r="H527" i="1" s="1"/>
  <c r="G526" i="1"/>
  <c r="H526" i="1" s="1"/>
  <c r="G846" i="1"/>
  <c r="H846" i="1" s="1"/>
  <c r="G914" i="1"/>
  <c r="H914" i="1" s="1"/>
  <c r="G652" i="1"/>
  <c r="H652" i="1" s="1"/>
  <c r="G512" i="1"/>
  <c r="H512" i="1" s="1"/>
  <c r="G779" i="1"/>
  <c r="H779" i="1" s="1"/>
  <c r="G503" i="1"/>
  <c r="H503" i="1" s="1"/>
  <c r="G317" i="1"/>
  <c r="H317" i="1" s="1"/>
  <c r="G870" i="1"/>
  <c r="H870" i="1" s="1"/>
  <c r="G438" i="1"/>
  <c r="H438" i="1" s="1"/>
  <c r="G758" i="1"/>
  <c r="H758" i="1" s="1"/>
  <c r="G712" i="1"/>
  <c r="H712" i="1" s="1"/>
  <c r="G737" i="1"/>
  <c r="H737" i="1" s="1"/>
  <c r="G1015" i="1"/>
  <c r="H1015" i="1" s="1"/>
  <c r="G423" i="1"/>
  <c r="H423" i="1" s="1"/>
  <c r="G398" i="1"/>
  <c r="H398" i="1" s="1"/>
  <c r="G1041" i="1"/>
  <c r="H1041" i="1" s="1"/>
  <c r="G972" i="1"/>
  <c r="H972" i="1" s="1"/>
  <c r="G596" i="1"/>
  <c r="H596" i="1" s="1"/>
  <c r="G458" i="1"/>
  <c r="H458" i="1" s="1"/>
  <c r="G1047" i="1"/>
  <c r="H1047" i="1" s="1"/>
  <c r="G917" i="1"/>
  <c r="H917" i="1" s="1"/>
  <c r="G1018" i="1"/>
  <c r="H1018" i="1" s="1"/>
  <c r="G910" i="1"/>
  <c r="H910" i="1" s="1"/>
  <c r="G897" i="1"/>
  <c r="H897" i="1" s="1"/>
  <c r="G1030" i="1"/>
  <c r="H1030" i="1" s="1"/>
  <c r="G974" i="1"/>
  <c r="H974" i="1" s="1"/>
  <c r="G953" i="1"/>
  <c r="H953" i="1" s="1"/>
  <c r="G1048" i="1"/>
  <c r="H1048" i="1" s="1"/>
  <c r="G896" i="1"/>
  <c r="H896" i="1" s="1"/>
  <c r="G555" i="1"/>
  <c r="H555" i="1" s="1"/>
  <c r="G312" i="1"/>
  <c r="H312" i="1" s="1"/>
  <c r="G1008" i="1"/>
  <c r="H1008" i="1" s="1"/>
  <c r="G615" i="1"/>
  <c r="H615" i="1" s="1"/>
  <c r="G741" i="1"/>
  <c r="H741" i="1" s="1"/>
  <c r="G835" i="1"/>
  <c r="H835" i="1" s="1"/>
  <c r="G843" i="1"/>
  <c r="H843" i="1" s="1"/>
  <c r="G872" i="1"/>
  <c r="H872" i="1" s="1"/>
  <c r="G248" i="1"/>
  <c r="H248" i="1" s="1"/>
  <c r="G1005" i="1"/>
  <c r="H1005" i="1" s="1"/>
  <c r="G130" i="1"/>
  <c r="H130" i="1" s="1"/>
  <c r="G23" i="1"/>
  <c r="H23" i="1" s="1"/>
  <c r="G724" i="1"/>
  <c r="H724" i="1" s="1"/>
  <c r="G880" i="1"/>
  <c r="H880" i="1" s="1"/>
  <c r="G814" i="1"/>
  <c r="H814" i="1" s="1"/>
  <c r="G813" i="1"/>
  <c r="H813" i="1" s="1"/>
  <c r="G1038" i="1"/>
  <c r="H1038" i="1" s="1"/>
  <c r="G933" i="1"/>
  <c r="H933" i="1" s="1"/>
  <c r="G1023" i="1"/>
  <c r="H1023" i="1" s="1"/>
  <c r="G686" i="1"/>
  <c r="H686" i="1" s="1"/>
  <c r="G1060" i="1"/>
  <c r="H1060" i="1" s="1"/>
  <c r="G141" i="1"/>
  <c r="H141" i="1" s="1"/>
  <c r="G868" i="1"/>
  <c r="H868" i="1" s="1"/>
  <c r="G457" i="1"/>
  <c r="H457" i="1" s="1"/>
  <c r="G782" i="1"/>
  <c r="H782" i="1" s="1"/>
  <c r="G278" i="1"/>
  <c r="H278" i="1" s="1"/>
  <c r="G936" i="1"/>
  <c r="H936" i="1" s="1"/>
  <c r="G704" i="1"/>
  <c r="H704" i="1" s="1"/>
  <c r="G440" i="1"/>
  <c r="H440" i="1" s="1"/>
  <c r="G606" i="1"/>
  <c r="H606" i="1" s="1"/>
  <c r="G245" i="1"/>
  <c r="H245" i="1" s="1"/>
  <c r="G301" i="1"/>
  <c r="H301" i="1" s="1"/>
  <c r="G708" i="1"/>
  <c r="H708" i="1" s="1"/>
  <c r="G255" i="1"/>
  <c r="H255" i="1" s="1"/>
  <c r="G247" i="1"/>
  <c r="H247" i="1" s="1"/>
  <c r="G243" i="1"/>
  <c r="H243" i="1" s="1"/>
  <c r="G1024" i="1"/>
  <c r="H1024" i="1" s="1"/>
  <c r="G573" i="1"/>
  <c r="H573" i="1" s="1"/>
  <c r="G1054" i="1"/>
  <c r="H1054" i="1" s="1"/>
  <c r="G963" i="1"/>
  <c r="H963" i="1" s="1"/>
  <c r="G680" i="1"/>
  <c r="H680" i="1" s="1"/>
  <c r="G674" i="1"/>
  <c r="H674" i="1" s="1"/>
  <c r="G552" i="1"/>
  <c r="H552" i="1" s="1"/>
  <c r="G545" i="1"/>
  <c r="H545" i="1" s="1"/>
  <c r="H654" i="1"/>
  <c r="G654" i="1"/>
  <c r="G747" i="1"/>
  <c r="H747" i="1" s="1"/>
  <c r="G459" i="1"/>
  <c r="H459" i="1" s="1"/>
  <c r="G1006" i="1"/>
  <c r="H1006" i="1" s="1"/>
  <c r="G175" i="1"/>
  <c r="H175" i="1" s="1"/>
  <c r="G725" i="1"/>
  <c r="H725" i="1" s="1"/>
  <c r="G926" i="1"/>
  <c r="H926" i="1" s="1"/>
  <c r="G516" i="1"/>
  <c r="H516" i="1" s="1"/>
  <c r="G824" i="1"/>
  <c r="H824" i="1" s="1"/>
  <c r="G259" i="1"/>
  <c r="H259" i="1" s="1"/>
  <c r="G981" i="1"/>
  <c r="H981" i="1" s="1"/>
  <c r="G768" i="1"/>
  <c r="H768" i="1" s="1"/>
  <c r="G996" i="1"/>
  <c r="H996" i="1" s="1"/>
  <c r="G975" i="1"/>
  <c r="H975" i="1" s="1"/>
  <c r="G1014" i="1"/>
  <c r="H1014" i="1" s="1"/>
  <c r="G927" i="1"/>
  <c r="H927" i="1" s="1"/>
  <c r="G759" i="1"/>
  <c r="H759" i="1" s="1"/>
  <c r="G1056" i="1"/>
  <c r="H1056" i="1" s="1"/>
  <c r="G865" i="1"/>
  <c r="H865" i="1" s="1"/>
  <c r="G684" i="1"/>
  <c r="H684" i="1" s="1"/>
  <c r="G135" i="1"/>
  <c r="H135" i="1" s="1"/>
  <c r="G1011" i="1"/>
  <c r="H1011" i="1" s="1"/>
  <c r="G783" i="1"/>
  <c r="H783" i="1" s="1"/>
  <c r="G1007" i="1"/>
  <c r="H1007" i="1" s="1"/>
  <c r="G1055" i="1"/>
  <c r="H1055" i="1" s="1"/>
  <c r="G1058" i="1"/>
  <c r="H1058" i="1" s="1"/>
  <c r="G1049" i="1"/>
  <c r="H1049" i="1" s="1"/>
  <c r="G986" i="1"/>
  <c r="H986" i="1" s="1"/>
  <c r="G1062" i="1"/>
  <c r="H1062" i="1" s="1"/>
  <c r="G1019" i="1"/>
  <c r="H1019" i="1" s="1"/>
  <c r="G987" i="1"/>
  <c r="H987" i="1" s="1"/>
  <c r="G989" i="1"/>
  <c r="H989" i="1" s="1"/>
  <c r="G124" i="1"/>
  <c r="H124" i="1" s="1"/>
  <c r="G756" i="1"/>
  <c r="H756" i="1" s="1"/>
  <c r="G648" i="1"/>
  <c r="H648" i="1" s="1"/>
  <c r="G443" i="1"/>
  <c r="H443" i="1" s="1"/>
  <c r="G812" i="1"/>
  <c r="H812" i="1" s="1"/>
  <c r="G212" i="1"/>
  <c r="H212" i="1" s="1"/>
  <c r="G355" i="1"/>
  <c r="H355" i="1" s="1"/>
  <c r="G984" i="1"/>
  <c r="H984" i="1" s="1"/>
  <c r="G138" i="1"/>
  <c r="H138" i="1" s="1"/>
  <c r="G940" i="1"/>
  <c r="H940" i="1" s="1"/>
  <c r="G727" i="1"/>
  <c r="H727" i="1" s="1"/>
  <c r="G583" i="1"/>
  <c r="H583" i="1" s="1"/>
  <c r="G547" i="1"/>
  <c r="H547" i="1" s="1"/>
  <c r="G110" i="1"/>
  <c r="H110" i="1" s="1"/>
  <c r="G731" i="1"/>
  <c r="H731" i="1" s="1"/>
  <c r="G651" i="1"/>
  <c r="H651" i="1" s="1"/>
  <c r="G430" i="1"/>
  <c r="H430" i="1" s="1"/>
  <c r="G286" i="1"/>
  <c r="H286" i="1" s="1"/>
  <c r="G192" i="1"/>
  <c r="H192" i="1" s="1"/>
  <c r="G414" i="1"/>
  <c r="H414" i="1" s="1"/>
  <c r="G733" i="1"/>
  <c r="H733" i="1" s="1"/>
  <c r="G295" i="1"/>
  <c r="H295" i="1" s="1"/>
  <c r="G702" i="1"/>
  <c r="H702" i="1" s="1"/>
  <c r="G339" i="1"/>
  <c r="H339" i="1" s="1"/>
  <c r="G405" i="1"/>
  <c r="H405" i="1" s="1"/>
  <c r="G568" i="1"/>
  <c r="H568" i="1" s="1"/>
  <c r="G377" i="1"/>
  <c r="H377" i="1" s="1"/>
  <c r="G202" i="1"/>
  <c r="H202" i="1" s="1"/>
  <c r="G445" i="1"/>
  <c r="H445" i="1" s="1"/>
  <c r="G1020" i="1"/>
  <c r="H1020" i="1" s="1"/>
  <c r="G997" i="1"/>
  <c r="H997" i="1" s="1"/>
  <c r="G906" i="1"/>
  <c r="H906" i="1" s="1"/>
  <c r="G1017" i="1"/>
  <c r="H1017" i="1" s="1"/>
  <c r="G113" i="1"/>
  <c r="H113" i="1" s="1"/>
  <c r="G159" i="1"/>
  <c r="H159" i="1" s="1"/>
  <c r="G955" i="1"/>
  <c r="H955" i="1" s="1"/>
  <c r="G536" i="1"/>
  <c r="H536" i="1" s="1"/>
  <c r="G677" i="1"/>
  <c r="H677" i="1" s="1"/>
  <c r="G726" i="1"/>
  <c r="H726" i="1" s="1"/>
  <c r="G575" i="1"/>
  <c r="H575" i="1" s="1"/>
  <c r="G982" i="1"/>
  <c r="H982" i="1" s="1"/>
  <c r="G549" i="1"/>
  <c r="H549" i="1" s="1"/>
  <c r="G1042" i="1"/>
  <c r="H1042" i="1" s="1"/>
  <c r="G382" i="1"/>
  <c r="H382" i="1" s="1"/>
  <c r="G145" i="1"/>
  <c r="H145" i="1" s="1"/>
  <c r="G268" i="1"/>
  <c r="H268" i="1" s="1"/>
  <c r="G815" i="1"/>
  <c r="H815" i="1" s="1"/>
  <c r="G695" i="1"/>
  <c r="H695" i="1" s="1"/>
  <c r="G992" i="1"/>
  <c r="H992" i="1" s="1"/>
  <c r="G469" i="1"/>
  <c r="H469" i="1" s="1"/>
  <c r="G916" i="1"/>
  <c r="H916" i="1" s="1"/>
  <c r="G908" i="1"/>
  <c r="H908" i="1" s="1"/>
  <c r="G876" i="1"/>
  <c r="H876" i="1" s="1"/>
  <c r="G123" i="1"/>
  <c r="H123" i="1" s="1"/>
  <c r="G697" i="1"/>
  <c r="H697" i="1" s="1"/>
  <c r="G571" i="1"/>
  <c r="H571" i="1" s="1"/>
  <c r="G841" i="1"/>
  <c r="H841" i="1" s="1"/>
  <c r="G89" i="1"/>
  <c r="H89" i="1" s="1"/>
  <c r="G201" i="1"/>
  <c r="H201" i="1" s="1"/>
  <c r="G450" i="1"/>
  <c r="H450" i="1" s="1"/>
  <c r="G313" i="1"/>
  <c r="H313" i="1" s="1"/>
  <c r="G678" i="1"/>
  <c r="H678" i="1" s="1"/>
  <c r="G837" i="1"/>
  <c r="H837" i="1" s="1"/>
  <c r="G961" i="1"/>
  <c r="H961" i="1" s="1"/>
  <c r="G1035" i="1"/>
  <c r="H1035" i="1" s="1"/>
  <c r="G595" i="1"/>
  <c r="H595" i="1" s="1"/>
  <c r="G958" i="1"/>
  <c r="H958" i="1" s="1"/>
  <c r="G314" i="1"/>
  <c r="H314" i="1" s="1"/>
  <c r="G800" i="1"/>
  <c r="H800" i="1" s="1"/>
  <c r="G318" i="1"/>
  <c r="H318" i="1" s="1"/>
  <c r="G770" i="1"/>
  <c r="H770" i="1" s="1"/>
  <c r="G990" i="1"/>
  <c r="H990" i="1" s="1"/>
  <c r="G501" i="1"/>
  <c r="H501" i="1" s="1"/>
  <c r="G878" i="1"/>
  <c r="H878" i="1" s="1"/>
  <c r="G749" i="1"/>
  <c r="H749" i="1" s="1"/>
  <c r="G786" i="1"/>
  <c r="H786" i="1" s="1"/>
  <c r="G368" i="1"/>
  <c r="H368" i="1" s="1"/>
  <c r="G823" i="1"/>
  <c r="H823" i="1" s="1"/>
  <c r="G826" i="1"/>
  <c r="H826" i="1" s="1"/>
  <c r="G1037" i="1"/>
  <c r="H1037" i="1" s="1"/>
  <c r="G1033" i="1"/>
  <c r="H1033" i="1" s="1"/>
  <c r="G1044" i="1"/>
  <c r="H1044" i="1" s="1"/>
  <c r="G924" i="1"/>
  <c r="H924" i="1" s="1"/>
  <c r="G1025" i="1"/>
  <c r="H1025" i="1" s="1"/>
  <c r="G871" i="1"/>
  <c r="H871" i="1" s="1"/>
  <c r="G991" i="1"/>
  <c r="H991" i="1" s="1"/>
  <c r="G395" i="1"/>
  <c r="H395" i="1" s="1"/>
  <c r="G1031" i="1"/>
  <c r="H1031" i="1" s="1"/>
  <c r="G952" i="1"/>
  <c r="H952" i="1" s="1"/>
  <c r="G947" i="1"/>
  <c r="H947" i="1" s="1"/>
  <c r="G638" i="1"/>
  <c r="H638" i="1" s="1"/>
  <c r="G1053" i="1"/>
  <c r="H1053" i="1" s="1"/>
  <c r="G624" i="1"/>
  <c r="H624" i="1" s="1"/>
  <c r="G842" i="1"/>
  <c r="H842" i="1" s="1"/>
  <c r="G1026" i="1"/>
  <c r="H1026" i="1" s="1"/>
  <c r="G918" i="1"/>
  <c r="H918" i="1" s="1"/>
  <c r="G592" i="1"/>
  <c r="H592" i="1" s="1"/>
  <c r="G393" i="1"/>
  <c r="H393" i="1" s="1"/>
  <c r="G650" i="1"/>
  <c r="H650" i="1" s="1"/>
  <c r="G971" i="1"/>
  <c r="H971" i="1" s="1"/>
  <c r="G507" i="1"/>
  <c r="H507" i="1" s="1"/>
  <c r="G1057" i="1"/>
  <c r="H1057" i="1" s="1"/>
  <c r="G1040" i="1"/>
  <c r="H1040" i="1" s="1"/>
  <c r="G1002" i="1"/>
  <c r="H1002" i="1" s="1"/>
  <c r="G858" i="1"/>
  <c r="H858" i="1" s="1"/>
  <c r="G849" i="1"/>
  <c r="H849" i="1" s="1"/>
  <c r="G275" i="1"/>
  <c r="H275" i="1" s="1"/>
  <c r="G706" i="1"/>
  <c r="H706" i="1" s="1"/>
  <c r="G717" i="1"/>
  <c r="H717" i="1" s="1"/>
  <c r="G88" i="1"/>
  <c r="H88" i="1" s="1"/>
  <c r="G180" i="1"/>
  <c r="H180" i="1" s="1"/>
  <c r="G744" i="1"/>
  <c r="H744" i="1" s="1"/>
  <c r="G889" i="1"/>
  <c r="H889" i="1" s="1"/>
  <c r="G466" i="1"/>
  <c r="H466" i="1" s="1"/>
  <c r="G273" i="1"/>
  <c r="H273" i="1" s="1"/>
  <c r="G402" i="1"/>
  <c r="H402" i="1" s="1"/>
  <c r="G94" i="1"/>
  <c r="H94" i="1" s="1"/>
  <c r="G764" i="1"/>
  <c r="H764" i="1" s="1"/>
  <c r="G845" i="1"/>
  <c r="H845" i="1" s="1"/>
  <c r="G893" i="1"/>
  <c r="H893" i="1" s="1"/>
  <c r="G869" i="1"/>
  <c r="H869" i="1" s="1"/>
  <c r="G877" i="1"/>
  <c r="H877" i="1" s="1"/>
  <c r="G1039" i="1"/>
  <c r="H1039" i="1" s="1"/>
  <c r="G755" i="1"/>
  <c r="H755" i="1" s="1"/>
  <c r="G99" i="1"/>
  <c r="H99" i="1" s="1"/>
  <c r="G358" i="1"/>
  <c r="H358" i="1" s="1"/>
  <c r="G215" i="1"/>
  <c r="H215" i="1" s="1"/>
  <c r="G195" i="1"/>
  <c r="H195" i="1" s="1"/>
  <c r="G254" i="1"/>
  <c r="H254" i="1" s="1"/>
  <c r="G834" i="1"/>
  <c r="H834" i="1" s="1"/>
  <c r="G427" i="1"/>
  <c r="H427" i="1" s="1"/>
  <c r="G805" i="1"/>
  <c r="H805" i="1" s="1"/>
  <c r="G637" i="1"/>
  <c r="H637" i="1" s="1"/>
  <c r="G921" i="1"/>
  <c r="H921" i="1" s="1"/>
  <c r="G363" i="1"/>
  <c r="H363" i="1" s="1"/>
  <c r="G258" i="1"/>
  <c r="H258" i="1" s="1"/>
  <c r="G600" i="1"/>
  <c r="H600" i="1" s="1"/>
  <c r="G276" i="1"/>
  <c r="H276" i="1" s="1"/>
  <c r="G1036" i="1"/>
  <c r="H1036" i="1" s="1"/>
  <c r="G920" i="1"/>
  <c r="H920" i="1" s="1"/>
  <c r="G218" i="1"/>
  <c r="H218" i="1" s="1"/>
  <c r="G777" i="1"/>
  <c r="H777" i="1" s="1"/>
  <c r="G968" i="1"/>
  <c r="H968" i="1" s="1"/>
  <c r="G666" i="1"/>
  <c r="H666" i="1" s="1"/>
  <c r="G557" i="1"/>
  <c r="H557" i="1" s="1"/>
  <c r="G266" i="1"/>
  <c r="H266" i="1" s="1"/>
  <c r="G720" i="1"/>
  <c r="H720" i="1" s="1"/>
  <c r="G793" i="1"/>
  <c r="H793" i="1" s="1"/>
  <c r="G346" i="1"/>
  <c r="H346" i="1" s="1"/>
  <c r="G232" i="1"/>
  <c r="H232" i="1" s="1"/>
  <c r="G825" i="1"/>
  <c r="H825" i="1" s="1"/>
  <c r="G4" i="1"/>
  <c r="H4" i="1" s="1"/>
  <c r="G118" i="1"/>
  <c r="H118" i="1" s="1"/>
  <c r="G296" i="1"/>
  <c r="H296" i="1" s="1"/>
  <c r="G930" i="1"/>
  <c r="H930" i="1" s="1"/>
  <c r="G148" i="1"/>
  <c r="H148" i="1" s="1"/>
  <c r="G521" i="1"/>
  <c r="H521" i="1" s="1"/>
  <c r="G441" i="1"/>
  <c r="H441" i="1" s="1"/>
  <c r="G950" i="1"/>
  <c r="H950" i="1" s="1"/>
  <c r="G461" i="1"/>
  <c r="H461" i="1" s="1"/>
  <c r="G631" i="1"/>
  <c r="H631" i="1" s="1"/>
  <c r="G709" i="1"/>
  <c r="H709" i="1" s="1"/>
  <c r="G928" i="1"/>
  <c r="H928" i="1" s="1"/>
  <c r="G857" i="1"/>
  <c r="H857" i="1" s="1"/>
  <c r="G621" i="1"/>
  <c r="H621" i="1" s="1"/>
  <c r="G762" i="1"/>
  <c r="H762" i="1" s="1"/>
  <c r="G587" i="1"/>
  <c r="H587" i="1" s="1"/>
  <c r="G374" i="1"/>
  <c r="H374" i="1" s="1"/>
  <c r="G191" i="1"/>
  <c r="H191" i="1" s="1"/>
  <c r="G508" i="1"/>
  <c r="H508" i="1" s="1"/>
  <c r="G69" i="1"/>
  <c r="H69" i="1" s="1"/>
  <c r="G178" i="1"/>
  <c r="H178" i="1" s="1"/>
  <c r="G144" i="1"/>
  <c r="H144" i="1" s="1"/>
  <c r="G357" i="1"/>
  <c r="H357" i="1" s="1"/>
  <c r="G82" i="1"/>
  <c r="H82" i="1" s="1"/>
  <c r="G562" i="1"/>
  <c r="H562" i="1" s="1"/>
  <c r="G546" i="1"/>
  <c r="H546" i="1" s="1"/>
  <c r="G535" i="1"/>
  <c r="H535" i="1" s="1"/>
  <c r="G345" i="1"/>
  <c r="H345" i="1" s="1"/>
  <c r="G133" i="1"/>
  <c r="H133" i="1" s="1"/>
  <c r="G351" i="1"/>
  <c r="H351" i="1" s="1"/>
  <c r="G274" i="1"/>
  <c r="H274" i="1" s="1"/>
  <c r="G598" i="1"/>
  <c r="H598" i="1" s="1"/>
  <c r="G560" i="1"/>
  <c r="H560" i="1" s="1"/>
  <c r="G46" i="1"/>
  <c r="H46" i="1" s="1"/>
  <c r="G500" i="1"/>
  <c r="H500" i="1" s="1"/>
  <c r="G22" i="1"/>
  <c r="H22" i="1" s="1"/>
  <c r="G40" i="1"/>
  <c r="H40" i="1" s="1"/>
  <c r="G241" i="1"/>
  <c r="H241" i="1" s="1"/>
  <c r="G396" i="1"/>
  <c r="H396" i="1" s="1"/>
  <c r="G591" i="1"/>
  <c r="H591" i="1" s="1"/>
  <c r="G468" i="1"/>
  <c r="H468" i="1" s="1"/>
  <c r="G347" i="1"/>
  <c r="H347" i="1" s="1"/>
  <c r="G95" i="1"/>
  <c r="H95" i="1" s="1"/>
  <c r="G155" i="1"/>
  <c r="H155" i="1" s="1"/>
  <c r="G435" i="1"/>
  <c r="H435" i="1" s="1"/>
  <c r="G71" i="1"/>
  <c r="H71" i="1" s="1"/>
  <c r="G170" i="1"/>
  <c r="H170" i="1" s="1"/>
  <c r="G75" i="1"/>
  <c r="H75" i="1" s="1"/>
  <c r="G330" i="1"/>
  <c r="H330" i="1" s="1"/>
  <c r="G518" i="1"/>
  <c r="H518" i="1" s="1"/>
  <c r="G544" i="1"/>
  <c r="H544" i="1" s="1"/>
  <c r="G612" i="1"/>
  <c r="H612" i="1" s="1"/>
  <c r="G464" i="1"/>
  <c r="H464" i="1" s="1"/>
  <c r="G379" i="1"/>
  <c r="H379" i="1" s="1"/>
  <c r="G193" i="1"/>
  <c r="H193" i="1" s="1"/>
  <c r="G187" i="1"/>
  <c r="H187" i="1" s="1"/>
  <c r="G163" i="1"/>
  <c r="H163" i="1" s="1"/>
  <c r="G293" i="1"/>
  <c r="H293" i="1" s="1"/>
  <c r="G359" i="1"/>
  <c r="H359" i="1" s="1"/>
  <c r="G407" i="1"/>
  <c r="H407" i="1" s="1"/>
  <c r="G134" i="1"/>
  <c r="H134" i="1" s="1"/>
  <c r="G609" i="1"/>
  <c r="H609" i="1" s="1"/>
  <c r="G510" i="1"/>
  <c r="H510" i="1" s="1"/>
  <c r="G108" i="1"/>
  <c r="H108" i="1" s="1"/>
  <c r="G484" i="1"/>
  <c r="H484" i="1" s="1"/>
  <c r="G223" i="1"/>
  <c r="H223" i="1" s="1"/>
  <c r="G375" i="1"/>
  <c r="H375" i="1" s="1"/>
  <c r="G181" i="1"/>
  <c r="H181" i="1" s="1"/>
  <c r="G45" i="1"/>
  <c r="H45" i="1" s="1"/>
  <c r="G302" i="1"/>
  <c r="H302" i="1" s="1"/>
  <c r="G67" i="1"/>
  <c r="H67" i="1" s="1"/>
  <c r="G33" i="1"/>
  <c r="H33" i="1" s="1"/>
  <c r="G456" i="1"/>
  <c r="H456" i="1" s="1"/>
  <c r="G676" i="1"/>
  <c r="H676" i="1" s="1"/>
  <c r="G449" i="1"/>
  <c r="H449" i="1" s="1"/>
  <c r="G421" i="1"/>
  <c r="H421" i="1" s="1"/>
  <c r="G533" i="1"/>
  <c r="H533" i="1" s="1"/>
  <c r="G121" i="1"/>
  <c r="H121" i="1" s="1"/>
  <c r="G465" i="1"/>
  <c r="H465" i="1" s="1"/>
  <c r="G100" i="1"/>
  <c r="H100" i="1" s="1"/>
  <c r="G116" i="1"/>
  <c r="H116" i="1" s="1"/>
  <c r="G352" i="1"/>
  <c r="H352" i="1" s="1"/>
  <c r="G65" i="1"/>
  <c r="H65" i="1" s="1"/>
  <c r="G633" i="1"/>
  <c r="H633" i="1" s="1"/>
  <c r="G284" i="1"/>
  <c r="H284" i="1" s="1"/>
  <c r="G647" i="1"/>
  <c r="H647" i="1" s="1"/>
  <c r="G475" i="1"/>
  <c r="H475" i="1" s="1"/>
  <c r="G517" i="1"/>
  <c r="H517" i="1" s="1"/>
  <c r="G9" i="1"/>
  <c r="H9" i="1" s="1"/>
  <c r="G158" i="1"/>
  <c r="H158" i="1" s="1"/>
  <c r="G390" i="1"/>
  <c r="H390" i="1" s="1"/>
  <c r="G47" i="1"/>
  <c r="H47" i="1" s="1"/>
  <c r="G294" i="1"/>
  <c r="H294" i="1" s="1"/>
  <c r="G297" i="1"/>
  <c r="H297" i="1" s="1"/>
  <c r="G479" i="1"/>
  <c r="H479" i="1" s="1"/>
  <c r="G626" i="1"/>
  <c r="H626" i="1" s="1"/>
  <c r="G111" i="1"/>
  <c r="H111" i="1" s="1"/>
  <c r="G623" i="1"/>
  <c r="H623" i="1" s="1"/>
  <c r="G635" i="1"/>
  <c r="H635" i="1" s="1"/>
  <c r="G260" i="1"/>
  <c r="H260" i="1" s="1"/>
  <c r="G97" i="1"/>
  <c r="H97" i="1" s="1"/>
  <c r="G3" i="1"/>
  <c r="H3" i="1" s="1"/>
  <c r="G165" i="1"/>
  <c r="H165" i="1" s="1"/>
  <c r="G429" i="1"/>
  <c r="H429" i="1" s="1"/>
  <c r="G488" i="1"/>
  <c r="H488" i="1" s="1"/>
  <c r="G129" i="1"/>
  <c r="H129" i="1" s="1"/>
  <c r="G608" i="1"/>
  <c r="H608" i="1" s="1"/>
  <c r="G327" i="1"/>
  <c r="H327" i="1" s="1"/>
  <c r="G605" i="1"/>
  <c r="H605" i="1" s="1"/>
  <c r="G280" i="1"/>
  <c r="H280" i="1" s="1"/>
  <c r="G371" i="1"/>
  <c r="H371" i="1" s="1"/>
  <c r="G262" i="1"/>
  <c r="H262" i="1" s="1"/>
  <c r="G394" i="1"/>
  <c r="H394" i="1" s="1"/>
  <c r="G5" i="1"/>
  <c r="H5" i="1" s="1"/>
  <c r="G205" i="1"/>
  <c r="H205" i="1" s="1"/>
  <c r="G380" i="1"/>
  <c r="H380" i="1" s="1"/>
  <c r="G149" i="1"/>
  <c r="H149" i="1" s="1"/>
  <c r="G285" i="1"/>
  <c r="H285" i="1" s="1"/>
  <c r="G694" i="1"/>
  <c r="H694" i="1" s="1"/>
  <c r="G269" i="1"/>
  <c r="H269" i="1" s="1"/>
  <c r="G511" i="1"/>
  <c r="H511" i="1" s="1"/>
  <c r="G114" i="1"/>
  <c r="H114" i="1" s="1"/>
  <c r="G326" i="1"/>
  <c r="H326" i="1" s="1"/>
  <c r="G52" i="1"/>
  <c r="H52" i="1" s="1"/>
  <c r="G200" i="1"/>
  <c r="H200" i="1" s="1"/>
  <c r="G55" i="1"/>
  <c r="H55" i="1" s="1"/>
  <c r="G337" i="1"/>
  <c r="H337" i="1" s="1"/>
  <c r="G334" i="1"/>
  <c r="H334" i="1" s="1"/>
  <c r="G491" i="1"/>
  <c r="H491" i="1" s="1"/>
  <c r="G288" i="1"/>
  <c r="H288" i="1" s="1"/>
  <c r="G190" i="1"/>
  <c r="H190" i="1" s="1"/>
  <c r="G132" i="1"/>
  <c r="H132" i="1" s="1"/>
  <c r="G335" i="1"/>
  <c r="H335" i="1" s="1"/>
  <c r="G152" i="1"/>
  <c r="H152" i="1" s="1"/>
  <c r="G320" i="1"/>
  <c r="H320" i="1" s="1"/>
  <c r="G389" i="1"/>
  <c r="H389" i="1" s="1"/>
  <c r="G230" i="1"/>
  <c r="H230" i="1" s="1"/>
  <c r="G586" i="1"/>
  <c r="H586" i="1" s="1"/>
  <c r="G489" i="1"/>
  <c r="H489" i="1" s="1"/>
  <c r="G29" i="1"/>
  <c r="H29" i="1" s="1"/>
  <c r="G136" i="1"/>
  <c r="H136" i="1" s="1"/>
  <c r="G240" i="1"/>
  <c r="H240" i="1" s="1"/>
  <c r="G41" i="1"/>
  <c r="H41" i="1" s="1"/>
  <c r="G48" i="1"/>
  <c r="H48" i="1" s="1"/>
  <c r="G146" i="1"/>
  <c r="H146" i="1" s="1"/>
  <c r="G217" i="1"/>
  <c r="H217" i="1" s="1"/>
  <c r="G319" i="1"/>
  <c r="H319" i="1" s="1"/>
  <c r="G554" i="1"/>
  <c r="H554" i="1" s="1"/>
  <c r="G112" i="1"/>
  <c r="H112" i="1" s="1"/>
  <c r="G364" i="1"/>
  <c r="H364" i="1" s="1"/>
  <c r="G209" i="1"/>
  <c r="H209" i="1" s="1"/>
  <c r="G157" i="1"/>
  <c r="H157" i="1" s="1"/>
  <c r="G128" i="1"/>
  <c r="H128" i="1" s="1"/>
  <c r="G21" i="1"/>
  <c r="H21" i="1" s="1"/>
  <c r="G115" i="1"/>
  <c r="H115" i="1" s="1"/>
  <c r="G68" i="1"/>
  <c r="H68" i="1" s="1"/>
  <c r="G220" i="1"/>
  <c r="H220" i="1" s="1"/>
  <c r="G506" i="1"/>
  <c r="H506" i="1" s="1"/>
  <c r="G502" i="1"/>
  <c r="H502" i="1" s="1"/>
  <c r="G342" i="1"/>
  <c r="H342" i="1" s="1"/>
  <c r="G142" i="1"/>
  <c r="H142" i="1" s="1"/>
  <c r="G494" i="1"/>
  <c r="H494" i="1" s="1"/>
  <c r="G236" i="1"/>
  <c r="H236" i="1" s="1"/>
  <c r="G127" i="1"/>
  <c r="H127" i="1" s="1"/>
  <c r="G119" i="1"/>
  <c r="H119" i="1" s="1"/>
  <c r="G299" i="1"/>
  <c r="H299" i="1" s="1"/>
  <c r="G53" i="1"/>
  <c r="H53" i="1" s="1"/>
  <c r="G556" i="1"/>
  <c r="H556" i="1" s="1"/>
  <c r="G543" i="1"/>
  <c r="H543" i="1" s="1"/>
  <c r="G336" i="1"/>
  <c r="H336" i="1" s="1"/>
  <c r="G56" i="1"/>
  <c r="H56" i="1" s="1"/>
  <c r="G350" i="1"/>
  <c r="H350" i="1" s="1"/>
  <c r="G188" i="1"/>
  <c r="H188" i="1" s="1"/>
  <c r="G51" i="1"/>
  <c r="H51" i="1" s="1"/>
  <c r="G74" i="1"/>
  <c r="H74" i="1" s="1"/>
  <c r="G408" i="1"/>
  <c r="H408" i="1" s="1"/>
  <c r="G167" i="1"/>
  <c r="H167" i="1" s="1"/>
  <c r="G271" i="1"/>
  <c r="H271" i="1" s="1"/>
  <c r="G42" i="1"/>
  <c r="H42" i="1" s="1"/>
  <c r="G120" i="1"/>
  <c r="H120" i="1" s="1"/>
  <c r="G387" i="1"/>
  <c r="H387" i="1" s="1"/>
  <c r="G91" i="1"/>
  <c r="H91" i="1" s="1"/>
  <c r="G281" i="1"/>
  <c r="H281" i="1" s="1"/>
  <c r="G397" i="1"/>
  <c r="H397" i="1" s="1"/>
  <c r="G548" i="1"/>
  <c r="H548" i="1" s="1"/>
  <c r="G237" i="1"/>
  <c r="H237" i="1" s="1"/>
  <c r="G413" i="1"/>
  <c r="H413" i="1" s="1"/>
  <c r="G143" i="1"/>
  <c r="H143" i="1" s="1"/>
  <c r="G101" i="1"/>
  <c r="H101" i="1" s="1"/>
  <c r="G216" i="1"/>
  <c r="H216" i="1" s="1"/>
  <c r="G81" i="1"/>
  <c r="H81" i="1" s="1"/>
  <c r="G31" i="1"/>
  <c r="H31" i="1" s="1"/>
  <c r="G85" i="1"/>
  <c r="H85" i="1" s="1"/>
  <c r="G70" i="1"/>
  <c r="H70" i="1" s="1"/>
  <c r="G329" i="1"/>
  <c r="H329" i="1" s="1"/>
  <c r="G470" i="1"/>
  <c r="H470" i="1" s="1"/>
  <c r="G487" i="1"/>
  <c r="H487" i="1" s="1"/>
  <c r="G11" i="1"/>
  <c r="H11" i="1" s="1"/>
  <c r="G77" i="1"/>
  <c r="H77" i="1" s="1"/>
  <c r="G267" i="1"/>
  <c r="H267" i="1" s="1"/>
  <c r="G125" i="1"/>
  <c r="H125" i="1" s="1"/>
  <c r="G150" i="1"/>
  <c r="H150" i="1" s="1"/>
  <c r="G221" i="1"/>
  <c r="H221" i="1" s="1"/>
  <c r="G486" i="1"/>
  <c r="H486" i="1" s="1"/>
  <c r="G492" i="1"/>
  <c r="H492" i="1" s="1"/>
  <c r="G86" i="1"/>
  <c r="H86" i="1" s="1"/>
  <c r="G343" i="1"/>
  <c r="H343" i="1" s="1"/>
  <c r="G219" i="1"/>
  <c r="H219" i="1" s="1"/>
  <c r="G27" i="1"/>
  <c r="H27" i="1" s="1"/>
  <c r="G153" i="1"/>
  <c r="H153" i="1" s="1"/>
  <c r="G156" i="1"/>
  <c r="H156" i="1" s="1"/>
  <c r="G186" i="1"/>
  <c r="H186" i="1" s="1"/>
  <c r="G34" i="1"/>
  <c r="H34" i="1" s="1"/>
  <c r="G265" i="1"/>
  <c r="H265" i="1" s="1"/>
  <c r="G561" i="1"/>
  <c r="H561" i="1" s="1"/>
  <c r="G559" i="1"/>
  <c r="H559" i="1" s="1"/>
  <c r="G210" i="1"/>
  <c r="H210" i="1" s="1"/>
  <c r="G83" i="1"/>
  <c r="H83" i="1" s="1"/>
  <c r="G360" i="1"/>
  <c r="H360" i="1" s="1"/>
  <c r="G24" i="1"/>
  <c r="H24" i="1" s="1"/>
  <c r="G189" i="1"/>
  <c r="H189" i="1" s="1"/>
  <c r="G353" i="1"/>
  <c r="H353" i="1" s="1"/>
  <c r="G625" i="1"/>
  <c r="H625" i="1" s="1"/>
  <c r="G481" i="1"/>
  <c r="H481" i="1" s="1"/>
  <c r="G860" i="1"/>
  <c r="H860" i="1" s="1"/>
  <c r="G614" i="1"/>
  <c r="H614" i="1" s="1"/>
  <c r="G664" i="1"/>
  <c r="H664" i="1" s="1"/>
  <c r="G444" i="1"/>
  <c r="H444" i="1" s="1"/>
  <c r="G49" i="1"/>
  <c r="H49" i="1" s="1"/>
  <c r="G767" i="1"/>
  <c r="H767" i="1" s="1"/>
  <c r="G13" i="1"/>
  <c r="H13" i="1" s="1"/>
  <c r="G104" i="1"/>
  <c r="H104" i="1" s="1"/>
  <c r="G61" i="1"/>
  <c r="H61" i="1" s="1"/>
  <c r="G439" i="1"/>
  <c r="H439" i="1" s="1"/>
  <c r="G60" i="1"/>
  <c r="H60" i="1" s="1"/>
  <c r="G208" i="1"/>
  <c r="H208" i="1" s="1"/>
  <c r="G602" i="1"/>
  <c r="H602" i="1" s="1"/>
  <c r="G655" i="1"/>
  <c r="H655" i="1" s="1"/>
  <c r="G607" i="1"/>
  <c r="H607" i="1" s="1"/>
  <c r="G962" i="1"/>
  <c r="H962" i="1" s="1"/>
  <c r="G308" i="1"/>
  <c r="H308" i="1" s="1"/>
  <c r="G705" i="1"/>
  <c r="H705" i="1" s="1"/>
  <c r="G620" i="1"/>
  <c r="H620" i="1" s="1"/>
  <c r="G39" i="1"/>
  <c r="H39" i="1" s="1"/>
  <c r="G107" i="1"/>
  <c r="H107" i="1" s="1"/>
  <c r="G239" i="1"/>
  <c r="H239" i="1" s="1"/>
  <c r="G348" i="1"/>
  <c r="H348" i="1" s="1"/>
  <c r="G340" i="1"/>
  <c r="H340" i="1" s="1"/>
  <c r="G590" i="1"/>
  <c r="H590" i="1" s="1"/>
  <c r="G580" i="1"/>
  <c r="H580" i="1" s="1"/>
  <c r="G109" i="1"/>
  <c r="H109" i="1" s="1"/>
  <c r="G242" i="1"/>
  <c r="H242" i="1" s="1"/>
  <c r="G894" i="1"/>
  <c r="H894" i="1" s="1"/>
  <c r="G26" i="1"/>
  <c r="H26" i="1" s="1"/>
  <c r="G12" i="1"/>
  <c r="H12" i="1" s="1"/>
  <c r="G96" i="1"/>
  <c r="H96" i="1" s="1"/>
  <c r="G610" i="1"/>
  <c r="H610" i="1" s="1"/>
  <c r="G657" i="1"/>
  <c r="H657" i="1" s="1"/>
  <c r="G564" i="1"/>
  <c r="H564" i="1" s="1"/>
  <c r="G565" i="1"/>
  <c r="H565" i="1" s="1"/>
  <c r="G819" i="1"/>
  <c r="H819" i="1" s="1"/>
  <c r="G436" i="1"/>
  <c r="H436" i="1" s="1"/>
  <c r="G1004" i="1"/>
  <c r="H1004" i="1" s="1"/>
  <c r="G646" i="1"/>
  <c r="H646" i="1" s="1"/>
  <c r="G126" i="1"/>
  <c r="H126" i="1" s="1"/>
  <c r="G1021" i="1"/>
  <c r="H1021" i="1" s="1"/>
  <c r="G640" i="1"/>
  <c r="H640" i="1" s="1"/>
  <c r="G732" i="1"/>
  <c r="H732" i="1" s="1"/>
  <c r="G32" i="1"/>
  <c r="H32" i="1" s="1"/>
  <c r="G64" i="1"/>
  <c r="H64" i="1" s="1"/>
  <c r="G403" i="1"/>
  <c r="H403" i="1" s="1"/>
  <c r="G873" i="1"/>
  <c r="H873" i="1" s="1"/>
  <c r="G939" i="1"/>
  <c r="H939" i="1" s="1"/>
  <c r="G384" i="1"/>
  <c r="H384" i="1" s="1"/>
  <c r="G588" i="1"/>
  <c r="H588" i="1" s="1"/>
  <c r="G667" i="1"/>
  <c r="H667" i="1" s="1"/>
  <c r="G582" i="1"/>
  <c r="H582" i="1" s="1"/>
  <c r="G311" i="1"/>
  <c r="H311" i="1" s="1"/>
  <c r="G467" i="1"/>
  <c r="H467" i="1" s="1"/>
  <c r="G369" i="1"/>
  <c r="H369" i="1" s="1"/>
  <c r="G792" i="1"/>
  <c r="H792" i="1" s="1"/>
  <c r="G581" i="1"/>
  <c r="H581" i="1" s="1"/>
  <c r="G515" i="1"/>
  <c r="H515" i="1" s="1"/>
  <c r="G213" i="1"/>
  <c r="H213" i="1" s="1"/>
  <c r="G244" i="1"/>
  <c r="H244" i="1" s="1"/>
  <c r="G563" i="1"/>
  <c r="H563" i="1" s="1"/>
  <c r="G460" i="1"/>
  <c r="H460" i="1" s="1"/>
  <c r="G184" i="1"/>
  <c r="H184" i="1" s="1"/>
  <c r="G683" i="1"/>
  <c r="H683" i="1" s="1"/>
  <c r="G839" i="1"/>
  <c r="H839" i="1" s="1"/>
  <c r="G750" i="1"/>
  <c r="H750" i="1" s="1"/>
  <c r="G253" i="1"/>
  <c r="H253" i="1" s="1"/>
  <c r="G840" i="1"/>
  <c r="H840" i="1" s="1"/>
  <c r="G249" i="1"/>
  <c r="H249" i="1" s="1"/>
  <c r="G913" i="1"/>
  <c r="H913" i="1" s="1"/>
  <c r="G476" i="1"/>
  <c r="H476" i="1" s="1"/>
  <c r="G778" i="1"/>
  <c r="H778" i="1" s="1"/>
  <c r="G900" i="1"/>
  <c r="H900" i="1" s="1"/>
  <c r="G44" i="1"/>
  <c r="H44" i="1" s="1"/>
  <c r="G616" i="1"/>
  <c r="H616" i="1" s="1"/>
  <c r="G645" i="1"/>
  <c r="H645" i="1" s="1"/>
  <c r="G147" i="1"/>
  <c r="H147" i="1" s="1"/>
  <c r="G696" i="1"/>
  <c r="H696" i="1" s="1"/>
  <c r="G642" i="1"/>
  <c r="H642" i="1" s="1"/>
  <c r="G943" i="1"/>
  <c r="H943" i="1" s="1"/>
  <c r="G388" i="1"/>
  <c r="H388" i="1" s="1"/>
  <c r="G373" i="1"/>
  <c r="H373" i="1" s="1"/>
  <c r="G644" i="1"/>
  <c r="H644" i="1" s="1"/>
  <c r="G627" i="1"/>
  <c r="H627" i="1" s="1"/>
  <c r="G594" i="1"/>
  <c r="H594" i="1" s="1"/>
  <c r="G103" i="1"/>
  <c r="H103" i="1" s="1"/>
  <c r="G715" i="1"/>
  <c r="H715" i="1" s="1"/>
  <c r="G226" i="1"/>
  <c r="H226" i="1" s="1"/>
  <c r="G617" i="1"/>
  <c r="H617" i="1" s="1"/>
  <c r="G855" i="1"/>
  <c r="H855" i="1" s="1"/>
  <c r="G493" i="1"/>
  <c r="H493" i="1" s="1"/>
  <c r="G859" i="1"/>
  <c r="H859" i="1" s="1"/>
  <c r="G781" i="1"/>
  <c r="H781" i="1" s="1"/>
  <c r="G196" i="1"/>
  <c r="H196" i="1" s="1"/>
  <c r="G473" i="1"/>
  <c r="H473" i="1" s="1"/>
  <c r="G310" i="1"/>
  <c r="H310" i="1" s="1"/>
  <c r="G988" i="1"/>
  <c r="H988" i="1" s="1"/>
  <c r="G264" i="1"/>
  <c r="H264" i="1" s="1"/>
  <c r="G892" i="1"/>
  <c r="H892" i="1" s="1"/>
  <c r="G832" i="1"/>
  <c r="H832" i="1" s="1"/>
  <c r="G703" i="1"/>
  <c r="H703" i="1" s="1"/>
  <c r="G392" i="1"/>
  <c r="H392" i="1" s="1"/>
  <c r="G649" i="1"/>
  <c r="H649" i="1" s="1"/>
  <c r="G485" i="1"/>
  <c r="H485" i="1" s="1"/>
  <c r="G422" i="1"/>
  <c r="H422" i="1" s="1"/>
  <c r="G383" i="1"/>
  <c r="H383" i="1" s="1"/>
  <c r="G578" i="1"/>
  <c r="H578" i="1" s="1"/>
  <c r="G90" i="1"/>
  <c r="H90" i="1" s="1"/>
  <c r="G716" i="1"/>
  <c r="H716" i="1" s="1"/>
  <c r="G289" i="1"/>
  <c r="H289" i="1" s="1"/>
  <c r="G891" i="1"/>
  <c r="H891" i="1" s="1"/>
  <c r="G252" i="1"/>
  <c r="H252" i="1" s="1"/>
  <c r="G251" i="1"/>
  <c r="H251" i="1" s="1"/>
  <c r="G385" i="1"/>
  <c r="H385" i="1" s="1"/>
  <c r="G662" i="1"/>
  <c r="H662" i="1" s="1"/>
  <c r="G719" i="1"/>
  <c r="H719" i="1" s="1"/>
  <c r="G579" i="1"/>
  <c r="H579" i="1" s="1"/>
  <c r="G303" i="1"/>
  <c r="H303" i="1" s="1"/>
  <c r="G692" i="1"/>
  <c r="H692" i="1" s="1"/>
  <c r="G752" i="1"/>
  <c r="H752" i="1" s="1"/>
  <c r="G619" i="1"/>
  <c r="H619" i="1" s="1"/>
  <c r="G463" i="1"/>
  <c r="H463" i="1" s="1"/>
  <c r="G629" i="1"/>
  <c r="H629" i="1" s="1"/>
  <c r="G411" i="1"/>
  <c r="H411" i="1" s="1"/>
  <c r="G791" i="1"/>
  <c r="H791" i="1" s="1"/>
  <c r="G653" i="1"/>
  <c r="H653" i="1" s="1"/>
  <c r="G206" i="1"/>
  <c r="H206" i="1" s="1"/>
  <c r="G863" i="1"/>
  <c r="H863" i="1" s="1"/>
  <c r="G399" i="1"/>
  <c r="H399" i="1" s="1"/>
  <c r="G787" i="1"/>
  <c r="H787" i="1" s="1"/>
  <c r="G366" i="1"/>
  <c r="H366" i="1" s="1"/>
  <c r="G519" i="1"/>
  <c r="H519" i="1" s="1"/>
  <c r="G416" i="1"/>
  <c r="H416" i="1" s="1"/>
  <c r="G688" i="1"/>
  <c r="H688" i="1" s="1"/>
  <c r="G169" i="1"/>
  <c r="H169" i="1" s="1"/>
  <c r="G409" i="1"/>
  <c r="H409" i="1" s="1"/>
  <c r="G808" i="1"/>
  <c r="H808" i="1" s="1"/>
  <c r="G831" i="1"/>
  <c r="H831" i="1" s="1"/>
  <c r="G87" i="1"/>
  <c r="H87" i="1" s="1"/>
  <c r="G79" i="1"/>
  <c r="H79" i="1" s="1"/>
  <c r="G907" i="1"/>
  <c r="H907" i="1" s="1"/>
  <c r="G700" i="1"/>
  <c r="H700" i="1" s="1"/>
  <c r="G757" i="1"/>
  <c r="H757" i="1" s="1"/>
  <c r="G305" i="1"/>
  <c r="H305" i="1" s="1"/>
  <c r="G566" i="1"/>
  <c r="H566" i="1" s="1"/>
  <c r="G798" i="1"/>
  <c r="H798" i="1" s="1"/>
  <c r="G270" i="1"/>
  <c r="H270" i="1" s="1"/>
  <c r="G632" i="1"/>
  <c r="H632" i="1" s="1"/>
  <c r="G903" i="1"/>
  <c r="H903" i="1" s="1"/>
  <c r="G490" i="1"/>
  <c r="H490" i="1" s="1"/>
  <c r="G235" i="1"/>
  <c r="H235" i="1" s="1"/>
  <c r="G234" i="1"/>
  <c r="H234" i="1" s="1"/>
  <c r="G404" i="1"/>
  <c r="H404" i="1" s="1"/>
  <c r="G50" i="1"/>
  <c r="H50" i="1" s="1"/>
  <c r="G537" i="1"/>
  <c r="H537" i="1" s="1"/>
  <c r="G59" i="1"/>
  <c r="H59" i="1" s="1"/>
  <c r="G723" i="1"/>
  <c r="H723" i="1" s="1"/>
  <c r="G771" i="1"/>
  <c r="H771" i="1" s="1"/>
  <c r="G73" i="1"/>
  <c r="H73" i="1" s="1"/>
  <c r="G866" i="1"/>
  <c r="H866" i="1" s="1"/>
  <c r="G875" i="1"/>
  <c r="H875" i="1" s="1"/>
  <c r="G316" i="1"/>
  <c r="H316" i="1" s="1"/>
  <c r="G898" i="1"/>
  <c r="H898" i="1" s="1"/>
  <c r="G760" i="1"/>
  <c r="H760" i="1" s="1"/>
  <c r="G550" i="1"/>
  <c r="H550" i="1" s="1"/>
  <c r="G290" i="1"/>
  <c r="H290" i="1" s="1"/>
  <c r="G324" i="1"/>
  <c r="H324" i="1" s="1"/>
  <c r="G714" i="1"/>
  <c r="H714" i="1" s="1"/>
  <c r="G751" i="1"/>
  <c r="H751" i="1" s="1"/>
  <c r="G185" i="1"/>
  <c r="H185" i="1" s="1"/>
  <c r="G25" i="1"/>
  <c r="H25" i="1" s="1"/>
  <c r="G844" i="1"/>
  <c r="H844" i="1" s="1"/>
  <c r="G671" i="1"/>
  <c r="H671" i="1" s="1"/>
  <c r="G801" i="1"/>
  <c r="H801" i="1" s="1"/>
  <c r="G452" i="1"/>
  <c r="H452" i="1" s="1"/>
  <c r="G455" i="1"/>
  <c r="H455" i="1" s="1"/>
  <c r="G246" i="1"/>
  <c r="H246" i="1" s="1"/>
  <c r="G478" i="1"/>
  <c r="H478" i="1" s="1"/>
  <c r="G137" i="1"/>
  <c r="H137" i="1" s="1"/>
  <c r="G718" i="1"/>
  <c r="H718" i="1" s="1"/>
  <c r="G229" i="1"/>
  <c r="H229" i="1" s="1"/>
  <c r="G584" i="1"/>
  <c r="H584" i="1" s="1"/>
  <c r="G122" i="1"/>
  <c r="H122" i="1" s="1"/>
  <c r="G54" i="1"/>
  <c r="H54" i="1" s="1"/>
  <c r="G231" i="1"/>
  <c r="H231" i="1" s="1"/>
  <c r="G451" i="1"/>
  <c r="H451" i="1" s="1"/>
  <c r="G139" i="1"/>
  <c r="H139" i="1" s="1"/>
  <c r="G28" i="1"/>
  <c r="H28" i="1" s="1"/>
  <c r="G442" i="1"/>
  <c r="H442" i="1" s="1"/>
  <c r="G131" i="1"/>
  <c r="H131" i="1" s="1"/>
  <c r="G701" i="1"/>
  <c r="H701" i="1" s="1"/>
  <c r="G513" i="1"/>
  <c r="H513" i="1" s="1"/>
  <c r="G504" i="1"/>
  <c r="H504" i="1" s="1"/>
  <c r="G420" i="1"/>
  <c r="H420" i="1" s="1"/>
  <c r="G428" i="1"/>
  <c r="H428" i="1" s="1"/>
  <c r="G432" i="1"/>
  <c r="H432" i="1" s="1"/>
  <c r="G84" i="1"/>
  <c r="H84" i="1" s="1"/>
  <c r="G224" i="1"/>
  <c r="H224" i="1" s="1"/>
  <c r="G959" i="1"/>
  <c r="H959" i="1" s="1"/>
  <c r="G361" i="1"/>
  <c r="H361" i="1" s="1"/>
  <c r="G333" i="1"/>
  <c r="H333" i="1" s="1"/>
  <c r="G331" i="1"/>
  <c r="H331" i="1" s="1"/>
  <c r="G904" i="1"/>
  <c r="H904" i="1" s="1"/>
  <c r="G998" i="1"/>
  <c r="H998" i="1" s="1"/>
  <c r="G292" i="1"/>
  <c r="H292" i="1" s="1"/>
  <c r="G238" i="1"/>
  <c r="H238" i="1" s="1"/>
  <c r="G976" i="1"/>
  <c r="H976" i="1" s="1"/>
  <c r="G818" i="1"/>
  <c r="H818" i="1" s="1"/>
  <c r="G207" i="1"/>
  <c r="H207" i="1" s="1"/>
  <c r="G909" i="1"/>
  <c r="H909" i="1" s="1"/>
  <c r="G895" i="1"/>
  <c r="H895" i="1" s="1"/>
  <c r="G538" i="1"/>
  <c r="H538" i="1" s="1"/>
  <c r="G577" i="1"/>
  <c r="H577" i="1" s="1"/>
  <c r="G171" i="1"/>
  <c r="H171" i="1" s="1"/>
  <c r="G977" i="1"/>
  <c r="H977" i="1" s="1"/>
  <c r="G1061" i="1"/>
  <c r="H1061" i="1" s="1"/>
  <c r="G769" i="1"/>
  <c r="H769" i="1" s="1"/>
  <c r="G514" i="1"/>
  <c r="H514" i="1" s="1"/>
  <c r="G204" i="1"/>
  <c r="H204" i="1" s="1"/>
  <c r="G177" i="1"/>
  <c r="H177" i="1" s="1"/>
  <c r="G480" i="1"/>
  <c r="H480" i="1" s="1"/>
  <c r="G332" i="1"/>
  <c r="H332" i="1" s="1"/>
  <c r="G362" i="1"/>
  <c r="H362" i="1" s="1"/>
  <c r="G861" i="1"/>
  <c r="H861" i="1" s="1"/>
  <c r="G406" i="1"/>
  <c r="H406" i="1" s="1"/>
  <c r="G628" i="1"/>
  <c r="H628" i="1" s="1"/>
  <c r="G665" i="1"/>
  <c r="H665" i="1" s="1"/>
  <c r="G498" i="1"/>
  <c r="H498" i="1" s="1"/>
  <c r="G979" i="1"/>
  <c r="H979" i="1" s="1"/>
  <c r="G799" i="1"/>
  <c r="H799" i="1" s="1"/>
  <c r="G182" i="1"/>
  <c r="H182" i="1" s="1"/>
  <c r="G659" i="1"/>
  <c r="H659" i="1" s="1"/>
  <c r="G938" i="1"/>
  <c r="H938" i="1" s="1"/>
  <c r="G763" i="1"/>
  <c r="H763" i="1" s="1"/>
  <c r="G810" i="1"/>
  <c r="H810" i="1" s="1"/>
  <c r="G864" i="1"/>
  <c r="H864" i="1" s="1"/>
  <c r="G277" i="1"/>
  <c r="H277" i="1" s="1"/>
  <c r="G658" i="1"/>
  <c r="H658" i="1" s="1"/>
  <c r="G613" i="1"/>
  <c r="H613" i="1" s="1"/>
  <c r="G828" i="1"/>
  <c r="H828" i="1" s="1"/>
  <c r="G306" i="1"/>
  <c r="H306" i="1" s="1"/>
  <c r="G401" i="1"/>
  <c r="H401" i="1" s="1"/>
  <c r="G431" i="1"/>
  <c r="H431" i="1" s="1"/>
  <c r="G780" i="1"/>
  <c r="H780" i="1" s="1"/>
  <c r="G1032" i="1"/>
  <c r="H1032" i="1" s="1"/>
  <c r="G932" i="1"/>
  <c r="H932" i="1" s="1"/>
  <c r="G604" i="1"/>
  <c r="H604" i="1" s="1"/>
  <c r="G949" i="1"/>
  <c r="H949" i="1" s="1"/>
  <c r="G80" i="1"/>
  <c r="H80" i="1" s="1"/>
  <c r="G214" i="1"/>
  <c r="H214" i="1" s="1"/>
  <c r="G433" i="1"/>
  <c r="H433" i="1" s="1"/>
  <c r="G287" i="1"/>
  <c r="H287" i="1" s="1"/>
  <c r="G985" i="1"/>
  <c r="H985" i="1" s="1"/>
  <c r="G721" i="1"/>
  <c r="H721" i="1" s="1"/>
  <c r="G905" i="1"/>
  <c r="H905" i="1" s="1"/>
  <c r="G495" i="1"/>
  <c r="H495" i="1" s="1"/>
  <c r="G474" i="1"/>
  <c r="H474" i="1" s="1"/>
  <c r="G520" i="1"/>
  <c r="H520" i="1" s="1"/>
  <c r="G922" i="1"/>
  <c r="H922" i="1" s="1"/>
  <c r="G8" i="1"/>
  <c r="H8" i="1" s="1"/>
  <c r="G496" i="1"/>
  <c r="H496" i="1" s="1"/>
  <c r="G611" i="1"/>
  <c r="H611" i="1" s="1"/>
  <c r="G558" i="1"/>
  <c r="H558" i="1" s="1"/>
  <c r="G1043" i="1"/>
  <c r="H1043" i="1" s="1"/>
  <c r="G804" i="1"/>
  <c r="H804" i="1" s="1"/>
  <c r="G524" i="1"/>
  <c r="H524" i="1" s="1"/>
  <c r="G172" i="1"/>
  <c r="H172" i="1" s="1"/>
  <c r="G391" i="1"/>
  <c r="H391" i="1" s="1"/>
  <c r="G250" i="1"/>
  <c r="H250" i="1" s="1"/>
  <c r="G743" i="1"/>
  <c r="H743" i="1" s="1"/>
  <c r="G775" i="1"/>
  <c r="H775" i="1" s="1"/>
  <c r="G821" i="1"/>
  <c r="H821" i="1" s="1"/>
  <c r="G879" i="1"/>
  <c r="H879" i="1" s="1"/>
  <c r="G789" i="1"/>
  <c r="H789" i="1" s="1"/>
  <c r="G862" i="1"/>
  <c r="H862" i="1" s="1"/>
  <c r="G589" i="1"/>
  <c r="H589" i="1" s="1"/>
  <c r="G669" i="1"/>
  <c r="H669" i="1" s="1"/>
  <c r="G322" i="1"/>
  <c r="H322" i="1" s="1"/>
  <c r="G911" i="1"/>
  <c r="H911" i="1" s="1"/>
  <c r="G1050" i="1"/>
  <c r="H1050" i="1" s="1"/>
  <c r="G699" i="1"/>
  <c r="H699" i="1" s="1"/>
  <c r="G670" i="1"/>
  <c r="H670" i="1" s="1"/>
  <c r="G228" i="1"/>
  <c r="H228" i="1" s="1"/>
  <c r="G291" i="1"/>
  <c r="H291" i="1" s="1"/>
  <c r="G934" i="1"/>
  <c r="H934" i="1" s="1"/>
  <c r="G848" i="1"/>
  <c r="H848" i="1" s="1"/>
  <c r="G639" i="1"/>
  <c r="H639" i="1" s="1"/>
  <c r="G641" i="1"/>
  <c r="H641" i="1" s="1"/>
  <c r="G539" i="1"/>
  <c r="H539" i="1" s="1"/>
  <c r="G1003" i="1"/>
  <c r="H1003" i="1" s="1"/>
</calcChain>
</file>

<file path=xl/sharedStrings.xml><?xml version="1.0" encoding="utf-8"?>
<sst xmlns="http://schemas.openxmlformats.org/spreadsheetml/2006/main" count="9663" uniqueCount="2655">
  <si>
    <t>UG_Nova</t>
  </si>
  <si>
    <t>função</t>
  </si>
  <si>
    <t>subação</t>
  </si>
  <si>
    <t>cod_programa</t>
  </si>
  <si>
    <t>2019e</t>
  </si>
  <si>
    <t>2019d</t>
  </si>
  <si>
    <t>nom_programa</t>
  </si>
  <si>
    <t>programa</t>
  </si>
  <si>
    <t>Total Geral</t>
  </si>
  <si>
    <t>Dotação Atualizada 2019</t>
  </si>
  <si>
    <t>Execução 2019</t>
  </si>
  <si>
    <t>Unidade Gestora</t>
  </si>
  <si>
    <t>%</t>
  </si>
  <si>
    <t>2. Copiar a execução do programa para o 3.2 Tabela- Execução da Despesa por Programa</t>
  </si>
  <si>
    <t>1. Selecionar a UG</t>
  </si>
  <si>
    <t>Administração de pessoal e encargos sociais - DEINFRA</t>
  </si>
  <si>
    <t>Maior Valor</t>
  </si>
  <si>
    <t>Servidor remunerado</t>
  </si>
  <si>
    <t>unidade</t>
  </si>
  <si>
    <t>Administração e manutenção dos serviços administrativos gerais - DEINFRA</t>
  </si>
  <si>
    <t>Unidade gestora mantida</t>
  </si>
  <si>
    <t>Administração e manutenção das Superintendências Regionais e anexos - DEINFRA</t>
  </si>
  <si>
    <t>Encargos com estagiários - DEINFRA</t>
  </si>
  <si>
    <t>Estagiário contratado</t>
  </si>
  <si>
    <t>Capacitação profissional dos agentes públicos - DEINFRA</t>
  </si>
  <si>
    <t>Servidor capacitado</t>
  </si>
  <si>
    <t>Recuperação e/ou substituição de Obras de Arte Correntes e Obras de Arte Especiais - DEINFRA</t>
  </si>
  <si>
    <t>Soma</t>
  </si>
  <si>
    <t>Obra rodoviária executada</t>
  </si>
  <si>
    <t>Conservação, sinalização e segurança rodoviária - DEINFRA</t>
  </si>
  <si>
    <t>Rodovia conservada</t>
  </si>
  <si>
    <t>km</t>
  </si>
  <si>
    <t>Fomentar o desenvolvimento científico, tecnológico e sustentabilidade socioambiental</t>
  </si>
  <si>
    <t>Projeto apoiado</t>
  </si>
  <si>
    <t>Manutenção e melhorias das pontes Colombo M Salles e Pedro Ivo Campos - Florianópolis</t>
  </si>
  <si>
    <t>Travessia conservada e reabilitada</t>
  </si>
  <si>
    <t>Operação de rodovias - DEINFRA</t>
  </si>
  <si>
    <t>Rodovia operacionada</t>
  </si>
  <si>
    <t>Administração e manutenção da Polícia Militar Rodoviária - PMRv</t>
  </si>
  <si>
    <t>Rodovia policiada</t>
  </si>
  <si>
    <t>Consultoria de apoio institucional à Diretoria de Manutenção e Operação - DEINFRA</t>
  </si>
  <si>
    <t>Consultoria contratada</t>
  </si>
  <si>
    <t>Fomentar a realização de eventos relacionados à CT&amp;I no Estado de Santa Catarina</t>
  </si>
  <si>
    <t>Evento realizado</t>
  </si>
  <si>
    <t>Conservação, operação e monitoramento da via Expressa Sul e acessos em Florianópolis</t>
  </si>
  <si>
    <t>Construção e adequação de prédios da sede e das Superint Regionais do DEINFRA e anexos</t>
  </si>
  <si>
    <t>Obra executada</t>
  </si>
  <si>
    <t>Humanização de rodovias - DEINFRA</t>
  </si>
  <si>
    <t>Medidas de compensação ambiental decorrentes da construção de obras hidráulicas - DEINFRA</t>
  </si>
  <si>
    <t>Revitalização de rodovias - obras e supervisão - DEINFRA</t>
  </si>
  <si>
    <t>Rodovia revitalizada</t>
  </si>
  <si>
    <t>Aquisição de combustíveis e lubrificantes - DEINFRA e PRMv</t>
  </si>
  <si>
    <t>Tratamento de pontos críticos nas rodovias - DEINFRA</t>
  </si>
  <si>
    <t>Modernização da frota de veículos, aeronaves e equipamentos de conserv e segurança rodov</t>
  </si>
  <si>
    <t>Unidade adquirida</t>
  </si>
  <si>
    <t>Construção e adequação de postos da Polícia Militar Rodoviária</t>
  </si>
  <si>
    <t>Administração e manutenção dos serviços administrativos gerais - FCEE</t>
  </si>
  <si>
    <t>Aquisição de equipamentos de medição</t>
  </si>
  <si>
    <t>Medidor instalado</t>
  </si>
  <si>
    <t>Movimentação de granéis no TGSFS</t>
  </si>
  <si>
    <t>Granel movimentado</t>
  </si>
  <si>
    <t>tonelada mil</t>
  </si>
  <si>
    <t>Elaboração de planos diretores, desenvolvimento institucional e sist de planej rodoviário - BID-VI</t>
  </si>
  <si>
    <t>Plano elaborado</t>
  </si>
  <si>
    <t>Projetos de engenharia rodoviária - DEINFRA</t>
  </si>
  <si>
    <t>Projeto de rodovia elaborado</t>
  </si>
  <si>
    <t>Levantamentos, estudos e projetos de obras hidráulicas e civis - DEINFRA</t>
  </si>
  <si>
    <t>Estudo realizado</t>
  </si>
  <si>
    <t>Levantamentos, estudos e projetos relativos a meio ambiente - DEINFRA</t>
  </si>
  <si>
    <t>Contagens e estudos de tráfego, levtos e estudos para Gerência de Pavimentos - BID-VI</t>
  </si>
  <si>
    <t>Estudo rodoviário realizado</t>
  </si>
  <si>
    <t>Construção de barragens e obras hidráulicas para controle de cheias, irrigação e captação - DEINFRA</t>
  </si>
  <si>
    <t>Consultoria de apoio institucional à Diretoria de Planejamento e Projetos - DEINFRA</t>
  </si>
  <si>
    <t>Levantamentos, estudos e projetos diversos - DEINFRA</t>
  </si>
  <si>
    <t>Dragagem, desassoreamento, recuperação e proteção margens rios, córregos, canais e lagoas - DEINFRA</t>
  </si>
  <si>
    <t>Recuperação e alargamento da faixa de areia em praias - DEINFRA</t>
  </si>
  <si>
    <t>Consultoria de apoio institucional à Diretoria de Obras Civis - DEINFRA</t>
  </si>
  <si>
    <t>Obras hidráulicas para abertura, fixação e proteção de barras - DEINFRA</t>
  </si>
  <si>
    <t>Construção de trapiches, atracadores, piers e cais - DEINFRA</t>
  </si>
  <si>
    <t>Encargos com estagiários - FCEE</t>
  </si>
  <si>
    <t>Eficientização energética</t>
  </si>
  <si>
    <t>Energia economizada</t>
  </si>
  <si>
    <t>MWh/ano</t>
  </si>
  <si>
    <t>Desapropriação de áreas para obras de infraestrutura - DEINFRA</t>
  </si>
  <si>
    <t>Área desapropriada</t>
  </si>
  <si>
    <t>hectare</t>
  </si>
  <si>
    <t>Consultoria de apoio institucional à Diretoria de Obras de Transportes - DEINFRA</t>
  </si>
  <si>
    <t>Medidas de compensação ambiental - DEINFRA</t>
  </si>
  <si>
    <t>Compensação ambiental</t>
  </si>
  <si>
    <t>Construção/supervisão de pontes ou viadutos, inclusive seus acessos - DEINFRA</t>
  </si>
  <si>
    <t>Gerenciamento dos Programas BID</t>
  </si>
  <si>
    <t>Pavimentação trecho Vila da Glória - Jaca/Itapoá</t>
  </si>
  <si>
    <t>Rodovia pavimentada</t>
  </si>
  <si>
    <t>AP - Pavimentação da SC-477, trecho Papanduva - entr. SC-114 - Itaió - entr. SC-112 - Dr. Pedrinho</t>
  </si>
  <si>
    <t>AP - Pavimentação da SC-437, trecho BR-101 - Pescaria Brava - Imaruí</t>
  </si>
  <si>
    <t>AP - Pavimentação da SC-462, trecho Matos Costa - BR-153</t>
  </si>
  <si>
    <t>Pavimentação da SC-100, trecho Barra do Camacho - Laguna e acesso ao Farol de Santa Marta</t>
  </si>
  <si>
    <t>AP - Pavimentação da SC-446, trecho Forquilhinha - Maracajá</t>
  </si>
  <si>
    <t>Pavimentação da SC-446, trecho Treviso - Barro Branco/Lauro Muller e contornos</t>
  </si>
  <si>
    <t>AP - Pavimentação da SC-370, trecho Rio Rufino - Urubici</t>
  </si>
  <si>
    <t>Pavimentação da SC-450, trecho Bom Jardim da Serra - Divisa SC/RS</t>
  </si>
  <si>
    <t>Administração de pessoal e encargos sociais - SOL</t>
  </si>
  <si>
    <t>Administração de pessoal e encargos sociais - COHAB</t>
  </si>
  <si>
    <t>AP - Pavimentação da SC-452, trecho Vargem - Abdon Batista</t>
  </si>
  <si>
    <t>AP - Pavimentação da SC-414, trecho Luís Alves - SC-108 (p/ Massaranduba)</t>
  </si>
  <si>
    <t>AP - Pavimentação da SC-458, trecho Timbó Grande - Caçador</t>
  </si>
  <si>
    <t>Pavimentação da SC-464, trecho Salto Veloso - Herciliópolis</t>
  </si>
  <si>
    <t>Pavimentação da SC-114, trecho Santa Terezinha - SC-477</t>
  </si>
  <si>
    <t>Construção subestação alta tensão</t>
  </si>
  <si>
    <t>Subestação construída</t>
  </si>
  <si>
    <t>Melhoria e manutenção subestação alta tensão</t>
  </si>
  <si>
    <t>Maior flexibilidade, qualidade e confiabilidade</t>
  </si>
  <si>
    <t>ponto</t>
  </si>
  <si>
    <t>AP - Pavimentação da SC-486, trecho Botuverá - Vidal Ramos</t>
  </si>
  <si>
    <t>Administração de pessoal e encargos sociais - CIDASC</t>
  </si>
  <si>
    <t>Implantação de infraestrutura tecnológica no Sapiens Parque - CODESC</t>
  </si>
  <si>
    <t>Ampliação subestação alta tensão</t>
  </si>
  <si>
    <t>Subestação ampliada</t>
  </si>
  <si>
    <t>Construção de linha de transmissão de alta tensão</t>
  </si>
  <si>
    <t>Linha construída</t>
  </si>
  <si>
    <t>AP - Pavimentação do trecho Pomerode - Vila Itoupava - SC-108</t>
  </si>
  <si>
    <t>Administração de pessoal e encargos sociais - SST</t>
  </si>
  <si>
    <t>Administração de pessoal e encargos sociais - FCC</t>
  </si>
  <si>
    <t>Modernização da infraestrutura da Zona de Processamento e Exportação de Imbibuta - CODESC</t>
  </si>
  <si>
    <t>Estrutura adequada</t>
  </si>
  <si>
    <t>Administração de pessoal e encargos sociais - IPREV</t>
  </si>
  <si>
    <t>Administração de pessoal e encargos sociais - PM</t>
  </si>
  <si>
    <t>Construção e ampliação subestação distribuição</t>
  </si>
  <si>
    <t>Ampliação rede distribuição elétrica</t>
  </si>
  <si>
    <t>Rede de distribuição urbana ampliada</t>
  </si>
  <si>
    <t>Compensação reativa subestação alta tensão</t>
  </si>
  <si>
    <t>Melhoria e manutenção de linha alta tensão</t>
  </si>
  <si>
    <t>Linha de alta tensão manutenida</t>
  </si>
  <si>
    <t>Manutenção em redes distribuição</t>
  </si>
  <si>
    <t>Rede de distribuição manutenida</t>
  </si>
  <si>
    <t>Integração de subestações ao SDSC - SCADA</t>
  </si>
  <si>
    <t>Sistema atualizado</t>
  </si>
  <si>
    <t>Melhoria rede distribuição elétrica</t>
  </si>
  <si>
    <t>Rede de distribuição elétrica urbana melhorada</t>
  </si>
  <si>
    <t>Automação de redes de distribuição</t>
  </si>
  <si>
    <t>Rede de distribuição automatizada</t>
  </si>
  <si>
    <t>Pavimentação da SC-161, trecho Romelândia - Anchieta e acesso à sede Ouro - BID-VI</t>
  </si>
  <si>
    <t>Pavimentação da SC-467, trecho Jaborá - entr SC-150 (p/ Ouro) /ct ac Jaborá /ac Sta Helena - BID-VI</t>
  </si>
  <si>
    <t>AP - Pavimentação da SC-108, trecho Jacinto Machado - Praia Grande</t>
  </si>
  <si>
    <t>Administração de pessoal e encargos sociais - FAPESC</t>
  </si>
  <si>
    <t>Administração de pessoal e encargos sociais - FCEE</t>
  </si>
  <si>
    <t>Administração de pessoal e encargos sociais - PGTC</t>
  </si>
  <si>
    <t>(vazio)</t>
  </si>
  <si>
    <t>Administração de pessoal e encargos sociais - EPAGRI</t>
  </si>
  <si>
    <t>Administração de pessoal e encargos sociais - SDS</t>
  </si>
  <si>
    <t>Administração de pessoal e encargos sociais - SANTUR</t>
  </si>
  <si>
    <t>Pavimentação da SC-290, trecho Praia Grande - Divisa SC/RS</t>
  </si>
  <si>
    <t>Administração de pessoal e encargos sociais - SEA</t>
  </si>
  <si>
    <t>Construção de alimentadores</t>
  </si>
  <si>
    <t>Alimentador de distribuição construído</t>
  </si>
  <si>
    <t>Equipamentos especiais rede e acessórios</t>
  </si>
  <si>
    <t>Equipamento e material adquirido</t>
  </si>
  <si>
    <t>Administração de pessoal e encargos sociais - JUCESC</t>
  </si>
  <si>
    <t>Aquisição de veículos</t>
  </si>
  <si>
    <t>Veículo adquirido</t>
  </si>
  <si>
    <t>Pesquisa e desenvolvimento</t>
  </si>
  <si>
    <t>Programa gerenciado</t>
  </si>
  <si>
    <t>Aquisição de equipamentos de tecnologia da informação</t>
  </si>
  <si>
    <t>Equipamento adquirido</t>
  </si>
  <si>
    <t>Aquisição e atualização de software de tecnologia da informação</t>
  </si>
  <si>
    <t>Software contratado</t>
  </si>
  <si>
    <t>Administração de pessoal e encargos sociais - SEF</t>
  </si>
  <si>
    <t>Programa Catarinense de Geração de Renda</t>
  </si>
  <si>
    <t>Pessoa capacitada</t>
  </si>
  <si>
    <t>Obrigações patronais - EGE</t>
  </si>
  <si>
    <t>Obrigação patronal paga</t>
  </si>
  <si>
    <t>Pavimentação da SC-443, trecho São Bento Baixo - Rio Cedro Médio - Vila Maria</t>
  </si>
  <si>
    <t>Administração de pessoal e encargos sociais - PGE</t>
  </si>
  <si>
    <t>Administração de pessoal e encargos sociais - IMA</t>
  </si>
  <si>
    <t>Administração de pessoal e encargos sociais - educação infantil - SED</t>
  </si>
  <si>
    <t>Administração de pessoal e encargos sociais - educação de jovens e adultos - SED</t>
  </si>
  <si>
    <t>Administração de pessoal e encargos sociais - SES</t>
  </si>
  <si>
    <t>Administração de pessoal e encargos sociais - SED</t>
  </si>
  <si>
    <t>Pensão a ex-servidor não estável</t>
  </si>
  <si>
    <t>Pessoa beneficiada</t>
  </si>
  <si>
    <t>Pensão especial</t>
  </si>
  <si>
    <t>Pensão a membros de congregação religiosa (salário mínimo)</t>
  </si>
  <si>
    <t>Pensão ao portador de hanseníase - Egres Hospital Santa Tereza</t>
  </si>
  <si>
    <t>Pensão a ex-servidor que não contribui para a previdência/IPESC</t>
  </si>
  <si>
    <t>Auxílio especial a ex-combatentes e/ou pensionistas da 2a. Guerra Mundial</t>
  </si>
  <si>
    <t>Pensão a viúvas de ex-parlamentares</t>
  </si>
  <si>
    <t>Pensão à família do policial militar morto no cumprimento do dever - Militar Especial</t>
  </si>
  <si>
    <t>Pagamento de pensão em função de decisão judicial</t>
  </si>
  <si>
    <t>Pensão às viúvas de Juízes de Paz</t>
  </si>
  <si>
    <t>Pagamento de pensão especial aos excepcionais</t>
  </si>
  <si>
    <t>Subsídio a ex-governadores de Estado</t>
  </si>
  <si>
    <t>Pensão às viúvas de ex-governadores</t>
  </si>
  <si>
    <t>Pavimentação da SC-390, trecho Pedras Grandes - Orleans - BID-VI</t>
  </si>
  <si>
    <t>AP - Pavimentação da SC-108, trecho Santa Rosa de Lima - Anitápolis</t>
  </si>
  <si>
    <t>AP - Pavimentação da SC-154, trecho Ipumirim - BR-282</t>
  </si>
  <si>
    <t>Pavimentação do acesso Bom Jesus do Oeste - SC-492 (p/ Tigrinhos, Maravilha)</t>
  </si>
  <si>
    <t>AP - Pavimentação da SC-435, trecho São Martinho - São Bonifácio</t>
  </si>
  <si>
    <t>Administração de pessoal e encargos sociais - SPG</t>
  </si>
  <si>
    <t>Administração de pessoal e encargos sociais - SAR</t>
  </si>
  <si>
    <t>AP - Pavimentação da SC-281, trecho São Pedro de Alcântara - Angelina</t>
  </si>
  <si>
    <t>Sessões e audiências públicas fora da sede do Poder</t>
  </si>
  <si>
    <t>Sessão e audiência realizada</t>
  </si>
  <si>
    <t>Pavimentação da SC-496, trecho Tunápolis - BR-163</t>
  </si>
  <si>
    <t>Divulgação institucional e das ações do Legislativo catarinense</t>
  </si>
  <si>
    <t>Campanha realizada</t>
  </si>
  <si>
    <t>Pavimentação de acessos a aeroportos no estado de Santa Catarina</t>
  </si>
  <si>
    <t>Administração e manutenção dos serviços administrativos gerais - SAR</t>
  </si>
  <si>
    <t>Manutenção e ampliação do alcance da TVAL</t>
  </si>
  <si>
    <t>TVAL mantida e alcance aumentado</t>
  </si>
  <si>
    <t>Administração de pessoal e encargos</t>
  </si>
  <si>
    <t>Administração de pessoal e encargos sociais - GVG</t>
  </si>
  <si>
    <t>Encargos com inativos</t>
  </si>
  <si>
    <t>Servidor inativo</t>
  </si>
  <si>
    <t>Manutenção e serviços administrativos gerais</t>
  </si>
  <si>
    <t>Renovação do acervo da biblioteca</t>
  </si>
  <si>
    <t>Livro adquirido</t>
  </si>
  <si>
    <t>Manutenção e modernização do sistema de controle interno</t>
  </si>
  <si>
    <t>Sistema implantado</t>
  </si>
  <si>
    <t>Modernização e manutenção da Escola do Legislativo</t>
  </si>
  <si>
    <t>Escola mantida</t>
  </si>
  <si>
    <t>Aquisição, recuperação e ampliação de imóveis do Poder Legislativo</t>
  </si>
  <si>
    <t>Projeto executado</t>
  </si>
  <si>
    <t>Administração de pessoal e encargos sociais - ensino fundamental - SED</t>
  </si>
  <si>
    <t>AP - Pavimentação da SC-492, trecho Romelândia - São Miguel da Boa Vista</t>
  </si>
  <si>
    <t>Pavimentação da SC-479, trecho SC-480 (Ipuaçu) - SC-155 (p/ Abelardo Luz)</t>
  </si>
  <si>
    <t>Pavimentação da SC-482, trecho entr SC-159 (Sto Antônio Meio) - entr SC-157 (p/ Coronel Freitas)</t>
  </si>
  <si>
    <t>AP - Pavimentação da SC-100 Rodovia Interpraias, trecho Jaguaruna - Passo de Torres</t>
  </si>
  <si>
    <t>Administração de pessoal e encargos sociais - SIE</t>
  </si>
  <si>
    <t>Manutenção e modernização dos serviços de tecnologia da informação e comunicação - SPG</t>
  </si>
  <si>
    <t>Estação de trabalho mantida</t>
  </si>
  <si>
    <t>AP - Pavimentação do acesso BR-101 - trecho acesso Norte via Barbacena - Praia do Mar Grosso-Laguna</t>
  </si>
  <si>
    <t>Encargos com estagiários - SPG</t>
  </si>
  <si>
    <t>Administração e manutenção dos serviços administrativos gerais - SPG</t>
  </si>
  <si>
    <t>AP - Pavimentação da SC-390, trecho Anita Garibaldi - Celso Ramos</t>
  </si>
  <si>
    <t>Capacitação profissional dos agentes públicos - SPG</t>
  </si>
  <si>
    <t>AP - Construção de Barragem do Rio do Salto em Timbé do Sul</t>
  </si>
  <si>
    <t>Programa implantado</t>
  </si>
  <si>
    <t>% de execução</t>
  </si>
  <si>
    <t>Pavimentação da SC-114 Caminho das Neves, trecho São Joaquim - Divisa SC/RS</t>
  </si>
  <si>
    <t>AP - Pavimentação da SC-370, trecho Urubici - Serra do Corvo Branco - Aiurê - Grão Pará</t>
  </si>
  <si>
    <t>AP - Ampliação e melhorias operacionais no sistema de saneamento básico na região de São Joaquim</t>
  </si>
  <si>
    <t>Município atendido</t>
  </si>
  <si>
    <t>Manutenção, serviços e equipamentos de informática</t>
  </si>
  <si>
    <t>Serviço contratado</t>
  </si>
  <si>
    <t>Encargos com estagiários - SAR</t>
  </si>
  <si>
    <t>AP - Pavimentação da SC-108, trecho Angelina - Major Gercino</t>
  </si>
  <si>
    <t>AP - Implantação do contorno viário de Criciúma</t>
  </si>
  <si>
    <t>AP - Pavimentação do trecho BR-101 - Porto Belo - Bombinhas, via Zimbros</t>
  </si>
  <si>
    <t>Construção da ponte sobre o rio Itajaí-Açu em Ilhota e acessos, inclusive à BR-470</t>
  </si>
  <si>
    <t>Conclusão implant/supervisão via Expressa Sul e acessos, incl ao aeroporto H Luz em Fpolis</t>
  </si>
  <si>
    <t>Via expressa construída</t>
  </si>
  <si>
    <t>Administração e manutenção dos serviços administrativos gerais - COHAB</t>
  </si>
  <si>
    <t>Manutenção e modernização dos serviços de tecnologia da informação e comunicação - COHAB</t>
  </si>
  <si>
    <t>Implantação de sistema de telecomunicação de dados</t>
  </si>
  <si>
    <t>Reabilitação/aumento de capacidade/melhorias/superv Rod SC-400/401/402/403/404/405 e 406 em Fpolis</t>
  </si>
  <si>
    <t>Rodovia reabilitada</t>
  </si>
  <si>
    <t>AP - Reabilitação/aumento de capacidade da SC-418, trecho São Bento do Sul - Fragosos - Divisa SC/PR</t>
  </si>
  <si>
    <t>Administração de pessoal e encargos sociais - SCC</t>
  </si>
  <si>
    <t>Capacitação profissional dos agentes públicos - IMA</t>
  </si>
  <si>
    <t>Reabilitação da SC-110, trecho Jaraguá do Sul - Pomerode</t>
  </si>
  <si>
    <t>Fiscalização de estabelecimentos inspecionados</t>
  </si>
  <si>
    <t>Estabelecimento inspecionado</t>
  </si>
  <si>
    <t>Prestação de serviços de atos de registro mercantil - JUCESC</t>
  </si>
  <si>
    <t>Serviço prestado</t>
  </si>
  <si>
    <t>Ampliação e reforma da estrutura física do Tribunal de Contas</t>
  </si>
  <si>
    <t>Edificação construída ou reformada</t>
  </si>
  <si>
    <t>Capacitação de Recursos Humanos</t>
  </si>
  <si>
    <t>Manutenção e desenvolvimento de tecnologias de informação aplicadas ao controle externo</t>
  </si>
  <si>
    <t>Controle externo modernizado</t>
  </si>
  <si>
    <t>Laboratório de Defesa Agropecuária</t>
  </si>
  <si>
    <t>Amostra analisada</t>
  </si>
  <si>
    <t>AP - Reabilitação/aumento capacidade da SC-407, trecho Biguaçu - Antônio Carlos</t>
  </si>
  <si>
    <t>Reabilit/aum capac da SC-135/453, trecho Videira - Tangará - Ibicaré - Luzerna - Joaçaba - BR-282</t>
  </si>
  <si>
    <t>Realizar estudos, pesquisas, campanhas educativas e capacitações - FIA</t>
  </si>
  <si>
    <t>Ação realizada</t>
  </si>
  <si>
    <t>Reabilitação da SC-114, trecho Painel - Rio Lavatudo - São Joaquim - BID-VI</t>
  </si>
  <si>
    <t>Reabilitação da SC-390, trecho BR-116 - Campo Belo do Sul</t>
  </si>
  <si>
    <t>Reabilitação da SC-157, trecho São Lourenço do Oeste - Formosa do Sul - BR-282</t>
  </si>
  <si>
    <t>AP - Reabilitação/aum cap SC-283, tr BR-153 -Concórdia- Seara-Chapecó - S Carlos - Palmitos - Mondaí</t>
  </si>
  <si>
    <t>Reabilitação/aumento de capacidade da SC-480, trecho Chapecó - Goio-En</t>
  </si>
  <si>
    <t>Ampliação e renovação do parque de hidrometria</t>
  </si>
  <si>
    <t>Reabilitação da SC-355, trecho Jaborá - BR-153 - BID-VI</t>
  </si>
  <si>
    <t>Apoio à política de direitos humanos - SST</t>
  </si>
  <si>
    <t>Capacitação continuada dos atores da Política de Assistência Social</t>
  </si>
  <si>
    <t>Reabilitação da SC-108, trecho BR-280 (p/ Jaraguá do Sul) - Massaranduba - BR-470</t>
  </si>
  <si>
    <t>Apoio financeiro aos municípios para benefícios eventuais</t>
  </si>
  <si>
    <t>Município beneficiado</t>
  </si>
  <si>
    <t>Encargos com estagiários - IPREV</t>
  </si>
  <si>
    <t>Apoio técnico aos municípios para o Programa Bolsa Família e Cadastro Único</t>
  </si>
  <si>
    <t>Assistência técnica e extensão rural e pesqueira - EPAGRI</t>
  </si>
  <si>
    <t>Assistência realizada com repetição</t>
  </si>
  <si>
    <t>AP - Reabilitação da SC-452, trecho BR-470 - Monte Carlo - Fraiburgo</t>
  </si>
  <si>
    <t>Patrocínio de eventos culturais, comunitários, esportivos e educativos - SECOM</t>
  </si>
  <si>
    <t>Reabilitação da SC-135, trecho Tangará - Campos Novos</t>
  </si>
  <si>
    <t>Capacitação de beneficiários do Meio Rural e Pesqueiro - EPAGRI</t>
  </si>
  <si>
    <t>Beneficiários capacitados com repetição</t>
  </si>
  <si>
    <t>Reabilitação da SC-414, trecho Luíz Alves - BR-470</t>
  </si>
  <si>
    <t>Administração e manutenção dos serviços administrativos gerais - SECOM</t>
  </si>
  <si>
    <t>Administração de pessoal e encargos sociais - SECOM</t>
  </si>
  <si>
    <t>AP - Reab. da SC-150/390, trecho Capinzal -Piratuba e acessos a Barro Preto e Usina H. Machadinho</t>
  </si>
  <si>
    <t>Pesquisa agropecuária - EPAGRI</t>
  </si>
  <si>
    <t>Projeto de pesquisa executado</t>
  </si>
  <si>
    <t>Classificação de produtos de origem vegetal</t>
  </si>
  <si>
    <t>Produto agrícola classificado</t>
  </si>
  <si>
    <t>tonelada</t>
  </si>
  <si>
    <t>Reabilitação da SC-355, trecho Fraiburgo - Videira</t>
  </si>
  <si>
    <t>AP - Reabilitação da SC-114, trecho BR-116 - Itaiópolis - SC-477</t>
  </si>
  <si>
    <t>Administração de pessoal e encargos sociais - SAN</t>
  </si>
  <si>
    <t>Contratação de serviços de assessoria e consultoria previdenciária - IPREV</t>
  </si>
  <si>
    <t>Construção, reforma e ampliação de equipamentos do SUAS</t>
  </si>
  <si>
    <t>Reabilitação/aumento de capacidade da SC-486, trecho BR-101 - Brusque</t>
  </si>
  <si>
    <t>Administração e manutenção dos serviços administrativos gerais - IPREV</t>
  </si>
  <si>
    <t>Ações de proteção social especial de alta complexidade</t>
  </si>
  <si>
    <t>Reabilitação da SC-110 trecho Ituporanga - entroncamento SC-281 (p/ Imbuia)</t>
  </si>
  <si>
    <t>Reabilitação/aumento de capac da SC-370/108, trecho BR-101 - Gravatal - Braço do Norte - São Ludgero</t>
  </si>
  <si>
    <t>Capacitação profissional dos agentes públicos - IPREV</t>
  </si>
  <si>
    <t>Reabilitação/Contenção Encostas SC-390, tr Orleans - Lauro Müller - Alto Serra Rio do Rastro</t>
  </si>
  <si>
    <t>Manutenção, aquisição e ampliação de imóveis - IPREV</t>
  </si>
  <si>
    <t>AP - Reabilitação da SC-110/390, trecho São Joaquim - Cruzeiro - Alto Serra do Rio do Rastro</t>
  </si>
  <si>
    <t>AP - Reabilitação da SC-120 trecho Lebon Régis - Curitibanos - BR-470</t>
  </si>
  <si>
    <t>AP - Reabilitação da SC-477, trecho Canoinhas - Major Vieira - BR-116</t>
  </si>
  <si>
    <t>Capacitação profissional dos agentes públicos - SEA</t>
  </si>
  <si>
    <t>Encargos com estagiários - SEA</t>
  </si>
  <si>
    <t>Promoção da Semana do Servidor Público Estadual - SEA</t>
  </si>
  <si>
    <t>Servidor homenageado</t>
  </si>
  <si>
    <t>Administração e manutenção dos serviços do Centro Administrativo - SEA</t>
  </si>
  <si>
    <t>Unidade adequada</t>
  </si>
  <si>
    <t>Administração e manutenção dos serviços administrativos gerais - CIDASC</t>
  </si>
  <si>
    <t>Manutenção e modernização dos serviços de tecnologia da informação e comunicação - SECOM</t>
  </si>
  <si>
    <t>Campanhas de caráter social, informativa e institucional - SECOM</t>
  </si>
  <si>
    <t>Realizar publicações legais na mídia impressa - SECOM</t>
  </si>
  <si>
    <t>Informação disponibilizada</t>
  </si>
  <si>
    <t>Encargos com estagiários - SST</t>
  </si>
  <si>
    <t>Capacitação profissional dos agentes públicos - SST</t>
  </si>
  <si>
    <t>Ações de Defesa Sanitária Vegetal</t>
  </si>
  <si>
    <t>Estabelecimentos e propriedades fiscalizadas</t>
  </si>
  <si>
    <t>Administração e manutenção dos serviços administrativos gerais - FMPIO - SEA</t>
  </si>
  <si>
    <t>Capacitação profissional dos agentes públicos - FMPIO - SEA</t>
  </si>
  <si>
    <t>Administração de pessoal e encargos sociais - SAI</t>
  </si>
  <si>
    <t>Aquisição de matéria-prima e insumos para a produção gráfica - FMPIO - SEA</t>
  </si>
  <si>
    <t>Modernização da produção gráfica oficial - FMPIO - SEA</t>
  </si>
  <si>
    <t>Gráfica modernizada</t>
  </si>
  <si>
    <t>Formação para portadores de deficiência física em atividades industriais - FMPIO - SEA</t>
  </si>
  <si>
    <t>Manutenção e modernização dos serviços de tecnologia da informação e comunicação - FMPIO - SEA</t>
  </si>
  <si>
    <t>Administração e manutenção dos serviços administrativos gerais - SST</t>
  </si>
  <si>
    <t>Manutenção e modernização dos serviços de tecnologia da informação e comunicação - SEA</t>
  </si>
  <si>
    <t>Administração e manutenção dos serviços administrativos gerais - SAN</t>
  </si>
  <si>
    <t>Capacitação profissional dos agentes públicos - SAN</t>
  </si>
  <si>
    <t>Encargos com estagiários - SAN</t>
  </si>
  <si>
    <t>Administração e manutenção dos serviços administrativos gerais - SEA</t>
  </si>
  <si>
    <t>Ações de Defesa Sanitária Animal</t>
  </si>
  <si>
    <t>Formação do patrimônio do servidor público - PASEP</t>
  </si>
  <si>
    <t>Servidor beneficiado</t>
  </si>
  <si>
    <t>Administração de pessoal e encargos sociais - IMETRO</t>
  </si>
  <si>
    <t>Incentivo aos programas e projetos de extensão da UDESC</t>
  </si>
  <si>
    <t>Encargos com estagiários - SAI</t>
  </si>
  <si>
    <t>Incentivo aos programas e projetos de ensino - UDESC</t>
  </si>
  <si>
    <t>Administração e manutenção dos serviços administrativos gerais - SAI</t>
  </si>
  <si>
    <t>Participação no capital social - CELESC Geração</t>
  </si>
  <si>
    <t>Aumento do capital social</t>
  </si>
  <si>
    <t>% de realização</t>
  </si>
  <si>
    <t>Participação no capital social - CASAN</t>
  </si>
  <si>
    <t>Participação no capital social - BADESC</t>
  </si>
  <si>
    <t>Participação no capital social - CODESC</t>
  </si>
  <si>
    <t>Encargos com estagiários - COHAB</t>
  </si>
  <si>
    <t>Manutenção e modernização dos serviços de tecnologia da informação e comunicação - SAI</t>
  </si>
  <si>
    <t>Auxílio funeral - IPREV - EGE</t>
  </si>
  <si>
    <t>Auxílio funeral concedido</t>
  </si>
  <si>
    <t>Despesas centralizadas diversas - EGE</t>
  </si>
  <si>
    <t>Despesa paga</t>
  </si>
  <si>
    <t>Participação no capital social - SC Gás</t>
  </si>
  <si>
    <t>Amortização e encargos de contratos de financiamentos externos - EGE</t>
  </si>
  <si>
    <t>Contrato assinado</t>
  </si>
  <si>
    <t>Administração de pessoal e encargos sociais - DETER</t>
  </si>
  <si>
    <t>Encargos com estagiários - CIDASC</t>
  </si>
  <si>
    <t>Incentivo aos programas e projetos de pesquisa UDESC/FAPESC</t>
  </si>
  <si>
    <t>Administração e manutenção dos serviços administrativos gerais - SCC</t>
  </si>
  <si>
    <t>Reabilitação e aumento de capacidade de rodovias - obras e supervisão - DEINFRA</t>
  </si>
  <si>
    <t>Amortização e encargos de contratos de financiamentos internos - EGE</t>
  </si>
  <si>
    <t>Manutenção e modernização dos serviços de tecnologia da informação e comunicação - SCC</t>
  </si>
  <si>
    <t>Capacitação profissional dos agentes públicos - SCC</t>
  </si>
  <si>
    <t>Manutenção do Plano Santa Catarina Saúde - FPS - SEA</t>
  </si>
  <si>
    <t>Plano gerenciado</t>
  </si>
  <si>
    <t>Encargos com estagiários - SCC</t>
  </si>
  <si>
    <t>Assistência Médico-hospitalar: Santa Catarina Saúde - FPS - SEA</t>
  </si>
  <si>
    <t>Segurado/beneficiado</t>
  </si>
  <si>
    <t>Participação no capital social - CIASC</t>
  </si>
  <si>
    <t>Administração e manutenção dos serviços administrativos gerais - EPAGRI</t>
  </si>
  <si>
    <t>Manutenção e modernização dos serviços de tecnologia da informação e comunicação - SST</t>
  </si>
  <si>
    <t>Manutenção e modernização dos serviços de tecnologia da informação e comunicação - EPAGRI</t>
  </si>
  <si>
    <t>Comunicação e marketing institucional - EPAGRI</t>
  </si>
  <si>
    <t>Administração de pessoal e encargos sociais - FESPORTE</t>
  </si>
  <si>
    <t>Manutenção e modernização dos serviços de tecnologia da informação e comunicação - CIDASC</t>
  </si>
  <si>
    <t>Encargos com estagiários - SOL</t>
  </si>
  <si>
    <t>AP - Construção do Instituto de Cardiologia na região da Grande Florianópolis</t>
  </si>
  <si>
    <t>Administração e manutenção dos serviços administrativos gerais - SOL</t>
  </si>
  <si>
    <t>Manutenção e modernização dos serviços de tecnologia da informação e comunicação - SOL</t>
  </si>
  <si>
    <t>Capacitação profissional dos agentes públicos - SOL</t>
  </si>
  <si>
    <t>Supervisão regional de obras de infraestrutura do Programa BID-VI</t>
  </si>
  <si>
    <t>Obra supervisionada</t>
  </si>
  <si>
    <t>Administração e manutenção dos serviços administrativos gerais - DETER</t>
  </si>
  <si>
    <t>Encargos com estagiários - IMETRO</t>
  </si>
  <si>
    <t>Administração e manutenção dos serviços administrativos gerais - IMETRO</t>
  </si>
  <si>
    <t>Manutenção e modernização dos serviços de tecnologia da informação e comunicação - IMETRO</t>
  </si>
  <si>
    <t>Encargos com estagiários - DETER</t>
  </si>
  <si>
    <t>Capacitação profissional dos agentes públicos - DETER</t>
  </si>
  <si>
    <t>Gestão estratégica, controle e suporte adminsitrativo - PM</t>
  </si>
  <si>
    <t>Unidade mantida</t>
  </si>
  <si>
    <t>Manutenção e modernização dos serviços de tecnologia da informação e comunicação - SEF</t>
  </si>
  <si>
    <t>Encargos com estagiários - SEF</t>
  </si>
  <si>
    <t>Administração e manutenção dos serviços administrativos gerais - GVG</t>
  </si>
  <si>
    <t>Encargos com estagiários - FCC</t>
  </si>
  <si>
    <t>Encargos com estagiários - SIE</t>
  </si>
  <si>
    <t>Administração e manutenção dos serviços administrativos gerais - SIE</t>
  </si>
  <si>
    <t>Encargos com estagiários - FESPORTE</t>
  </si>
  <si>
    <t>Administração e manutenção dos serviços administrativos gerais - FESPORTE</t>
  </si>
  <si>
    <t>Gestão estratégica, controle e suporte administrativo - BM</t>
  </si>
  <si>
    <t>Manutenção e modernização dos serviços de tecnologia da informação e comunicação - SAN</t>
  </si>
  <si>
    <t>Administração de pessoal e encargos sociais - BM</t>
  </si>
  <si>
    <t>Administração e manutenção dos serviços administrativos gerais - SANTUR</t>
  </si>
  <si>
    <t>Encargos com estagiários - SANTUR</t>
  </si>
  <si>
    <t>Capacitação profissional dos agentes públicos - SANTUR</t>
  </si>
  <si>
    <t>Manutenção e modernização dos serviços de tecnologia da informação e comunicação - SANTUR</t>
  </si>
  <si>
    <t>Encargos com estagiários - SES</t>
  </si>
  <si>
    <t>Administração e manutenção dos serviços administrativos gerais - FCC</t>
  </si>
  <si>
    <t>Administração e manutenção dos serviços administrativos gerais - SES</t>
  </si>
  <si>
    <t>Manutenção e modernização dos serviços de tecnologia da informação e comunicação - GVG</t>
  </si>
  <si>
    <t>Manutenção e modernização dos serviços de tecnologia da informação e comunicação - FESPORTE</t>
  </si>
  <si>
    <t>Pagamento de subsídio para travessia hidroviária de trabalhadores e estudantes Itajaí e Navegantes</t>
  </si>
  <si>
    <t>Subsídio pago</t>
  </si>
  <si>
    <t>Encargos com estagiários - PGTC</t>
  </si>
  <si>
    <t>Administração e manutenção dos serviços administrativos gerais - PGTC</t>
  </si>
  <si>
    <t>Manutenção e modernização dos serviços de tecnologia da informação e comunicação - SES</t>
  </si>
  <si>
    <t>Manutenção e modernização dos serviços de tecnologia da informação e comunicação - FCC</t>
  </si>
  <si>
    <t>Capacitação profissional dos agentes públicos - SIE</t>
  </si>
  <si>
    <t>Capacitação profissional dos agentes públicos - GVG</t>
  </si>
  <si>
    <t>Manutenção e modernização dos serviços de tecnologia da informação e comunicação - DETER</t>
  </si>
  <si>
    <t>Encargos com estagiários - SED</t>
  </si>
  <si>
    <t>Administração e manutenção dos serviços administrativos gerais - SED</t>
  </si>
  <si>
    <t>Realização de transportes e fiscalização intermunicipal no Terminal Rita Maria</t>
  </si>
  <si>
    <t>Manutenção e modernização dos serviços de tecnologia da informação e comunicação - SED</t>
  </si>
  <si>
    <t>Realização de estudos, pesquisas e projetos na área de transporte rodoviário</t>
  </si>
  <si>
    <t>Manutenção e modernização dos serviços de tecnologia da informação e comunicação - UDESC</t>
  </si>
  <si>
    <t>Encargos com estagiários - UDESC</t>
  </si>
  <si>
    <t>Encargos com estagiários - SDS</t>
  </si>
  <si>
    <t>Administração e manutenção dos serviços administrativos gerais - SDS</t>
  </si>
  <si>
    <t>Manutenção e modernização dos serviços de tecnologia da informação e comunicação - SDS</t>
  </si>
  <si>
    <t>Encargos com estagiários - FAPESC</t>
  </si>
  <si>
    <t>Encargos com estagiários - JUCESC</t>
  </si>
  <si>
    <t>Administração e manutenção dos serviços administrativos gerais - FAPESC</t>
  </si>
  <si>
    <t>Manutenção e modernização dos serviços de tecnologia da informação e comunicação - FCEE</t>
  </si>
  <si>
    <t>Administração e manutenção dos serviços administrativos gerais - JUCESC</t>
  </si>
  <si>
    <t>Manutenção e modernização dos serviços de tecnologia da informação e comunicação - SAR</t>
  </si>
  <si>
    <t>Bolsas de apoio a alunos - UDESC</t>
  </si>
  <si>
    <t>Bolsa concedida</t>
  </si>
  <si>
    <t>Aquisição de equipamento e material permanente - UDESC</t>
  </si>
  <si>
    <t>Aquisição, construção e reforma de bens imóveis - UDESC/Chapecó</t>
  </si>
  <si>
    <t>Aquisição, construção e reforma de bens imóveis - UDESC/Fpolis</t>
  </si>
  <si>
    <t>Aquisição, construção e reforma de bens imóveis - UDESC/Lages</t>
  </si>
  <si>
    <t>Aquisição, construção e reforma de bens imóveis - UDESC/Joinville</t>
  </si>
  <si>
    <t>Aquisição, construção e reforma de bens imóveis - UDESC/São Bento do Sul</t>
  </si>
  <si>
    <t>Aquisição, construção e reforma de bens imóveis - UDESC/Laguna</t>
  </si>
  <si>
    <t>Aquisição, construção e reforma de bens imóveis - UDESC/Palmitos</t>
  </si>
  <si>
    <t>Manutenção e modernização dos serviços de tecnologia da informação e comunicação - PGTC</t>
  </si>
  <si>
    <t>Capacitação profissional dos agentes públicos - JUCESC</t>
  </si>
  <si>
    <t>AP - Construção de sede própria - GERSA - ADR - Xanxerê</t>
  </si>
  <si>
    <t>Manutenção das unidades assistenciais sob administração da Secretaria de Estado da Saúde</t>
  </si>
  <si>
    <t>Paciente atendido</t>
  </si>
  <si>
    <t>Capacitação profissional dos agentes públicos - SED</t>
  </si>
  <si>
    <t>Manutenção do Conselho Estadual de Educação</t>
  </si>
  <si>
    <t>Conselho atuante</t>
  </si>
  <si>
    <t>Manutenção e modernização dos serviços de tecnologia da informação e comunicação - IMA</t>
  </si>
  <si>
    <t>Adequação e melhoria da infraestrutura dos aeroportos locais - SIE</t>
  </si>
  <si>
    <t>Aeroporto adequado</t>
  </si>
  <si>
    <t>Administração, manutenção e gerenciamento dos aeroportos públicos de Santa Catarina - SIE</t>
  </si>
  <si>
    <t>Aeroporto gerenciado</t>
  </si>
  <si>
    <t>Capacitação profissional dos agentes públicos - UDESC</t>
  </si>
  <si>
    <t>Manutenção do Hospital terceirizado Hélio dos Anjos Ortiz - ADR - Curitibanos</t>
  </si>
  <si>
    <t>Manutenção do Hospital terceirizado Marieta Konder Bornhausen - ADR - Itajaí</t>
  </si>
  <si>
    <t>AP - Manutenção do Hospital terceirizado Regional Lenoir Vargas Ferreira - ADR - Chapecó</t>
  </si>
  <si>
    <t>Manutenção do Hospital terceirizado Regional São Paulo - ADR - Xanxerê</t>
  </si>
  <si>
    <t>Encargos com estagiários - IMA</t>
  </si>
  <si>
    <t>Apoio financeiro a projetos, implantação, expansão, infraestrutura e modernização tecnológica - FPE</t>
  </si>
  <si>
    <t>Administração e manutenção dos serviços administrativos gerais - SEF</t>
  </si>
  <si>
    <t>Operacionalização da educação profissional - SED</t>
  </si>
  <si>
    <t>Aluno atendido</t>
  </si>
  <si>
    <t>Bolsa de estudo para estudante de ensino superior - Art 170/CE - SED</t>
  </si>
  <si>
    <t>Modernização, integração e manutenção da tecnologia da informação e comunicação - SSP</t>
  </si>
  <si>
    <t>Sistema integrado</t>
  </si>
  <si>
    <t>Encargos com estagiários - SSP</t>
  </si>
  <si>
    <t>Construção do Fórum da comarca de Rio do Oeste - FRJ</t>
  </si>
  <si>
    <t>Fórum construído</t>
  </si>
  <si>
    <t>m2</t>
  </si>
  <si>
    <t>Monitorar, controlar e apoiar ações de prevenção de eventos críticos - SDS</t>
  </si>
  <si>
    <t>Serviço de monitoramento</t>
  </si>
  <si>
    <t>Reconstituição de bens lesados</t>
  </si>
  <si>
    <t>Projeto aprovado</t>
  </si>
  <si>
    <t>Sistema de outorga de direito de uso e cobrança de recursos hídricos - SDS</t>
  </si>
  <si>
    <t>Administração e manutenção dos insumos, materiais e serviços administrativos gerais - SSP</t>
  </si>
  <si>
    <t>Elaboração e implem do plano estadual de recursos hídricos e planos de bacias hidrog - SDS</t>
  </si>
  <si>
    <t>Custeio dos honorários periciais</t>
  </si>
  <si>
    <t>Perícia realizada</t>
  </si>
  <si>
    <t>Implementar sistema de gestão de Recursos Hídricos</t>
  </si>
  <si>
    <t>Encargos com estagiários - PC</t>
  </si>
  <si>
    <t>Reforma do Fórum da comarca de Blumenau - Sede - FRJ</t>
  </si>
  <si>
    <t>Fórum reformado</t>
  </si>
  <si>
    <t>Construção do Fórum da comarca de Navegantes - FRJ</t>
  </si>
  <si>
    <t>Administração de pessoal e encargos sociais - SSP</t>
  </si>
  <si>
    <t>Modernização e desenvolvimento institucional</t>
  </si>
  <si>
    <t>Processo aprovado</t>
  </si>
  <si>
    <t>% de aprovação</t>
  </si>
  <si>
    <t>Construção do Fórum da comarca de São José do Cedro - FRJ</t>
  </si>
  <si>
    <t>Reforma do Fórum da comarca de Brusque - FRJ</t>
  </si>
  <si>
    <t>Construção do Fórum da comarca de Rio Negrinho - FRJ</t>
  </si>
  <si>
    <t>Pavimentação do trecho entroncamento BR-280 (p/ Araquari) - Rio do Morro - Joinville</t>
  </si>
  <si>
    <t>Operação Veraneio Segura - PC</t>
  </si>
  <si>
    <t>Operação realizada</t>
  </si>
  <si>
    <t>Reforma do complexo do Tribunal de Justiça - FRJ</t>
  </si>
  <si>
    <t>Construção do Fórum da comarca de Garuva - FRJ</t>
  </si>
  <si>
    <t>Reforma do Fórum de Pomerode - FRJ</t>
  </si>
  <si>
    <t>Construção do Fórum da comarca de Garopaba - FRJ</t>
  </si>
  <si>
    <t>Reforma do Fórum da comarca de Balneário Camboriú - Sede - FRJ</t>
  </si>
  <si>
    <t>Construção do Fórum da comarca de Campos Novos - FRJ</t>
  </si>
  <si>
    <t>Construção do Fórum da comarca de Canoinhas - FRJ</t>
  </si>
  <si>
    <t>Reforma do Fórum de Correia Pinto - FRJ</t>
  </si>
  <si>
    <t>Construção do Fórum da comarca de Curitibanos - FRJ</t>
  </si>
  <si>
    <t>Reforma do Fórum de Descanso - FRJ</t>
  </si>
  <si>
    <t>Reforma do Fórum da comarca de Itajaí - Sede - FRJ</t>
  </si>
  <si>
    <t>Construção do Fórum da comarca de Rio do Sul - FRJ</t>
  </si>
  <si>
    <t>Administração de pessoal e encargos sociais - PC</t>
  </si>
  <si>
    <t>Administração e Manutenção dos insumos, materiais e serviços administrativos gerais - PC</t>
  </si>
  <si>
    <t>Coordenação e manutenção dos serviços administrativos</t>
  </si>
  <si>
    <t>Balancete contábil</t>
  </si>
  <si>
    <t>Coordenação institucional</t>
  </si>
  <si>
    <t>Plano de gestão</t>
  </si>
  <si>
    <t>Aperfeiçoamento de membros e servidores do Ministério Público</t>
  </si>
  <si>
    <t>Membros e servidores capacitados</t>
  </si>
  <si>
    <t>Promoção de eventos relacionados ao meio ambiente - IMA</t>
  </si>
  <si>
    <t>Manutenção e serviços administrativos gerais - TJ</t>
  </si>
  <si>
    <t>Administração de pessoal ativo e encargos - TJ</t>
  </si>
  <si>
    <t>Encargos extrajudiciais com inativos - TJ</t>
  </si>
  <si>
    <t>Administração de pessoal inativo e encargos - TJ</t>
  </si>
  <si>
    <t>Capacitação e aperfeiçoamento - SIDEJUD</t>
  </si>
  <si>
    <t>Encargos com precatórios e sentenças - TJ</t>
  </si>
  <si>
    <t>Precatório pago</t>
  </si>
  <si>
    <t>Manutenção, serviços e equipamentos de informática - Sidejud</t>
  </si>
  <si>
    <t>Manutenção e serviços administrativos gerais - Sidejud</t>
  </si>
  <si>
    <t>Manutenção e serviços administrativos gerais - FRJ</t>
  </si>
  <si>
    <t>Garantia da prestação de serviços extrajudiciais - FRJ - SELO</t>
  </si>
  <si>
    <t>Concessão fiscalizada</t>
  </si>
  <si>
    <t>Execução de obras emergenciais - DEINFRA</t>
  </si>
  <si>
    <t>Cooperação com municípios para gestão da educação básica</t>
  </si>
  <si>
    <t>Capacitação e formação de profissionais da educação profissional</t>
  </si>
  <si>
    <t>Profissional capacitado</t>
  </si>
  <si>
    <t>Administração e manutenção dos serviços administrativos gerais - IMA</t>
  </si>
  <si>
    <t>Fortalecimento dos comitês de gerenciamento de bacias hidrográficas - SDS</t>
  </si>
  <si>
    <t>Bacia hidrográfica administrada</t>
  </si>
  <si>
    <t>Administração de pessoal e encargos sociais - UDESC</t>
  </si>
  <si>
    <t>Encargos com estagiários - PGE</t>
  </si>
  <si>
    <t>Manutenção e modernização dos serviços de tecnologia da informação e comunicação - PGE</t>
  </si>
  <si>
    <t>Manutenção e modernização dos serviços de tecnologia da informação e comunicação - FAPESC</t>
  </si>
  <si>
    <t>Administração e manutenção dos serviços administrativos gerais - PGE</t>
  </si>
  <si>
    <t>Pagamentos de despesas judiciais - PGE</t>
  </si>
  <si>
    <t>Encargo pago</t>
  </si>
  <si>
    <t>Pagamento de sentenças de pequeno valor - PGE</t>
  </si>
  <si>
    <t>Encargos com estagiários - FUNJURE - PGE</t>
  </si>
  <si>
    <t>Capacitação profissional dos agentes públicos - FUNJURE - PGE</t>
  </si>
  <si>
    <t>Manutenção e modernização dos serviços de tecnologia da informação e comunicação - FUNJURE - PGE</t>
  </si>
  <si>
    <t>Administração e manutenção dos serviços administrativos gerais - FUNJURE - PGE</t>
  </si>
  <si>
    <t>Manutenção e modernização dos serviços de tecnologia da informação e comunicação - IPREV</t>
  </si>
  <si>
    <t>Implementação de novas modalidades lotéricas - CODESC</t>
  </si>
  <si>
    <t>Projeto implantado</t>
  </si>
  <si>
    <t>Apoio a política de trabalho, emprego, renda e qualificação profissional</t>
  </si>
  <si>
    <t>Pessoa atendida</t>
  </si>
  <si>
    <t>Fiscalização e atendimento de reclamações ambientais - IMA</t>
  </si>
  <si>
    <t>Atendimento realizado</t>
  </si>
  <si>
    <t>Manutenção e modernização dos serviços de tecnologia da informação e comunicação - SIE</t>
  </si>
  <si>
    <t>Reforma do Centro Integrado de Cultura -  FCC</t>
  </si>
  <si>
    <t>Apoio ao sistema viário estadual - SIE</t>
  </si>
  <si>
    <t>Apoio ao sistema viário rural - SIE</t>
  </si>
  <si>
    <t>Apoio ao sistema viário urbano - SIE</t>
  </si>
  <si>
    <t>Manutenção do Hospital de Custódia de Florianópolis</t>
  </si>
  <si>
    <t>Entidade de saúde beneficiada</t>
  </si>
  <si>
    <t>Administração de pessoal e encargos sociais - educação especial - FCEE</t>
  </si>
  <si>
    <t>Administração de pessoal e encargos sociais - ensino médio - SED</t>
  </si>
  <si>
    <t>Manutenção e modernização dos serviços de tecnologia da informação e comunicação - JUCESC</t>
  </si>
  <si>
    <t>AP - Pavimentação da SC-110, trecho Petrolândia - BR-282</t>
  </si>
  <si>
    <t>AP - Pavimentação da SC-120, trecho Curitibanos - BR-282 (p/ São José do Cerrito)</t>
  </si>
  <si>
    <t>Aquisição, construção e reforma de bens imóveis - UDESC/Balneário Camboriú</t>
  </si>
  <si>
    <t>AP - Pavimentação da SC-434, trecho Paulo Lopes - Garopaba, via Siriú/Macacu</t>
  </si>
  <si>
    <t>AP - Expansão da UDESC para a região de Blumenau</t>
  </si>
  <si>
    <t>Unidade construída</t>
  </si>
  <si>
    <t>AP - Pavimentação da SC-283, trecho Mondaí - Itapiranga</t>
  </si>
  <si>
    <t>AP - Pavimentação do trecho União do Oeste - Quilombo</t>
  </si>
  <si>
    <t>Pavimentação da SC-281, trecho Agrolândia - Otacílio Costa</t>
  </si>
  <si>
    <t>Ampliação e reforma de imóveis - FUNPAT - SEA</t>
  </si>
  <si>
    <t>Reforma do Fórum da comarca de Joinville - Sede - FRJ</t>
  </si>
  <si>
    <t>AP - Pavimentação da SC-451, trecho Frei Rogério - entroncamento SC-452 (p/ Fraiburgo)</t>
  </si>
  <si>
    <t>Pavimentação da SC-156, trecho São Domingos - Vila Milani - Divisa SC/PR</t>
  </si>
  <si>
    <t>AP - Pavimentação da SC-484, trecho Caxambu do Sul - Guatambu</t>
  </si>
  <si>
    <t>Desapropriação de áreas para obras do Programa BID-VI</t>
  </si>
  <si>
    <t>Encargos com inativos - TJ - Fundo Financeiro</t>
  </si>
  <si>
    <t>Encargos com inativos - MPSC - Fundo Financeiro</t>
  </si>
  <si>
    <t>Membro e servidor inativo</t>
  </si>
  <si>
    <t>Administração de pessoal e encargos sociais - ensino profissional - SED</t>
  </si>
  <si>
    <t>Encargos com inativos - Poder Executivo - Fundo Financeiro</t>
  </si>
  <si>
    <t>Encargos com inativos - IPREV - Fundo Financeiro</t>
  </si>
  <si>
    <t>Encargos com inativos - SES - Fundo Financeiro</t>
  </si>
  <si>
    <t>Encargos com inativos - Educação - Fundo Financeiro</t>
  </si>
  <si>
    <t>Encargos com inativos - Ensino Fundamental - Fundo Financeiro</t>
  </si>
  <si>
    <t>Encargos com inativos - FCEE - Fundo Financeiro</t>
  </si>
  <si>
    <t>Encargos com inativos - APSFS - Fundo Financeiro</t>
  </si>
  <si>
    <t>Encargos com inativos - DETER - Fundo Financeiro</t>
  </si>
  <si>
    <t>Encargos com inativos - UDESC - Fundo Financeiro</t>
  </si>
  <si>
    <t>Auxílio reclusão - Poder Executivo - Fundo Financeiro</t>
  </si>
  <si>
    <t>Família beneficiada</t>
  </si>
  <si>
    <t>Encargos com inativos - ALESC - Fundo Financeiro</t>
  </si>
  <si>
    <t>Encargos com inativos - TCE - Fundo Financeiro</t>
  </si>
  <si>
    <t>Pensões - Poder Executivo - Fundo Financeiro</t>
  </si>
  <si>
    <t>Projetos de engenharia rodoviária - BID-VI</t>
  </si>
  <si>
    <t>Medidas de compensação ambiental - BID-VI</t>
  </si>
  <si>
    <t>Reabilitação da ponte Hercílio Luz em Florianópolis</t>
  </si>
  <si>
    <t>Apoio a Projetos de Gestão, Fiscalização e Preservação Ambiental</t>
  </si>
  <si>
    <t>Manutenção das aeronaves do SAMU/Corpo de Bombeiro Militar</t>
  </si>
  <si>
    <t>Aeronave mantida</t>
  </si>
  <si>
    <t>Encargos com inativos extrajudiciais - TJ - Fundo Financeiro</t>
  </si>
  <si>
    <t>Apoiar projetos de Educação, estudos e pesquisa na área Ambiental</t>
  </si>
  <si>
    <t>Ações de proteção social especial de média complexidade</t>
  </si>
  <si>
    <t>Equipamento beneficiado</t>
  </si>
  <si>
    <t>Gestão Estadual do Sistema Único de Assistência Social</t>
  </si>
  <si>
    <t>Promoção da Educação Fiscal</t>
  </si>
  <si>
    <t>Encargos com inativos - MPSC - Fundo Previdenciário</t>
  </si>
  <si>
    <t>AP - Implantação do sistema de esgotamento sanitário de Mafra</t>
  </si>
  <si>
    <t>Obra   executada</t>
  </si>
  <si>
    <t>AP - Implantação do sistema de esgotamento sanitário de Rio do Sul</t>
  </si>
  <si>
    <t>AP - Implantação do sistema de esgotamento sanitário de Videira</t>
  </si>
  <si>
    <t>AP - Implantação do sistema de esgotamento sanitário de Caçador</t>
  </si>
  <si>
    <t>Implantação do sistema de esgotamento sanitário de Canoinhas</t>
  </si>
  <si>
    <t>Implantação do sistema de esgotamento sanitário de Concórdia</t>
  </si>
  <si>
    <t>Implantação do sistema de esgotamento sanitário de Biguaçu</t>
  </si>
  <si>
    <t>Ampliação do sistema de abastecimento de água de São José (diversos bairros - etapa 2)</t>
  </si>
  <si>
    <t>Implantação do sistema de esgotamento sanitário de Piçarras</t>
  </si>
  <si>
    <t>Ampliação do sistema de esgotamento sanitário de Bombinhas</t>
  </si>
  <si>
    <t>Implantação do sistema de esgotamento sanitário de Balneário Barra do Sul</t>
  </si>
  <si>
    <t>Melhorias em imóveis</t>
  </si>
  <si>
    <t>Aquisição de móveis e utensílios</t>
  </si>
  <si>
    <t>Aquisição de veículos - frota leve</t>
  </si>
  <si>
    <t>Aquisição de veículos - frota pesada</t>
  </si>
  <si>
    <t>Aquisição de equipamentos eletro-mecânicos</t>
  </si>
  <si>
    <t>Aquisição de equipamentos de tratamento de água e esgoto</t>
  </si>
  <si>
    <t>Aquisição de equipamentos de laboratório de análises</t>
  </si>
  <si>
    <t>Aquisição de equipamentos de oficina, engenharia e desenho</t>
  </si>
  <si>
    <t>AP - Ampliação e melhorias operacionais no sistema de abastecimento de água - ADR - Concórdia</t>
  </si>
  <si>
    <t>Capacitação profissional dos agentes públicos - FAPESC</t>
  </si>
  <si>
    <t>Pensões - TCE - Fundo Financeiro</t>
  </si>
  <si>
    <t>Pensões - TJ - Fundo Financeiro</t>
  </si>
  <si>
    <t>Pensões - MPSC - Fundo Financeiro</t>
  </si>
  <si>
    <t>Pensões - ALESC - Fundo Financeiro</t>
  </si>
  <si>
    <t>Sentenças judiciais - RPV - Fundo Financeiro</t>
  </si>
  <si>
    <t>Pensões - Poder Executivo - Fundo Previdenciário</t>
  </si>
  <si>
    <t>Encargos com inativos - Poder Executivo - Fundo Previdenciário</t>
  </si>
  <si>
    <t>Encargos com inativos - IPREV - Fundo Previdenciário</t>
  </si>
  <si>
    <t>Encargos com inativos - SES - Fundo Previdenciário</t>
  </si>
  <si>
    <t>Encargos com inativos - Educação - Fundo Previdenciário</t>
  </si>
  <si>
    <t>Encargos com inativos - Ensino Fundamental - Fundo Previdenciário</t>
  </si>
  <si>
    <t>Encargos com inativos - FCEE - Fundo Previdenciário</t>
  </si>
  <si>
    <t>Encargos com inativos - FATMA - Fundo Previdenciário</t>
  </si>
  <si>
    <t>Encargos com inativos - JUCESC - Fundo Previdenciário</t>
  </si>
  <si>
    <t>Encargos com inativos - DEINFRA - Fundo Previdenciário</t>
  </si>
  <si>
    <t>Encargos com inativos - APSFS - Fundo Previdenciário</t>
  </si>
  <si>
    <t>Encargos com inativos - DETER - Fundo Previdenciário</t>
  </si>
  <si>
    <t>Encargos com inativos - UDESC - Fundo Previdenciário</t>
  </si>
  <si>
    <t>Auxílio reclusão - Poder Executivo - Fundo Previdenciário</t>
  </si>
  <si>
    <t>Encargos com inativos - TCE - Fundo Previdenciário</t>
  </si>
  <si>
    <t>Encargos com inativos - TJ - Fundo Previdenciário</t>
  </si>
  <si>
    <t>Encargos com inativos - ALESC - Fundo Previdenciário</t>
  </si>
  <si>
    <t>Pensões - TCE - Fundo Previdenciário</t>
  </si>
  <si>
    <t>Pensões - TJ - Fundo Previdenciário</t>
  </si>
  <si>
    <t>Pensões - MPSC - Fundo Previdenciário</t>
  </si>
  <si>
    <t>Pensões - ALESC - Fundo Previdenciário</t>
  </si>
  <si>
    <t>Sentenças judiciais - Fundo Previdenciário</t>
  </si>
  <si>
    <t>Programa de autonomia de gestão escolar</t>
  </si>
  <si>
    <t>Escola atendida</t>
  </si>
  <si>
    <t>Cursos estratégicos do PROESDE - SED</t>
  </si>
  <si>
    <t>Gestão administrativa do Projeto SC Rural Microbacias 3 - SDS</t>
  </si>
  <si>
    <t>Sentenças judiciais - IPREV</t>
  </si>
  <si>
    <t>Reserva de contingência - IPREV - Fundo Previdenciário</t>
  </si>
  <si>
    <t>Reserva de contingência</t>
  </si>
  <si>
    <t>Participação no capital social - CELESC Distribuição</t>
  </si>
  <si>
    <t>Adequação e melhoria da infraestrutura do aeroporto de São Joaquim</t>
  </si>
  <si>
    <t>Pavimentação da SC-442, trecho Cocal do Sul - Estação Cocal</t>
  </si>
  <si>
    <t>Ampliação PCH Celso Ramos - município de Faxinal dos Guedes</t>
  </si>
  <si>
    <t>Usina ampliada</t>
  </si>
  <si>
    <t>MW</t>
  </si>
  <si>
    <t>Manutenção, conservação e reforma das instalações</t>
  </si>
  <si>
    <t>Projeto de engenharia realizado</t>
  </si>
  <si>
    <t>Implantação e requalificação dos eixos estruturais Sist Integrado Transp Coletivo Joinville - BNDES</t>
  </si>
  <si>
    <t>Melhorias terminais de integração, medidas moderad tráfego e Museu Transp - SITC Joinville - BNDES</t>
  </si>
  <si>
    <t>Gerenciam/projetos/superv obras Programa Moderniz Sist Integr Transp Colet de Joinville - BNDES</t>
  </si>
  <si>
    <t>Fiscalização e monitoramento de unidades de conservação da flora e fauna do estado - IMA</t>
  </si>
  <si>
    <t>Área com manejo sustentável</t>
  </si>
  <si>
    <t>Operacionalização do Conselho Estadual do Meio Ambiente</t>
  </si>
  <si>
    <t>Conselho apoiado</t>
  </si>
  <si>
    <t>Ampliação do sistema de esgotamento sanitário São José (Bacias D/F)</t>
  </si>
  <si>
    <t>Ampliação do sistema de esgotamento sanitário de São José (Centro Histórico e Ponta de Baixo)</t>
  </si>
  <si>
    <t>Ampliação do sistema de esgotamento sanitário de Florianópolis - Costa Norte (Praia Brava/Lagoinha)</t>
  </si>
  <si>
    <t>Alimentação escolar aos alunos da educação básica</t>
  </si>
  <si>
    <t>Gerenciamento de programas de financiamento</t>
  </si>
  <si>
    <t>AP - Pavimentação da SC-350, trecho Abelardo Luz - Passos Maia - BR-153</t>
  </si>
  <si>
    <t>Participação no capital social - EPAGRI</t>
  </si>
  <si>
    <t>Moderniz da adm das receitas e da gestão fiscal, financ e patrim das adm estad - PMAE-Gestão - SEA</t>
  </si>
  <si>
    <t>Ampliação do sistema de esgotamento sanitário de Criciúma (Próspera)</t>
  </si>
  <si>
    <t>Manutenção e modernização dos serviços de tecnologia da informação e comunicação - FPS - SEA</t>
  </si>
  <si>
    <t>Melhoria da infraestrutura da defesa sanitária agropecuária</t>
  </si>
  <si>
    <t>Unidade mobiliada e equipada</t>
  </si>
  <si>
    <t>Gestão socioambiental - corredores ecológicos - SC Rural - MB 3 - IMA</t>
  </si>
  <si>
    <t>Unidade executora apoiada</t>
  </si>
  <si>
    <t>Pagamento de acordos judiciais - PGE</t>
  </si>
  <si>
    <t>Ampliação do sistema de esgotamento sanitário de Florianópolis (Ingleses)</t>
  </si>
  <si>
    <t>Ampliação do sistema de esgotamento sanitário de Florianópolis (Bacia D/F)</t>
  </si>
  <si>
    <t>Ampliação do sistema de esgotamento sanitário de Florianópolis (Saco Grande/Monte Verde/João Paulo)</t>
  </si>
  <si>
    <t>Ampliação do sistema de esgotamento sanitário de Florianópolis (Lagoa da Conceição)</t>
  </si>
  <si>
    <t>Ampliação do sistema de esgotamento sanitário de Florianópolis - Sul da Ilha</t>
  </si>
  <si>
    <t>Apoio creditício às micro e pequenas empresas - BADESC</t>
  </si>
  <si>
    <t>Operação de crédito realizada</t>
  </si>
  <si>
    <t>Apoio creditício às empresas de médio e grande porte - BADESC</t>
  </si>
  <si>
    <t>Apoio creditício ao sistema de microcrédito - BADESC</t>
  </si>
  <si>
    <t>Apoio creditício ao desenvolvimento dos municípios - BADESC</t>
  </si>
  <si>
    <t>Campanhas de caráter social, informativa e institucional - Saúde - SES</t>
  </si>
  <si>
    <t>Reforma do Fórum da comarca de Campo Erê - FRJ</t>
  </si>
  <si>
    <t>Reforma do Fórum da comarca de Chapecó - FRJ</t>
  </si>
  <si>
    <t>Capacitação dos beneficiários do projeto SC Rural - EPAGRI</t>
  </si>
  <si>
    <t>Educação ambiental rural - EPAGRI</t>
  </si>
  <si>
    <t>Capacitação da equipe técnica para executar o projeto SC Rural - EPAGRI</t>
  </si>
  <si>
    <t>Monitoramento, avaliação e divulgação do projeto SC Rural - EPAGRI</t>
  </si>
  <si>
    <t>Construção do Fórum da comarca de São João Batista - FRJ</t>
  </si>
  <si>
    <t>Reforma do Fórum Regional do Estreito - FRJ</t>
  </si>
  <si>
    <t>Reforma do Fórum da comarca de Taió - FRJ</t>
  </si>
  <si>
    <t>Reforma do Fórum da comarca da Capital - Sede - FRJ</t>
  </si>
  <si>
    <t>Reforma do Fórum da comarca de Lauro Müller - FRJ</t>
  </si>
  <si>
    <t>Construção do Fórum da comarca de Araquari - FRJ</t>
  </si>
  <si>
    <t>Gestão de Sistemas Judiciais - FRJ</t>
  </si>
  <si>
    <t>Implantação do sistema de esgotamento sanitário de Braço do Norte</t>
  </si>
  <si>
    <t>Implantação do sistema integrado de esgotamento sanitário em Ipira e Piratuba</t>
  </si>
  <si>
    <t>Implantação da adutora do rio Chapecozinho em Xanxerê</t>
  </si>
  <si>
    <t>Elaboração e implementação dos Planos de Bacias Hidrográficas em SC</t>
  </si>
  <si>
    <t>Gestão estratégica integrada - PROFISCO</t>
  </si>
  <si>
    <t>Modernização da Gestão Fical</t>
  </si>
  <si>
    <t>Administração financeira, patrimonial e controle interno - PROFISCO</t>
  </si>
  <si>
    <t>Gestão de recursos estratégicos - PROFISCO</t>
  </si>
  <si>
    <t>Gestão do projeto - PROFISCO</t>
  </si>
  <si>
    <t>Realização de diagnóstico, ações de inovação, demonstração de resultados e estudos diversos</t>
  </si>
  <si>
    <t>Ampliação e modernização do PROERD - SED</t>
  </si>
  <si>
    <t>Criança/adolescente atendida</t>
  </si>
  <si>
    <t>Ampliação e modernização do PROERD - SES</t>
  </si>
  <si>
    <t>Capacitação e treinamento de beneficiários - CIDASC</t>
  </si>
  <si>
    <t>Produtor beneficiado</t>
  </si>
  <si>
    <t>Capacitação e treinamento de técnicos - CIDASC</t>
  </si>
  <si>
    <t>Curso realizado</t>
  </si>
  <si>
    <t>AP - Adequação e melhoria da infraestrutura no aeroporto de Chapecó</t>
  </si>
  <si>
    <t>Coordenação e gestão do Programa SC Rural - SAR</t>
  </si>
  <si>
    <t>Projeto coordenado</t>
  </si>
  <si>
    <t>Inspecionar empreendimentos e certificar propriedades com produtos de origem animal e vegetal - FDR</t>
  </si>
  <si>
    <t>Empreendimento inspecionado e propriedade certificada</t>
  </si>
  <si>
    <t>Projetos culturais - FCC</t>
  </si>
  <si>
    <t>Capacitação profissional dos agentes públicos - FCC</t>
  </si>
  <si>
    <t>Estruturação e implementação de corredores ecológicos - IMA</t>
  </si>
  <si>
    <t>Corredor ecológico implantado</t>
  </si>
  <si>
    <t>Bolsa de estudo para estudante da educação superior - Art 171/CE</t>
  </si>
  <si>
    <t>Gerenciamento do programa de financiamento SC Rural - SIE</t>
  </si>
  <si>
    <t>Profissionalização e reintegração social do apenado da região norte</t>
  </si>
  <si>
    <t>Apenado mantido</t>
  </si>
  <si>
    <t>Profissionalização e reintegração social do apenado da região sul</t>
  </si>
  <si>
    <t>Profissionalização e reintegração social do apenado da região do planalto serrano</t>
  </si>
  <si>
    <t>Profissionalização e reintegração social do apenado da região da Grande Florianópolis</t>
  </si>
  <si>
    <t>Profissionalização e reintegração social do apenado da região oeste</t>
  </si>
  <si>
    <t>Atendimento social, psicológico, jurídico, pedagógico e saúde ao sistema prisional e socioeducativo</t>
  </si>
  <si>
    <t>Adolescente atendido</t>
  </si>
  <si>
    <t>Profissionalização dos apenados e adolescentes em conflito com a lei - SJC</t>
  </si>
  <si>
    <t>Apenado e adolescente profissionalizado</t>
  </si>
  <si>
    <t>Profissionalização e reintegração social do apenado do complexo penit de São Pedro de Alcântara</t>
  </si>
  <si>
    <t>Ampliação da atuação do Estado na Defensoria Dativa</t>
  </si>
  <si>
    <t>Construção, reforma e ampliação de unidades do sistema prisional e socioeducativo</t>
  </si>
  <si>
    <t>Administração de pessoal e encargos sociais - SJC</t>
  </si>
  <si>
    <t>Administração e manutenção dos serviços administrativos gerais - SJC</t>
  </si>
  <si>
    <t>Encargos com estagiários - SJC</t>
  </si>
  <si>
    <t>Administração de pessoal e encargos sociais - ENA</t>
  </si>
  <si>
    <t>Capacitação profissional dos agentes públicos - ENA</t>
  </si>
  <si>
    <t>Encargos com estagiários - ENA</t>
  </si>
  <si>
    <t>Manutenção e modernização dos serviços de tecnologia da informação e comunicação - ENA</t>
  </si>
  <si>
    <t>Administração e manutenção dos serviços administrativos gerais - ENA</t>
  </si>
  <si>
    <t>Capacitação dos servidores públicos do Estado - ENA</t>
  </si>
  <si>
    <t>Administração e manutenção dos serviços administrativos gerais - FUNPAT - SEA</t>
  </si>
  <si>
    <t>Manutenção e modernização dos serviços de tecnologia da informação e comunicação - DEINFRA</t>
  </si>
  <si>
    <t>Administração e manutenção dos serviços administrativos gerais - UDESC</t>
  </si>
  <si>
    <t>Gestão compartilhada dos sistemas prisional e socioeducativo</t>
  </si>
  <si>
    <t>Unidade prisional com gestão compartilhada</t>
  </si>
  <si>
    <t>Gestão dos sistemas prisional e socioeducativo</t>
  </si>
  <si>
    <t>Estruturação e reaparelhamento dos sistemas prisional e socioeducativo - SJC</t>
  </si>
  <si>
    <t>Unidade reaparelhada</t>
  </si>
  <si>
    <t>Renovação da frota - SJC</t>
  </si>
  <si>
    <t>Manutenção e modernização dos serviços de tecnologia da informação e comunicação - SJC</t>
  </si>
  <si>
    <t>Fornecimento de transporte aéreo às autoridades públicas - SCC</t>
  </si>
  <si>
    <t>Transporte aéreo realizado</t>
  </si>
  <si>
    <t>hora/voo</t>
  </si>
  <si>
    <t>Fornecimento de transporte terrestre para atendimento das necessidades da Secretaria - SCC</t>
  </si>
  <si>
    <t>Transporte realizado</t>
  </si>
  <si>
    <t>Aquisição de veículos oficiais - SCC</t>
  </si>
  <si>
    <t>Apoio às ações de desenvolvimento social, trabalho e renda - FUNDOSOCIAL</t>
  </si>
  <si>
    <t>Entidade beneficiada</t>
  </si>
  <si>
    <t>Apoio às ações na área de agricultura e desenvolvimento rural - FUNDOSOCIAL</t>
  </si>
  <si>
    <t>Equipamento fornecido</t>
  </si>
  <si>
    <t>Apoio financeiro às APAES - Lei 13.633/2005</t>
  </si>
  <si>
    <t>Apoio à aquisição, construção, ampliação ou reforma de patrimônio público - FUNDOSOCIAL</t>
  </si>
  <si>
    <t>Apoio financeiro ao Corpo de Bombeiros Voluntários - FUNDOSOCIAL</t>
  </si>
  <si>
    <t>Instituição apoiada</t>
  </si>
  <si>
    <t>Apoio financeiro a entidades de assistência social - FUNDOSOCIAL</t>
  </si>
  <si>
    <t>Apoio financeiro aos conselhos comunitários - FUNDOSOCIAL</t>
  </si>
  <si>
    <t>Aquisição, construção ou ampliação de espaços físicos do Ministério Público</t>
  </si>
  <si>
    <t>Apoio financeiro às ações de incentivo à atividade cultural - FUNDOSOCIAL</t>
  </si>
  <si>
    <t>Aquisição, construção, reforma ou manutenção de equipamentos públicos - FUNDOSOCIAL</t>
  </si>
  <si>
    <t>Apoio para construção ou melhoria nas habitações urbanas - FUNDOSOCIAL</t>
  </si>
  <si>
    <t>Habitação construída</t>
  </si>
  <si>
    <t>Apoio às ações de abastecimento de água e saneamento básico urbano - FUNDOSOCIAL</t>
  </si>
  <si>
    <t>Construção, reforma ou melhoramentos em centros de eventos - FUNDOSOCIAL</t>
  </si>
  <si>
    <t>Centro de evento construído</t>
  </si>
  <si>
    <t>Apoio ao sistema viário - FUNDOSOCIAL</t>
  </si>
  <si>
    <t>Obra realizada</t>
  </si>
  <si>
    <t>Apoio às ações na área do esporte - FUNDOSOCIAL</t>
  </si>
  <si>
    <t>Evento esportivo apoiado</t>
  </si>
  <si>
    <t>Reaparelhamento do Tribunal de Contas</t>
  </si>
  <si>
    <t>Formação continuada dos agentes de esporte e lazer</t>
  </si>
  <si>
    <t>Realização de eventos de esporte e lazer</t>
  </si>
  <si>
    <t>Apoio a entidades e eventos esportivos</t>
  </si>
  <si>
    <t>Projeto de turismo, esporte e lazer apoiado</t>
  </si>
  <si>
    <t>Fiscalização de insumos agrícolas</t>
  </si>
  <si>
    <t>Capacitação profissional dos agentes públicos - SAI</t>
  </si>
  <si>
    <t>Implantação da Via Rápida, trecho Criciúma - BR-101 - BID-VI</t>
  </si>
  <si>
    <t>AP - Implantação do contorno sul de Gaspar e acesso a Blumenau</t>
  </si>
  <si>
    <t>AP - Pavimentação da SC-440, trecho Urussanga - Santana - Barro Branco</t>
  </si>
  <si>
    <t>AP - Implantação do contorno sul de Tijucas</t>
  </si>
  <si>
    <t>Reabilitação/aumento de capacidade da SC-434, trecho Garopaba - BR-101</t>
  </si>
  <si>
    <t>Distribuição de medicamentos do componente especializado</t>
  </si>
  <si>
    <t>Distribuição de medicamentos do componente estratégico</t>
  </si>
  <si>
    <t>Manutenção das ações de Vigilância Epidemiológica</t>
  </si>
  <si>
    <t>AP - Reabilitação da SC-114, trecho Otacílio Costa - entroncamento BR-282 (p/ Lages)</t>
  </si>
  <si>
    <t>Capacitação profissional dos agentes públicos - PGE</t>
  </si>
  <si>
    <t>Ações da Vigilância Sanitária</t>
  </si>
  <si>
    <t>Inspeção Realizada</t>
  </si>
  <si>
    <t>Reabilitação da SC-445, trecho entroncamento BR-101 - Morro da Fumaça</t>
  </si>
  <si>
    <t>Implantar telecentros de inclusão digital do Programa Beija Flor - SAR</t>
  </si>
  <si>
    <t>Acessos realizados</t>
  </si>
  <si>
    <t>Reabilitação/aumento de capacidade do acesso sul de Criciúma à BR-101</t>
  </si>
  <si>
    <t>AP - Reabilitação da SC-350, trecho BR-153 - Taquara Verde - Caçador - Lebon Régis - BR-116</t>
  </si>
  <si>
    <t>Realização de exames e ensaios de interesse da saúde pública pelo laboratório central (LACEN)</t>
  </si>
  <si>
    <t>Exames e ensaios laboratoriais realizados</t>
  </si>
  <si>
    <t>Implantação do sistema de esgotamento sanitário de Garopaba (Centro)</t>
  </si>
  <si>
    <t>Ampliação do sistema de abastecimento de água de Florianópolis - Implantação Adutora Itacorubi</t>
  </si>
  <si>
    <t>Ações do Centro de Informações Toxicológicas</t>
  </si>
  <si>
    <t>Telefonia fixa e internet no meio rural - SAR</t>
  </si>
  <si>
    <t>Realização das atividades da superintendência de serviços especializados e regulação</t>
  </si>
  <si>
    <t>Transplantes de órgãos e tecidos em SC</t>
  </si>
  <si>
    <t>Órgão transplantado</t>
  </si>
  <si>
    <t>Indenizações em emergências e ações sanitárias - FSA</t>
  </si>
  <si>
    <t>Animal sacrificado e indenizado</t>
  </si>
  <si>
    <t>Manutenção do Serviço de Atendimento Móvel de Urgência - SAMU</t>
  </si>
  <si>
    <t>Manutenção do núcleo do telessaúde</t>
  </si>
  <si>
    <t>Consultoria realizada</t>
  </si>
  <si>
    <t>Realização dos serviços de telemedicina</t>
  </si>
  <si>
    <t>Exame laudado</t>
  </si>
  <si>
    <t>Ações do programa de Tratamento Fora do Domicílio</t>
  </si>
  <si>
    <t>Solicitação atendida</t>
  </si>
  <si>
    <t>Infraestrutura básica para produtores rurais - FTE</t>
  </si>
  <si>
    <t>Financiamento de terras aos agricultores - FTE</t>
  </si>
  <si>
    <t>Realização de procedimentos contemplados na programação pactuada e integrada (PPI)</t>
  </si>
  <si>
    <t>Procedimentos realizados</t>
  </si>
  <si>
    <t>unidade mil</t>
  </si>
  <si>
    <t>Realização de cirurgias eletivas ambulatoriais e hospitalares</t>
  </si>
  <si>
    <t>Cirurgia realizada</t>
  </si>
  <si>
    <t>Manutenção do incentivo da política de atenção hospitalar</t>
  </si>
  <si>
    <t>Concessão de empréstimo para atividade agrícola e pesqueira - FDR</t>
  </si>
  <si>
    <t>Família atendida</t>
  </si>
  <si>
    <t>Realização de convênios para ações de média e alta complexidade</t>
  </si>
  <si>
    <t>Apoio financeiro a formalização de empreendimentos informais - FDR</t>
  </si>
  <si>
    <t>Empreendimento apoiado</t>
  </si>
  <si>
    <t>Apoio à aquicultura e à pesca - SAR</t>
  </si>
  <si>
    <t>Subvenção ao juro de financiamento para construção e ampliação de armazenagem no meio rural - FDR</t>
  </si>
  <si>
    <t>Adequação de ambiente das unidades da SEF</t>
  </si>
  <si>
    <t>Apoio a projetos de desenvolvimento rural e pesqueiro - SAR</t>
  </si>
  <si>
    <t>Apoio financeiro a projeto de novos empreendimentos agroindustriais - FDR</t>
  </si>
  <si>
    <t>Saúde e segurança no contexto ocupacional - SEA</t>
  </si>
  <si>
    <t>Servidor atendido</t>
  </si>
  <si>
    <t>Apoio financeiro a projetos de melhoria de sistemas de produção - FDR</t>
  </si>
  <si>
    <t>Capacitação profissional dos agentes públicos - SEF</t>
  </si>
  <si>
    <t>Subvenção ao fornecimento de sementes de milho, calcário e kit - Terra Boa - FDR</t>
  </si>
  <si>
    <t>Infraestrutura rural - SAR</t>
  </si>
  <si>
    <t>Recuperação de floresta nativa - FDR</t>
  </si>
  <si>
    <t>Apoio financeiro aos agricultores, maricultores e pescadores artesanais - Adequação Ambiental - FDR</t>
  </si>
  <si>
    <t>Agricultores, maricultores e pescadores artesanais beneficiados</t>
  </si>
  <si>
    <t>Subvenção ao prêmio do seguro rural - FDR</t>
  </si>
  <si>
    <t>Regularização fundiária - SAR</t>
  </si>
  <si>
    <t>Gestão de arrecadação, fiscalização e combate à sonegação fiscal</t>
  </si>
  <si>
    <t>Apoiar as melhorias nas atividades agropastoris e pesqueiras - FDR</t>
  </si>
  <si>
    <t>Equipamento cedido</t>
  </si>
  <si>
    <t>Apoio financeiro a projetos não agrícolas - FDR</t>
  </si>
  <si>
    <t>Apoio financeiro a projetos de fortalecimento do associativismo - FDR</t>
  </si>
  <si>
    <t>Concessão de subvenção aos juros de financiamentos para investimentos nas propriedades rurais - FDR</t>
  </si>
  <si>
    <t>Ofertar bolsas de estudo para residência médica e multiprofissional</t>
  </si>
  <si>
    <t>Fomentar pesquisa em saúde</t>
  </si>
  <si>
    <t>Rede de atenção psicossocial</t>
  </si>
  <si>
    <t>Rede de atenção às urgências</t>
  </si>
  <si>
    <t>Rede Cegonha</t>
  </si>
  <si>
    <t>Manutenção das unidades assistenciais administradas por organizações sociais</t>
  </si>
  <si>
    <t>Apoio à Comissão Intergestora Regional</t>
  </si>
  <si>
    <t>Manutenção das atividades do Conselho Estadual de Saúde.</t>
  </si>
  <si>
    <t>Cursos Ciclo Longo - Capacitação - ENA</t>
  </si>
  <si>
    <t>Fomentar o desenvolvimento de produtos/processos inovativos por empresa e instituições de CT&amp;I</t>
  </si>
  <si>
    <t>Realização de eventos em saúde</t>
  </si>
  <si>
    <t>Qualificar trabalhadores do Sistema Único de Saúde</t>
  </si>
  <si>
    <t>Conceder bolsas para o incentivo à formação de pesquisadores</t>
  </si>
  <si>
    <t>Formação dos conselheiros de saúde</t>
  </si>
  <si>
    <t>Conselheiro capacitado</t>
  </si>
  <si>
    <t>Manutenção das atividades da Escola de Saúde Pública de Santa Catarina - ESP</t>
  </si>
  <si>
    <t>Manutenção das atividades da Escola de Formação em Saúde - EFOS</t>
  </si>
  <si>
    <t>Aluno capacitado</t>
  </si>
  <si>
    <t>Infraestrutura de dados cartográficos e geográficos de Santa Catarina</t>
  </si>
  <si>
    <t>Documento elaborado</t>
  </si>
  <si>
    <t>Parcelamento de obrigações patronais à cargo da EGE</t>
  </si>
  <si>
    <t>Parcelamento de PASEP a cargo da EGE</t>
  </si>
  <si>
    <t>Elaboração e divulgação de dados estatísticos</t>
  </si>
  <si>
    <t>Repasse de recurso financeiro aos municípios para compra de medicamentos básicos</t>
  </si>
  <si>
    <t>Atendimento das ações judiciais</t>
  </si>
  <si>
    <t>Realizar ações de gestão da Vigilância em Saúde</t>
  </si>
  <si>
    <t>Manutenção dos serviços administrativos gerais das Gerências de Saúde/ADRs</t>
  </si>
  <si>
    <t>Reaparelhamento das unidades municipais da rede de atenção básica</t>
  </si>
  <si>
    <t>Adequação da área física das unidades da rede de atenção básica</t>
  </si>
  <si>
    <t>Cursos Ciclo Curto - Capacitação - ENA</t>
  </si>
  <si>
    <t>Incentivo financeiro estadual para o cofinanciamento da Atenção Básica</t>
  </si>
  <si>
    <t>Construção de moradias rurais - COHAB</t>
  </si>
  <si>
    <t>Incentivo financeiro aos municípios contemplados programa catarinense de inclusão social (PROCIS)</t>
  </si>
  <si>
    <t>AP - Construção, ampliação ou reforma de unidades escolares - rede física - educação básica</t>
  </si>
  <si>
    <t>Escola construída, ampliada ou reformada</t>
  </si>
  <si>
    <t>Construção, ampliação ou reforma de unidades escolares - ensino profissional</t>
  </si>
  <si>
    <t>Incentivo financeiro aos Centros de Especialidades Odontológicas</t>
  </si>
  <si>
    <t>Administração do Sistema Integrado de Controle de Obras Públicas - SICOP - SPG</t>
  </si>
  <si>
    <t>Incentivo financeiro aos municípios que possuem Laboratório de Prótese Dentária</t>
  </si>
  <si>
    <t>Divulgação do potencial turístico de Santa Catarina em eventos em âmbito regional, estadual e intern</t>
  </si>
  <si>
    <t>Evento apoiado e realizado</t>
  </si>
  <si>
    <t>Construção de moradias urbanas - COHAB</t>
  </si>
  <si>
    <t>Apoio financeiro às associações de pais e professores da educação básica</t>
  </si>
  <si>
    <t>APP atendida</t>
  </si>
  <si>
    <t>Preparação de profissionais p/ apresentar destino turístico SC nos mercados nacional e internacional</t>
  </si>
  <si>
    <t>Extensão da rede de distribuição de gás natural - Industrial</t>
  </si>
  <si>
    <t>Extensão de rede de distribuição de gás natural - GNV</t>
  </si>
  <si>
    <t>Extensão de rede de distribuição de gás natural - Comercial</t>
  </si>
  <si>
    <t>Extensão de rede de distribuição de gás natural - Sistema Criciúma Global</t>
  </si>
  <si>
    <t>Expansão de rede de distribuição de gás natural - Projeto Balneário Camboriú</t>
  </si>
  <si>
    <t>Realização de campanhas de caráter promocional do produto turístico catarinense</t>
  </si>
  <si>
    <t>Implantação de loteamentos e/ou condomínios residenciais - COHAB</t>
  </si>
  <si>
    <t>Lote preparado</t>
  </si>
  <si>
    <t>Realização de jornadas de familiarização</t>
  </si>
  <si>
    <t>Jornada realizada</t>
  </si>
  <si>
    <t>Elaboração de estudos e pesquisas de turismo</t>
  </si>
  <si>
    <t>Geração de informações turísticas de Santa Catarina</t>
  </si>
  <si>
    <t>Desenvolvimento de planos, estudos, pesquisas e ações para modernização organizacional</t>
  </si>
  <si>
    <t>Sistema modernizado</t>
  </si>
  <si>
    <t>Capacitação e formação de profissionais da educação básica</t>
  </si>
  <si>
    <t>Operacionalização da educação básica - SED</t>
  </si>
  <si>
    <t>Transporte escolar dos alunos da educação básica - SED</t>
  </si>
  <si>
    <t>Gestão de contratos compartilhados - FMPIO - SEA</t>
  </si>
  <si>
    <t>Contrato gerenciado</t>
  </si>
  <si>
    <t>Gestão do Plano Santa Catarina Saúde - SC Saúde - FPS - SEA</t>
  </si>
  <si>
    <t>Campanhas de caráter social, informativo e institucional - FPS - SEA</t>
  </si>
  <si>
    <t>Aquisição de mobiliário e equipamentos para imóveis públicos - FUNPAT - SEA</t>
  </si>
  <si>
    <t>Instalação e equipamento adequado</t>
  </si>
  <si>
    <t>Instalação elétrica clientes baixa renda</t>
  </si>
  <si>
    <t>Melhoria da infraestrutura do laboratório de medição</t>
  </si>
  <si>
    <t>Ferramenta e equipamento adquirido</t>
  </si>
  <si>
    <t>Melhoria de instalações administrativas</t>
  </si>
  <si>
    <t>Implantação de sistema de telecomunicação de rádio</t>
  </si>
  <si>
    <t>Sistema de rádio instalado</t>
  </si>
  <si>
    <t>Construção e reforma de terminais rodoviários de passageiros</t>
  </si>
  <si>
    <t>Construção de abrigos de passageiros</t>
  </si>
  <si>
    <t>Investimentos em equipamentos de apoio hidroviário</t>
  </si>
  <si>
    <t>Fiscalizar e monitorar transportes coletivos em rodovias estaduais DETER - PRE</t>
  </si>
  <si>
    <t>Fiscalização realizada</t>
  </si>
  <si>
    <t>Sistemática de supervisão e avaliação da Educação Básica em Santa Catarina</t>
  </si>
  <si>
    <t>Saúde e segurança no contexto ocupacional - FMPIO - SEA</t>
  </si>
  <si>
    <t>Construção de moradias urbanas - FUNDHAB</t>
  </si>
  <si>
    <t>Construção de moradias rurais - FUNDHAB</t>
  </si>
  <si>
    <t>Construção do Fórum da comarca de Herval do Oeste - FRJ</t>
  </si>
  <si>
    <t>Construção do Fórum da comarca de Sombrio - FRJ</t>
  </si>
  <si>
    <t>Construção do Fórum da comarca de Campo Belo do Sul - FRJ</t>
  </si>
  <si>
    <t>Construção do Fórum da comarca de Capivari de Baixo - FRJ</t>
  </si>
  <si>
    <t>Construção do Fórum da comarca de São Lourenço do Oeste - FRJ</t>
  </si>
  <si>
    <t>Construção do Fórum da comarca da Imbituba - FRJ</t>
  </si>
  <si>
    <t>Reforma do Fórum da comarca de Santa Rosa do Sul - FRJ</t>
  </si>
  <si>
    <t>Construção do Fórum da comarca de Itajaí - FRJ</t>
  </si>
  <si>
    <t>Reforma do Fórum da comarca de Tubarão - FRJ</t>
  </si>
  <si>
    <t>Realização de campanhas de caráter social informativo e institucional - DETER</t>
  </si>
  <si>
    <t>Serviços especializados em educação especial</t>
  </si>
  <si>
    <t>Construção, ampliação e reforma da área física do campus da FCEE</t>
  </si>
  <si>
    <t>Ações de proteção social básica</t>
  </si>
  <si>
    <t>Apoio técnico e financeiro ao Conselho Estadual de Assistência Social</t>
  </si>
  <si>
    <t>Produção de conhecimento na área de educação especial</t>
  </si>
  <si>
    <t>Pesquisa em desenvolvimento</t>
  </si>
  <si>
    <t>Participação acionária em empresas, concessões e SPEs, e também em outras modalidades</t>
  </si>
  <si>
    <t>Apoio a projetos de Mudanças Climáticas</t>
  </si>
  <si>
    <t>Modernizar as instalações e equipamentos da SCPar</t>
  </si>
  <si>
    <t>Apoio a projetos e programas do FEPEMA</t>
  </si>
  <si>
    <t>Incentivo turístico e manutenção de entidades ligadas ao setor - SOL</t>
  </si>
  <si>
    <t>Incentivo esportivo e manutenção de entidades ligadas ao setor - SOL</t>
  </si>
  <si>
    <t>Incentivo cultural e manutenção de entidades ligadas ao setor - SOL</t>
  </si>
  <si>
    <t>Fomento às atividades turísticas desenvolvidas no estado</t>
  </si>
  <si>
    <t>Promoção, pesquisa e recuperação do turismo estadual</t>
  </si>
  <si>
    <t>Desenvolvimento e apoio às atividades turísticas prioritárias ao governo</t>
  </si>
  <si>
    <t>Fomento às atividades culturais desenvolvidas no estado</t>
  </si>
  <si>
    <t>Promoção, pesquisa e recuperação da cultura estadual</t>
  </si>
  <si>
    <t>Desenvolvimento e apoio às atividades culturais prioritárias ao governo</t>
  </si>
  <si>
    <t>Organização, estruturação e gestão do FEPEMA</t>
  </si>
  <si>
    <t>Fomento às atividades esportivas desenvolvidas no estado</t>
  </si>
  <si>
    <t>Promoção, pesquisa e recuperação do esporte estadual</t>
  </si>
  <si>
    <t>Desenvolvimento e apoio às atividades esportivas prioritárias ao governo</t>
  </si>
  <si>
    <t>Assessoria Técnica</t>
  </si>
  <si>
    <t>Projeto realizado</t>
  </si>
  <si>
    <t>Ampliação do Fórum da comarca de Balneário Camboriú - Sede - FRJ</t>
  </si>
  <si>
    <t>Fórum ampliado</t>
  </si>
  <si>
    <t>Ampliação do Fórum de Gaspar - FRJ</t>
  </si>
  <si>
    <t>Ampliação do Fórum de Pomerode - FRJ</t>
  </si>
  <si>
    <t>Ampliação do Fórum da comarca de Campo Erê - FRJ</t>
  </si>
  <si>
    <t>Ampliação do Fórum de Santa Rosa do Sul - FRJ</t>
  </si>
  <si>
    <t>Reforma do Fórum da comarca de São José - FRJ</t>
  </si>
  <si>
    <t>Reforma do prédio do Arquivo Central - FRJ</t>
  </si>
  <si>
    <t>Contratação de consultoria, estudos e projetos para prevenção e preparação aos desastres</t>
  </si>
  <si>
    <t>Apoio, qualificação e capacitação da MPE e MEI - SDS</t>
  </si>
  <si>
    <t>Microempresa apoiada</t>
  </si>
  <si>
    <t>Instrução e ensino - BM</t>
  </si>
  <si>
    <t>Militar capacitado</t>
  </si>
  <si>
    <t>Formação e capacitação do servidor - PC</t>
  </si>
  <si>
    <t>Formação e capacitação do servidor - SSP</t>
  </si>
  <si>
    <t>Instrução e Ensino - PM</t>
  </si>
  <si>
    <t>Construção, reformas e ampliações de instalações físicas - PM</t>
  </si>
  <si>
    <t>Reforma e ou ampliação de instalações físicas - PM</t>
  </si>
  <si>
    <t>Área construída</t>
  </si>
  <si>
    <t>Manutenção de instalações físicas - PM</t>
  </si>
  <si>
    <t>Área mantida</t>
  </si>
  <si>
    <t>Gestão de uniformes - PM</t>
  </si>
  <si>
    <t>Uniforme adquirido</t>
  </si>
  <si>
    <t>Gestão da alimentação - PM</t>
  </si>
  <si>
    <t>Operação Veraneio Segura - PM</t>
  </si>
  <si>
    <t>Polícia Ostensiva Ambiental - PM</t>
  </si>
  <si>
    <t>Ação de polícia ostensiva ambiental</t>
  </si>
  <si>
    <t>Apoio a operações policiais</t>
  </si>
  <si>
    <t>Organização, estruturação e gestão do CERH e FEHIDRO</t>
  </si>
  <si>
    <t>Mobiliário para implantação do Complexo da Segurança Pública - SSP</t>
  </si>
  <si>
    <t>Construção e ampliação de instalações físicas - SSP</t>
  </si>
  <si>
    <t>Construção e ampliação de instalações físicas - PC</t>
  </si>
  <si>
    <t>Construção e ampliação de instalações físicas – BM</t>
  </si>
  <si>
    <t>Reforma e ou ampliação de instalações físicas - SSP</t>
  </si>
  <si>
    <t>Reforma e ou ampliação de instalações físicas - PC</t>
  </si>
  <si>
    <t>Reforma e ou ampliação de instalações físicas - BM</t>
  </si>
  <si>
    <t>Manutenção e reforma de instalações físicas – BM</t>
  </si>
  <si>
    <t>Manutenção e reforma de instalações físicas - PC</t>
  </si>
  <si>
    <t>Unidade reformada/ampliada/adequada</t>
  </si>
  <si>
    <t>Manutenção e reforma de instalações físicas - SSP</t>
  </si>
  <si>
    <t>Gestão de uniformes - PC</t>
  </si>
  <si>
    <t>Gestão de uniformes - BM</t>
  </si>
  <si>
    <t>Gestão de alimentação - BM</t>
  </si>
  <si>
    <t>Estruturação das unidades de Proteção Civil</t>
  </si>
  <si>
    <t>Ampliação e modernização da rede de monitoramento e alerta</t>
  </si>
  <si>
    <t>Rede de monitoramento ampliada/conservada</t>
  </si>
  <si>
    <t>Promoção da educação continuada em proteção e defesa civil</t>
  </si>
  <si>
    <t>Ações de gestão dos produtos perigosos</t>
  </si>
  <si>
    <t>Fiscalização coordenada</t>
  </si>
  <si>
    <t>Ações de Socorro e Assistência Humanitária em Defesa Civil</t>
  </si>
  <si>
    <t>Ações em Defesa Civil</t>
  </si>
  <si>
    <t>Operação Veraneio Seguro - BM</t>
  </si>
  <si>
    <t>Construção, ampliação e reforma de prédios e instalações de proteção e defesa civil</t>
  </si>
  <si>
    <t>Aquisição, atualização e manutenção dos Sistemas de Inteligência em Proteção e Defesa Civil</t>
  </si>
  <si>
    <t>Programa de proteção à vítima e testemunhas de crimes</t>
  </si>
  <si>
    <t>Pessoa protegida</t>
  </si>
  <si>
    <t>Gestão do videomonitoramento urbano e das Centrais Regionais de Emergência</t>
  </si>
  <si>
    <t>Ponto monitorado</t>
  </si>
  <si>
    <t>Gestão do Instituto de Identificação - IGP</t>
  </si>
  <si>
    <t>Patrimônio Histórico de Santa Catarina</t>
  </si>
  <si>
    <t>Patrimônio conservado</t>
  </si>
  <si>
    <t>Gestão da alimentação - PC</t>
  </si>
  <si>
    <t>Reativação PCH Maruim - município de São José</t>
  </si>
  <si>
    <t>Ações para implementar a Política Nacional de Alimentação e Nutrição</t>
  </si>
  <si>
    <t>Construção do Fórum da comarca de Timbó - FRJ</t>
  </si>
  <si>
    <t>Capacitação profissional dos agentes públicos - SJC</t>
  </si>
  <si>
    <t>Saúde, segurança no contexto ocupacional e promoção social - BM</t>
  </si>
  <si>
    <t>Saúde e segurança no contexto ocupacional - SSP</t>
  </si>
  <si>
    <t>Saúde e promoção social - PM</t>
  </si>
  <si>
    <t>Saúde e segurança no contexto ocupacional - PC</t>
  </si>
  <si>
    <t>Modernização do processo de planejamento e orçamento - SEF</t>
  </si>
  <si>
    <t>Processo aprimorado</t>
  </si>
  <si>
    <t>Projetos e obras preventivas de alta complexidade nas Bacias Hidrográficas Catarinenses</t>
  </si>
  <si>
    <t>Monitoramento da sanidade dos produtos orgânicos</t>
  </si>
  <si>
    <t>AP - Desassoreamento dos canais de navegação, lagoas e rios em Laguna</t>
  </si>
  <si>
    <t>AP - Dragagem e desassoreamento de rios - ADR - Jaraguá do Sul</t>
  </si>
  <si>
    <t>AP - Duplicação e construção de ponte - BR-280, ligando Jaraguá do Sul/Guaramirim</t>
  </si>
  <si>
    <t>AP-Estad pavim e manut tr S José Cedro/Palma Sola/Princesa/Dion Cerq/ Paraíso-Itap/Anchieta/B Bonita</t>
  </si>
  <si>
    <t>AP - Estruturação das áreas industriais e empresariais em Dionísio Cerqueira</t>
  </si>
  <si>
    <t>AP - Construção de anel viário ligando os municípios de Luzerna/Joaçaba/Herval do Oeste a BR-282</t>
  </si>
  <si>
    <t>AP - Estruturação dos hospitais para atendimento na média e alta complexidade em Dionísio Cerqueira</t>
  </si>
  <si>
    <t>AP - Pavimentação asfáltica da rodovia ligando Itapema/Brusque - via Camboriú</t>
  </si>
  <si>
    <t>AP - Expansão da UDESC para a região de São Lourenço do Oeste</t>
  </si>
  <si>
    <t>Expansão da UDESC para o município de Pinhalzinho</t>
  </si>
  <si>
    <t>AP - Expansão da UDESC para o município de Braço do Norte</t>
  </si>
  <si>
    <t>AP - Pavimentação asfáltica, trecho ligando o município de Major Gercino / Leoberto Leal</t>
  </si>
  <si>
    <t>AP - Implantação de polo de atendimento hospitalar na região de Taió</t>
  </si>
  <si>
    <t>Implantação do contorno oeste de Pomerode</t>
  </si>
  <si>
    <t>Implantação do contorno viário de Campos Novos</t>
  </si>
  <si>
    <t>AP - Implantação do contorno viário de São Joaquim</t>
  </si>
  <si>
    <t>AP - Pavimentação asfáltica ligando Presidente Nereu a Vidal Ramos</t>
  </si>
  <si>
    <t>AP - Pavimentação asfáltica da rodovia trecho entre Jardinópolis/Quilombo - Santiago/São Domingos</t>
  </si>
  <si>
    <t>AP - Pavimentação asfáltica da SC-390 - Serra do Mar - Rodovia Ageu Medeiros</t>
  </si>
  <si>
    <t>AP - Pavimentação do trecho Guabiruba - Blumenau</t>
  </si>
  <si>
    <t>AP -Implantação ou adaptação de centro de referência atendimento/diagnóstico/terapia - ADR - Chapecó</t>
  </si>
  <si>
    <t>Centro de referência implantado</t>
  </si>
  <si>
    <t>AP - Pavimentação da SC-465, trecho Macieira - SC-464 (p/ Arroio Trinta)</t>
  </si>
  <si>
    <t>AP - Pavimentação da Rodovia da Fronteira que liga Itapiranga/Tunápolis/Paraíso</t>
  </si>
  <si>
    <t>Pavimentação da SC-350, trecho Taió - Rio do Oeste</t>
  </si>
  <si>
    <t>AP - Incentivo à implantação de áreas industriais em Canoinhas</t>
  </si>
  <si>
    <t>AP - Pavimentação do trecho ligando Presidente Castelo Branco - BR-153 - Caravágio - Pinhal</t>
  </si>
  <si>
    <t>AP - Pavimentação do trecho Bom Jesus do Oeste - Maravilha - BR-282</t>
  </si>
  <si>
    <t>AP - Pavimentação asfáltica ligando Witmarsum a Salete</t>
  </si>
  <si>
    <t>AP - Pavimentação da SC-452, trecho Anita Garibaldi - Abdon Batista</t>
  </si>
  <si>
    <t>AP - Manter convênio para adequação da atenção da média e alta complexidade - ADR - Mafra</t>
  </si>
  <si>
    <t>AP - Pavimentação/terrapl/OEA supervisão do acesso Sul a Arroio do Silva</t>
  </si>
  <si>
    <t>AP - Pavimentação/terrapl/OEA supervisão, trecho Maracajá - Balneário de Ilhas</t>
  </si>
  <si>
    <t>AP - Manutenção da UTI do hospital São José - ADR - Maravilha</t>
  </si>
  <si>
    <t>AP - Reforma, ampliação e aquisição de equipamentos para o Hospital São Bernardo em Quilombo</t>
  </si>
  <si>
    <t>Ampliação e readequação do Hospital Hans Dieter Schmidt - Joinville</t>
  </si>
  <si>
    <t>AP - Terrapl/pavim/OEA/superv estada da Madeira, trecho Agronômica / Trombudo Central</t>
  </si>
  <si>
    <t>AP - Terrapl/pavim/OEA/supervisão perimetral SC-120 - Curitibanos e anel viário - ADR - Curitibanos</t>
  </si>
  <si>
    <t>AP - Pavimentação da SC-281, trecho Ituporanga - Atalanta</t>
  </si>
  <si>
    <t>Pavimentação do trecho Brusque - Limeira - Camboriú</t>
  </si>
  <si>
    <t>AP - Acesso as comunidades rurais SC-465 Arabutã até o distrito de Nova Estrela</t>
  </si>
  <si>
    <t>AP - Reforma e adequação das estruturas hospitalares existentes - ADR - Videira</t>
  </si>
  <si>
    <t>AP - Pavimentação asfáltica da rod. ligando o município de Treze de Maio/Rio Vargedo/Morro da Fumaça</t>
  </si>
  <si>
    <t>AP - Pavimentação asfáltica da rod. Ulysses Gaboardi da BR-116, São Cristóvão do Sul até Campus UFSC</t>
  </si>
  <si>
    <t>AP - Reabilitação/aum capac da SC-449, trecho Balneário Gaivota - Sombrio - Jacinto Machado</t>
  </si>
  <si>
    <t>AP - Reabilitação da SC-114, trecho Taió - Salete</t>
  </si>
  <si>
    <t>AP - Reabilitação da SC compreendendo o trecho Piratuba - Ipira - Peritiba até a BR-153</t>
  </si>
  <si>
    <t>Reabilitação/aumento capacidade da SC-280, trecho Canoinhas - Porto União</t>
  </si>
  <si>
    <t>Reabilitação da SC-135, trecho Caçador - Rio das Antas - Videira</t>
  </si>
  <si>
    <t>AP - Política de fomento a agricultura familiar e alimento orgânico - ADR - Joaçaba</t>
  </si>
  <si>
    <t>AP - Apoio financeiro aos hospitais dos municípios da região - ADR - Jaraguá do Sul</t>
  </si>
  <si>
    <t>AP - Aquisição de equipamentos para especialidades de alta complexidade - ADR - São Miguel do Oeste</t>
  </si>
  <si>
    <t>AP - Ampliação do Hospital Pequeno Anjo - ADR - Itajaí</t>
  </si>
  <si>
    <t>AP - Incentivo hospitalar ao Hospital Ruth Cardoso - ADR - Itajaí</t>
  </si>
  <si>
    <t>AP - Construção de clínica de reabilitação para dependentes químicos - ADR - Criciúma</t>
  </si>
  <si>
    <t>Construção de unidade prisional para São Miguel do Oeste</t>
  </si>
  <si>
    <t>AP - Construção de unidade prisional avançada - ADR - Mafra</t>
  </si>
  <si>
    <t>AP - Construção de unidade prisional avançada - UPAS - ADR - São Lourenço do Oeste</t>
  </si>
  <si>
    <t>AP -Construção de anel viário SC-477 - SC-416 - BR-470 (ligação Benedito Novo a BR-470, via Indaial)</t>
  </si>
  <si>
    <t>AP - Construção e melhoria de quartel da Polícia Militar e Bombeiros Militar em Timbó</t>
  </si>
  <si>
    <t>Pavimentação do contorno viário de Garuva à BR-101 - BID-VI</t>
  </si>
  <si>
    <t>AP - Aquisição de equipamentos para monitoramento do clima e recuperação do solo - ADR - Xanxerê</t>
  </si>
  <si>
    <t>AP - Construção do contorno do anel viário no município de Braço do Norte</t>
  </si>
  <si>
    <t>AP - Construção do contorno viário da SC-114 em Itaiópolis</t>
  </si>
  <si>
    <t>AP - Apoio a agricultura familiar em Dionísio Cerqueira</t>
  </si>
  <si>
    <t>AP - Construção do hospital regional de Caçador</t>
  </si>
  <si>
    <t>AP - Apoio ao sistema viário rural - ADR - Mafra</t>
  </si>
  <si>
    <t>AP - Atendimento hospitalar de média e alta complexidade na região de Timbó</t>
  </si>
  <si>
    <t>AP - Construção de centro de oncologia e pediatria no hospital infantil SC - ADR Criciúma</t>
  </si>
  <si>
    <t>AP - Desassoreamento de rios - ADR - Criciúma</t>
  </si>
  <si>
    <t>AP - Desassoreamento e dragagem do rio Cachoeira e bacia do Piraí - ADR - Joinville</t>
  </si>
  <si>
    <t>AP - Construção de um centro de comercialização e distribuição de hortifrutigranjeiros em Caçador</t>
  </si>
  <si>
    <t>AP - Expansão da UDESC para a região de Dionísio Cerqueira</t>
  </si>
  <si>
    <t>Pagamento de benefícios de gestação múltipla</t>
  </si>
  <si>
    <t>Construção da penitenciária de Imaruí - SJC</t>
  </si>
  <si>
    <t>Gerenciamento do programa de financiamento BNDES - Caminhos do Desenvolvimento - SIE</t>
  </si>
  <si>
    <t>Captação, armazenagem e uso da água na agricultura - FDR</t>
  </si>
  <si>
    <t>Água para as comunidades rurais - FDR</t>
  </si>
  <si>
    <t>Reforma do Fórum de Xanxerê - FRJ</t>
  </si>
  <si>
    <t>Reforma do Fórum da comarca de Itaiópolis - FRJ</t>
  </si>
  <si>
    <t>Reforma do Fórum da comarca de Lages - FRJ</t>
  </si>
  <si>
    <t>Reforma do Fórum de São Bento do Sul - FRJ</t>
  </si>
  <si>
    <t>Operacionalização do CECOP</t>
  </si>
  <si>
    <t>Implantação e pavimentação da SC-108, trecho entroncam BR-470 (p/ Blumenau) - Vila Itoupava</t>
  </si>
  <si>
    <t>AP - Reabilitação da SC-135, trecho Caçador - Matos Costa - Porto União</t>
  </si>
  <si>
    <t>Reabilitação/aumento capacidade SC-412, trecho BR-101 - Ilhota - Gaspar e contorno de Ilhota</t>
  </si>
  <si>
    <t>Reabilitação da SC-114, trecho Lages - Painel</t>
  </si>
  <si>
    <t>Reabilitação da SC-355, trecho BR-282 - Jaborá e acesso a Presidente Castelo Branco</t>
  </si>
  <si>
    <t>AP - Reabilitação da SC-355, trecho Lebon Régis - Fraiburgo</t>
  </si>
  <si>
    <t>Tratamento de pontos críticos e passivos ambientais nas rodovias - BID-VI</t>
  </si>
  <si>
    <t>Supervisão regional e inspeção ambiental de obras de infraestrutura, incl sistemas de concessões</t>
  </si>
  <si>
    <t>Manutenção e serviços do Centro Administrativo - FMPIO - SEA</t>
  </si>
  <si>
    <t>Reforma do Fórum de Araranguá - FRJ</t>
  </si>
  <si>
    <t>Reforma do Fórum de Barra Velha - FRJ</t>
  </si>
  <si>
    <t>Reforma do Fórum da comarca de Fraiburgo - FRJ</t>
  </si>
  <si>
    <t>Reforma do Fórum da comarca de Laguna - FRJ</t>
  </si>
  <si>
    <t>Reforma do Fórum de São Lourenço do Oeste - FRJ</t>
  </si>
  <si>
    <t>Reforma do Fórum da comarca de Seara - FRJ</t>
  </si>
  <si>
    <t>Reforma do complexo do Almoxarifado Central e Gráfica - FRJ</t>
  </si>
  <si>
    <t>Ampliação dos prédios do Almoxarifado, Gráfica e Patrimônio do PJSC - FRJ</t>
  </si>
  <si>
    <t>Unidade administrativa ampliada</t>
  </si>
  <si>
    <t>Manutenção predial - FRJ</t>
  </si>
  <si>
    <t>Edificação conservada</t>
  </si>
  <si>
    <t>Ações Preventivas em Defesa Civil</t>
  </si>
  <si>
    <t>Ações de Reabilitação e Recuperação em Defesa Civil</t>
  </si>
  <si>
    <t>Manutenção e reforma das escolas de educação básica</t>
  </si>
  <si>
    <t>Transferência de renda complementar - Santa Renda</t>
  </si>
  <si>
    <t>Implementação e consolidação das políticas do Sistema Nacional de Segurança Alimentar e Nutricional</t>
  </si>
  <si>
    <t>Implantação e modernização de equipamentos sociais de combate à fome e segurança alimentar</t>
  </si>
  <si>
    <t>Construção do centro cirúrgico e UTI do CEPON</t>
  </si>
  <si>
    <t>Elaboração de projetos arquitetônicos e complementares para hospitais</t>
  </si>
  <si>
    <t>Projeto elaborado</t>
  </si>
  <si>
    <t>Aquisição/construção edifício sede do MPSC</t>
  </si>
  <si>
    <t>Apoio às centrais de penas e medidas alternativas</t>
  </si>
  <si>
    <t>AP - Reforma e ampliação do Hospital Waldomiro Colautti em Ibirama</t>
  </si>
  <si>
    <t>Administração de pessoal e encargos sociais - DPE</t>
  </si>
  <si>
    <t>Administração e manutenção dos serviços administrativos gerais - DPE</t>
  </si>
  <si>
    <t>Manutenção e modernização dos serviços de tecnologia da informação e comunicação - DPE</t>
  </si>
  <si>
    <t>Encargos com estagiários - DPE</t>
  </si>
  <si>
    <t>Revitalização da rede física nas UES - lote I - SED</t>
  </si>
  <si>
    <t>Escola revitalizada</t>
  </si>
  <si>
    <t>Ampliação da atuação do Estado na Defensoria Pública - DPE</t>
  </si>
  <si>
    <t>Construção do presídio de Biguaçú</t>
  </si>
  <si>
    <t>Construção da penitenciária feminina de Criciúma</t>
  </si>
  <si>
    <t>Construção do semiaberto da penitenciária Sul - Criciúma</t>
  </si>
  <si>
    <t>AP - Construção do presídio regional de Araranguá</t>
  </si>
  <si>
    <t>Construção do presídio feminino de Tubarão</t>
  </si>
  <si>
    <t>Construção do presídio regional de Criciúma</t>
  </si>
  <si>
    <t>Construção da penitenciária da região de Blumenau</t>
  </si>
  <si>
    <t>Construção do semiaberto da penitenciária da região de Blumenau</t>
  </si>
  <si>
    <t>Ampliação do semiaberto da penitenciária de Itajaí</t>
  </si>
  <si>
    <t>Construção da penitenciária industrial de São Bento do Sul</t>
  </si>
  <si>
    <t>Ampliação do semiaberto da penitenciária industrial de Joinville</t>
  </si>
  <si>
    <t>Construção do presídio feminino de Lages</t>
  </si>
  <si>
    <t>Construção do presídio de São Lourenço do Oeste</t>
  </si>
  <si>
    <t>Construção do semiaberto I da penitenciária de Chapecó</t>
  </si>
  <si>
    <t>Construção do centro de atendimento socioeducativo (CASE) de Criciúma</t>
  </si>
  <si>
    <t>Construção do centro de atendimento socioeducativo (CASE) de Lages</t>
  </si>
  <si>
    <t>Construção do centro de atendimento socioeducativo (CASE) de Chapecó</t>
  </si>
  <si>
    <t>Implantação de rede de equipamentos públicos de apoio a produção, abastecimento e consumo alimentos</t>
  </si>
  <si>
    <t>Rede de equipamentos públicos construída</t>
  </si>
  <si>
    <t>AP - Ampliação e readequação do Hospital e Maternidade Tereza Ramos</t>
  </si>
  <si>
    <t>AP - Ampliação e readequação do Hospital Regional do Oeste - Chapecó</t>
  </si>
  <si>
    <t>Ampliação e readequação do Hospital Marieta Konder Bornhausen - Itajaí</t>
  </si>
  <si>
    <t>Ampliação e readequação do Hospital Governador Celso Ramos</t>
  </si>
  <si>
    <t>Ampliação e readequação do Hospital Nereu Ramos - Florianópolis</t>
  </si>
  <si>
    <t>Ampliação e readequação do Instituto de Psiquiatria de São José</t>
  </si>
  <si>
    <t>AP - Ampliação e readequação da Maternidade Catarina Kuss - ADR - Mafra</t>
  </si>
  <si>
    <t>Equipar as unidades assistenciais da Secretaria de Estado da Saúde</t>
  </si>
  <si>
    <t>Adquirir equipamentos para Policlínica de Araranguá</t>
  </si>
  <si>
    <t>Policlínica equipada</t>
  </si>
  <si>
    <t>AP - Ampliação e readequação do Hospital São Paulo - Xanxerê</t>
  </si>
  <si>
    <t>Construção da Policlínica de Araranguá</t>
  </si>
  <si>
    <t>Policlínica construída</t>
  </si>
  <si>
    <t>Renovação da frota e equipamentos - SSP</t>
  </si>
  <si>
    <t>Renovação da frota e equipamentos de socorro, resgate e salvamento - SSP/CBMSC</t>
  </si>
  <si>
    <t>Construção do Complexo da Segurança Pública - SSP - PMSC - PCSC - BMSC - IGP - DETRAN</t>
  </si>
  <si>
    <t>Ampliação do projeto de vídeo monitoramento - Bem-Te-Vi - SSP</t>
  </si>
  <si>
    <t>Modernização e integração da tecnologia da informação e comunicação - SSP</t>
  </si>
  <si>
    <t>Construção e ampliação de instalações físicas municípios - SSP</t>
  </si>
  <si>
    <t>Revitalização da rede física nas UES - lote II - SED</t>
  </si>
  <si>
    <t>Construção, reforma e ampliação de Centros de Referência de Assistência Social - CRAS</t>
  </si>
  <si>
    <t>Construção de centro de referência especializado de assistência social - CREAS</t>
  </si>
  <si>
    <t>Ampliação da capacidade da Avenida Santos Dumont - Joinville</t>
  </si>
  <si>
    <t>Gerenciamento do programa de financiamento BNDES - Acelera SC</t>
  </si>
  <si>
    <t>Participação no capital social - BRDE</t>
  </si>
  <si>
    <t>AP - Construção do contorno viário de Lindóia do Sul</t>
  </si>
  <si>
    <t>AP - Construção do Centro de Referência de Assistência Social - CRAS - ADR - Lages</t>
  </si>
  <si>
    <t>Aquisição de equipamentos para o centro cirúrgico, UTI e centro de material esterilizado - CEPON</t>
  </si>
  <si>
    <t>Hospital equipado</t>
  </si>
  <si>
    <t>Adequação e melhoria da infraestrutura aquaviária dos portos e hidrovias - SIE</t>
  </si>
  <si>
    <t>Gerenciamento de Programas de financiamento BB</t>
  </si>
  <si>
    <t>Implantação do sistema de esgotamento sanitário de Forquilhinha</t>
  </si>
  <si>
    <t>Implantação do sistema de esgotamento sanitário de Lauro Muller</t>
  </si>
  <si>
    <t>Implantação do sistema de esgotamento sanitário de Araquari (Itinga)</t>
  </si>
  <si>
    <t>Implantação do sistema de esgotamento sanitário de Araquari (Centro)</t>
  </si>
  <si>
    <t>Implantação do sistema de esgotamento sanitário de Ibirama</t>
  </si>
  <si>
    <t>AP - Implantação do sistema de esgotamento sanitário de Curitibanos</t>
  </si>
  <si>
    <t>Implantação do sistema de esgotamento sanitário de Indaial</t>
  </si>
  <si>
    <t>Ampliação do sistema de esgotamento sanitário de Santo Amaro da Imperatriz</t>
  </si>
  <si>
    <t>Expansão da estrutura judiciária - FRJ</t>
  </si>
  <si>
    <t>Imóvel adquirido</t>
  </si>
  <si>
    <t>Expansão da estrutura judiciária - SIDEJUD</t>
  </si>
  <si>
    <t>Redução de desigualdades e valorização da diversidade</t>
  </si>
  <si>
    <t>Apoio técnico ao agricultor para preservação de florestas com araucárias e erva-mate - CODESC</t>
  </si>
  <si>
    <t>Produtor assistido</t>
  </si>
  <si>
    <t>Apoio financeiro a entidades que atendam crianças e adolescentes - FIA</t>
  </si>
  <si>
    <t>Apoio técnico e financeiro aos produtores audiovisuais de SC - Projeto Catarina Criativa - CODESC</t>
  </si>
  <si>
    <t>Equipar o Hospital Regional do Oeste - Chapecó</t>
  </si>
  <si>
    <t>Equipar o Hospital Marieta Konder Bornhausen - Itajaí</t>
  </si>
  <si>
    <t>Readequação do Hospital de Araranguá</t>
  </si>
  <si>
    <t>Equipar o Hospital de Araranguá</t>
  </si>
  <si>
    <t>Rede de cuidado à saúde da pessoa com deficiência</t>
  </si>
  <si>
    <t>Rede implantada</t>
  </si>
  <si>
    <t>Analisar temáticas sociais - SECOM</t>
  </si>
  <si>
    <t>Implantação do contorno de Tubarão, trecho entroncamento BR-101 - entroncamento SC-370</t>
  </si>
  <si>
    <t>Reabilitação da SC-150, trecho Água Doce - Herciliópolis - BR-153</t>
  </si>
  <si>
    <t>AP - Reabilitação da SC-160, trecho Campo Erê - Serra Alta - BR-282</t>
  </si>
  <si>
    <t>AP - Implantação do contorno viário norte de Caçador</t>
  </si>
  <si>
    <t>AP - Implantação de perimetral de Três Barras - SC-303 - ligação PR-151</t>
  </si>
  <si>
    <t>AP - Revitalização da SC-281, São José - São Pedro de Alcântara</t>
  </si>
  <si>
    <t>AP - Pavimentação do trecho Presidente Getúlio - Rio do Sul via Ribeirão Tucano</t>
  </si>
  <si>
    <t>AP - Pavimentação do trecho da BR-282 - Chapadão do Lageado a SC-350</t>
  </si>
  <si>
    <t>AP - Implantação da Rodovia do Arroz, ligando a SC-413 ao bairro Figuerinha</t>
  </si>
  <si>
    <t>AP - Construção do contorno viário SC-416 ligando a BR-280, em Nereu Ramos</t>
  </si>
  <si>
    <t>Implantação do contorno de Campo Erê</t>
  </si>
  <si>
    <t>AP - Pavim SC-390, tr BR-116 (p Lages) - São Jorge, acesso Bodegão (p Usina Pai-Querê/ Coxilha Rica)</t>
  </si>
  <si>
    <t>AP - Reabilitação da SC-305, trecho Campo Erê - São Lourenço do Oeste</t>
  </si>
  <si>
    <t>Ampliação e expansão do campus da UDESC - ADR - Ibirama</t>
  </si>
  <si>
    <t>Construção do Almoxarifado Central</t>
  </si>
  <si>
    <t>Edificação construída</t>
  </si>
  <si>
    <t>Construção do edifício das Promotorias de Justiça de Lages</t>
  </si>
  <si>
    <t>Construção do edifício das Promotorias de Justiça de Chapecó</t>
  </si>
  <si>
    <t>Construção do edifício das Promotorias de Justiça de Joinville</t>
  </si>
  <si>
    <t>Apoio a projetos municipais de investimentos - Pacto pelos Municípios</t>
  </si>
  <si>
    <t>AP - Melhorias no sistema de abastecimento de água nas propriedades rurais em Palmitos</t>
  </si>
  <si>
    <t>Construção de unidade prisional para a Grande Florianópolis</t>
  </si>
  <si>
    <t>Equipar o Hospital Infantil Jeser Amarante Filho - Joinville</t>
  </si>
  <si>
    <t>Reforma e readequação do Hospital Infantil Jeser Amarante Filho - Joinville</t>
  </si>
  <si>
    <t>AP - Reforma e ampliação do Hospital Terezinha Gaio Basso - São Miguel do Oeste</t>
  </si>
  <si>
    <t>Estudos ambientais e estudo de impacto de vizinhança das unidades hospitalares</t>
  </si>
  <si>
    <t>Reforma, manutenção e conservação de barragens</t>
  </si>
  <si>
    <t>Barragem adequada</t>
  </si>
  <si>
    <t>Construção de centro de eventos em Balneário Camboriú - SOL</t>
  </si>
  <si>
    <t>Apoio financeiro a construção de Centros de Inovação</t>
  </si>
  <si>
    <t>Implantação de centros regionais de trabalho, emprego e renda - FECEP</t>
  </si>
  <si>
    <t>Centro implantado</t>
  </si>
  <si>
    <t>Implantação de rede de equipamentos públicos de apoio a produção, abastec consumo alimentos - FECEP</t>
  </si>
  <si>
    <t>Aquisição de mobiliário e equipamentos para as unidades de assistência social - FECEP</t>
  </si>
  <si>
    <t>Construção de centros dia para idosos - FECEP</t>
  </si>
  <si>
    <t>Centro construído</t>
  </si>
  <si>
    <t>Construção e ampliação das instalações físicas e equipamentos para atendimento aos direitos sociais</t>
  </si>
  <si>
    <t>Construção, reforma e ampliação de Centros de Referência de Assistência Social - CRAS - FECEP</t>
  </si>
  <si>
    <t>Construção de centro de referência especializado de assistência social - CREAS - FECEP</t>
  </si>
  <si>
    <t>Reforma e readequação da policlínica de Chapecó</t>
  </si>
  <si>
    <t>Policlínica implementada</t>
  </si>
  <si>
    <t>Pagamento de pensão especial aos portadores de epidermólise bolhosa</t>
  </si>
  <si>
    <t>Construção e aquisição de bens imóveis - FUNPAT - SEA</t>
  </si>
  <si>
    <t>Manutenção e modernização dos serviços de tecnologia da informação e comunicação - FUNPAT - SEA</t>
  </si>
  <si>
    <t>Aquisição de veículos e equipamentos - FUNPAT - SEA</t>
  </si>
  <si>
    <t>Máquina e equipamento adquirido</t>
  </si>
  <si>
    <t>Vestibular e concursos públicos - UDESC</t>
  </si>
  <si>
    <t>Inscrições realizadas</t>
  </si>
  <si>
    <t>Incentivo aos eventos de extensão, cultura e esporte - UDESC</t>
  </si>
  <si>
    <t>Apoio aos projetos e programas conveniados - UDESC</t>
  </si>
  <si>
    <t>Manutenção preventiva dos sinais náuticos - DETER</t>
  </si>
  <si>
    <t>Sinalização náutica</t>
  </si>
  <si>
    <t>Reforma e ampliação de edificações - SCPar Porto de Imbituba</t>
  </si>
  <si>
    <t>Construção de prédios e instalações - SCPar Porto de Imbituba</t>
  </si>
  <si>
    <t>Implantação de sistemas informatizados - SCPar Porto de Imbituba</t>
  </si>
  <si>
    <t>Sistema de informática</t>
  </si>
  <si>
    <t>Aquisição de balanças rodoviárias, retroescavadeiras e veículos - SCPar Porto de Imbituba</t>
  </si>
  <si>
    <t>Projeto e execução de ampliação do berço 3 - SCPar Porto de Imbituba</t>
  </si>
  <si>
    <t>Berço de atracação ampliado</t>
  </si>
  <si>
    <t>Adequação da rede elétrica - SCPar Porto de Imbituba</t>
  </si>
  <si>
    <t>Rede elétrica adequada</t>
  </si>
  <si>
    <t>m</t>
  </si>
  <si>
    <t>Adequação da rede hidráulica - SCPar Porto de Imbituba</t>
  </si>
  <si>
    <t>Ampliação do sistema viário - SCPar Porto de Imbituba</t>
  </si>
  <si>
    <t>Melhorias na sinalização náutica - SCPar Porto de Imbituba</t>
  </si>
  <si>
    <t>Dragagem do canal de acesso, bacia de evolução e berços - SCPar Porto de Imbituba</t>
  </si>
  <si>
    <t>Recuperação e ampliação do molhe - SCPar Porto de Imbituba</t>
  </si>
  <si>
    <t>Implantação do sistema de esgotamento sanitário em Taío</t>
  </si>
  <si>
    <t>Implantação do sistema de esgoto sanitário em Ituporanga</t>
  </si>
  <si>
    <t>Implantação do sistema de esgoto sanitário em Otacílio Costa</t>
  </si>
  <si>
    <t>Revitalização da rede física nas UES - lote I - FEDUC - SED</t>
  </si>
  <si>
    <t>Revitalização da rede física nas UES - lote II - FEDUC - SED</t>
  </si>
  <si>
    <t>Aquisição de aeronaves - SCC</t>
  </si>
  <si>
    <t>Aeronave adquirida</t>
  </si>
  <si>
    <t>Bolsa de pesquisa para estudantes do ensino superior - Art 170/CE</t>
  </si>
  <si>
    <t>AP - Implantação de UTI neonatal - ADR - Joaçaba</t>
  </si>
  <si>
    <t>AP - Pavimentação da Estrada ao Distrito Alto Alegre/Lindenberg e Capitel Santo Antonio</t>
  </si>
  <si>
    <t>AP - Pavimentação do trecho linha Alto Recreio/ Sul Brasil até Jardinópolis - ADR - Maravilha</t>
  </si>
  <si>
    <t>AP - Construção da Delegacia Regional - ADR - Maravilha</t>
  </si>
  <si>
    <t>Reforma de imóvel para abrigar áreas administrativas e judiciais do PJSC - Sidejud</t>
  </si>
  <si>
    <t>Reforma de imóvel para abrigar áreas administrativas e judiciais do PJSC - FRJ</t>
  </si>
  <si>
    <t>Profissionalização e reintegração social do apenado da região de Itajaí</t>
  </si>
  <si>
    <t>Reforma do Fórum da comarca de Ponte Serrada - FRJ</t>
  </si>
  <si>
    <t>Reforma do Fórum da comarca de Palmitos - FRJ</t>
  </si>
  <si>
    <t>Reforma do Fórum da comarca de Presidente Getúlio - FRJ</t>
  </si>
  <si>
    <t>Reforma do Fórum da comarca de Tijucas - FRJ</t>
  </si>
  <si>
    <t>Reforma do Fórum da comarca de Mondaí - FRJ</t>
  </si>
  <si>
    <t>Reforma do Fórum da comarca de Itapoá - FRJ</t>
  </si>
  <si>
    <t>Construção do Fórum da comarca de Abelardo Luz - FRJ</t>
  </si>
  <si>
    <t>Construção do Fórum da comarca de Presidente Getúlio - FRJ</t>
  </si>
  <si>
    <t>Reforma do Fórum da comarca de Criciúma - FRJ</t>
  </si>
  <si>
    <t>Ampliação do Fórum de Criciúma - FRJ</t>
  </si>
  <si>
    <t>Construção do Fórum da comarca da Capital - Fórum do Norte da Ilha - FRJ</t>
  </si>
  <si>
    <t>Construção do Fórum da comarca de Urussanga - FRJ</t>
  </si>
  <si>
    <t>Reforma do Fórum de Itapema - FRJ</t>
  </si>
  <si>
    <t>Ampliação do Fórum Regional do Estreito - FRJ</t>
  </si>
  <si>
    <t>Ampliação do Fórum da comarca de Blumenau - Sede - FRJ</t>
  </si>
  <si>
    <t>Ampliação do Fórum de Taió - FRJ</t>
  </si>
  <si>
    <t>Reforma do Fórum da comarca da Capital - Fórum Eduardo Luz - FRJ</t>
  </si>
  <si>
    <t>Manutenção predial - SIDEJUD</t>
  </si>
  <si>
    <t>Capacitação profissional dos agentes públicos - PGTC</t>
  </si>
  <si>
    <t>Capacitação profissional dos agentes públicos - SAR</t>
  </si>
  <si>
    <t>Administração extraquadro e serviços terceirizados - TJ</t>
  </si>
  <si>
    <t>Implantação do acesso norte de Blumenau - Vila Itoupava - SIE</t>
  </si>
  <si>
    <t>Melhoramentos e restauração da BR-280, trecho entrocamento SC-413</t>
  </si>
  <si>
    <t>Implantação do contorno viário de Campo Erê - SIE</t>
  </si>
  <si>
    <t>AP - Implantação do contorno viário de Capinzal - Ouro - SIE</t>
  </si>
  <si>
    <t>Pavimentação asfáltica da rodovia estadual SC-484, trecho Guatambu à Caxambu do Sul - SIE</t>
  </si>
  <si>
    <t>Implantação do contorno viário leste de São Lourenço do Oeste - SIE</t>
  </si>
  <si>
    <t>AP - Implantação do contorno viário leste de Chapecó - SIE</t>
  </si>
  <si>
    <t>Construção de edificações em aeroportos públicos</t>
  </si>
  <si>
    <t>AP - Adequação e melhoria da infraestrutura no aeroporto de Joaçaba</t>
  </si>
  <si>
    <t>AP - Adequação e melhoria da infraestrutura no aeroporto de Caçador</t>
  </si>
  <si>
    <t>Implantação de acesso a aeroportos</t>
  </si>
  <si>
    <t>Elaboração de estudos e planos para o sistema ferroviário estadual</t>
  </si>
  <si>
    <t>Elaboração de estudos e planos para o sistema aeroviário estadual</t>
  </si>
  <si>
    <t>Elaboração de estudos e planos para o sistema portuário estadual</t>
  </si>
  <si>
    <t>Implantação e reformas de ferroviais</t>
  </si>
  <si>
    <t>Adequação e melhoria da infraestrutura terrestre em portos e hidrovias - SIE</t>
  </si>
  <si>
    <t>Administração e manutenção dos serviços das Perícias Médicas - FMPIO - SEA</t>
  </si>
  <si>
    <t>Capacitação profissional dos agentes públicos - EPAGRI</t>
  </si>
  <si>
    <t>Servidor capacitado com repetição</t>
  </si>
  <si>
    <t>Administração e manutenção dos serviços do Teatro Pedro Ivo - FMPIO - SEA</t>
  </si>
  <si>
    <t>Administração e Modernização do Arquivo Público e da Imprensa Oficial - FMPIO - SEA</t>
  </si>
  <si>
    <t>Capacitação profissional dos agentes públicos - FPS - SEA</t>
  </si>
  <si>
    <t>Encargos com estagiários - FPS - SEA</t>
  </si>
  <si>
    <t>Saúde e segurança no contexto ocupacional - PFS - SEA</t>
  </si>
  <si>
    <t>Administração e manutenção dos serviços para os Centros de Atenção ao Segurado - CAS - FPS - SEA</t>
  </si>
  <si>
    <t>Capacitação profissional dos agentes públicos - CIDASC</t>
  </si>
  <si>
    <t>Subvenções econômicas a empresas</t>
  </si>
  <si>
    <t>Subvenção paga</t>
  </si>
  <si>
    <t>Aquisição de equipamentos, material permanente e mobiliário para Unidades de Saúde</t>
  </si>
  <si>
    <t>Ampliação, reforma e readequação das Unidades de Saúde</t>
  </si>
  <si>
    <t>Organização e gestão do FMUC</t>
  </si>
  <si>
    <t>Fomentar projetos e pesquisas nas áreas de desenvolvimento sustentável</t>
  </si>
  <si>
    <t>Aquisição de equipamentos de proteção coletiva</t>
  </si>
  <si>
    <t>Implementar o Programa Catarinense de Inovação em SC</t>
  </si>
  <si>
    <t>Apoiar os municípios de SC com programa de saneamento</t>
  </si>
  <si>
    <t>Plano implantado</t>
  </si>
  <si>
    <t>Administração e manutenção dos serviços administrativos gerais - SDC</t>
  </si>
  <si>
    <t>Encargos com estagiários - SDC</t>
  </si>
  <si>
    <t>Manutenção e modernização dos serviços de tecnologia da informação e comunicação - SDC</t>
  </si>
  <si>
    <t>Capacitação profissional dos agentes públicos - SDC</t>
  </si>
  <si>
    <t>AP - Pavimentação da rodovia trecho Santa Terezinha - BR-116</t>
  </si>
  <si>
    <t>Manutenção e modernização dos serviços de tecnologia da informação e comunicação - SUDERF</t>
  </si>
  <si>
    <t>Encargos com estagiários - SUDERF</t>
  </si>
  <si>
    <t>Administração de pessoal e encargos sociais - SUDERF</t>
  </si>
  <si>
    <t>Administração e manutenção dos serviços administrativos gerais - SUDERF</t>
  </si>
  <si>
    <t>Capacitação profissional dos agentes públicos - SUDERF</t>
  </si>
  <si>
    <t>Apoio a projetos de Desenvolvimento Econômico, estimulo para eficiência produtiva do Estado - SDS</t>
  </si>
  <si>
    <t>Apoiar projetos e programas voltados a empresa de base tecnológica</t>
  </si>
  <si>
    <t>Projeto de educação, ciências e tecnologia apoiado</t>
  </si>
  <si>
    <t>Implantação e manutenção de sistemas de tecnologia e inovação nas unidades escolares</t>
  </si>
  <si>
    <t>Escola equipada</t>
  </si>
  <si>
    <t>Capacitação profissional dos agentes públicos - COHAB</t>
  </si>
  <si>
    <t>Encargos com PASEP - IPREV</t>
  </si>
  <si>
    <t>Administração de pessoal e encargos sociais - ARESC</t>
  </si>
  <si>
    <t>Administração e manutenção dos serviços administrativos gerais - ARESC</t>
  </si>
  <si>
    <t>Capacitação profissional dos agentes públicos - ARESC</t>
  </si>
  <si>
    <t>Encargos com estagiários - ARESC</t>
  </si>
  <si>
    <t>Manutenção e modernização dos serviços de tecnologia da informação e comunicação - ARESC</t>
  </si>
  <si>
    <t>Ampliação da capacidade de atendimento do Data Center - CIASC</t>
  </si>
  <si>
    <t>Data Center ampliado</t>
  </si>
  <si>
    <t>Pensões extra judiciais e servidores municipais - Fundo Financeiro</t>
  </si>
  <si>
    <t>Expansão da rede de Governo - CIASC</t>
  </si>
  <si>
    <t>Fibra ótica instalada</t>
  </si>
  <si>
    <t>Administração e manutenção dos serviços das Perícias Médicas - SEA</t>
  </si>
  <si>
    <t>Planos operacional e funcional do transporte público metropolitano</t>
  </si>
  <si>
    <t>Apoio à infraestrutura não-motorizada da RM Grande Florianópolis</t>
  </si>
  <si>
    <t>Projetos de extensão na área de educação especial</t>
  </si>
  <si>
    <t>Apoio à infraestrutura viária complementar ao BRT</t>
  </si>
  <si>
    <t>Readequação de unidades operacionais</t>
  </si>
  <si>
    <t>Educação ambiental</t>
  </si>
  <si>
    <t>Licenças e estudos ambientais para aquisição de licenças</t>
  </si>
  <si>
    <t>Programa de inteligência operacional</t>
  </si>
  <si>
    <t>Plano de Desenvolvimento Urbano Integrado da RM Florianópolis</t>
  </si>
  <si>
    <t>Programa de redução de perdas</t>
  </si>
  <si>
    <t>Programa de proteção de mananciais</t>
  </si>
  <si>
    <t>Projetos de engenharia para melhorias operacionais</t>
  </si>
  <si>
    <t>Aquisição de equipamentos de informática</t>
  </si>
  <si>
    <t>Aquisição de firewall e filtro de conteúdo</t>
  </si>
  <si>
    <t>Aquisição de novo Data Center</t>
  </si>
  <si>
    <t>Aquisição de solução de telefonia baseada IP</t>
  </si>
  <si>
    <t>Implantação de site de contingência</t>
  </si>
  <si>
    <t>Programa comunitário de saneamento</t>
  </si>
  <si>
    <t>Convênios de cooperação para investimentos em saneamento</t>
  </si>
  <si>
    <t>Aquisição de terrenos</t>
  </si>
  <si>
    <t>Aquisição de equipamentos para laboratório de hidrometria</t>
  </si>
  <si>
    <t>Aquisição de equipamentos eletrônicos e de informática para projetos comerciais</t>
  </si>
  <si>
    <t>Ampliação do sistema de abastecimento de água de Florianópolis (Costa Norte)</t>
  </si>
  <si>
    <t>Fiscalização e regulação de saneamento básico - ARESC</t>
  </si>
  <si>
    <t>Fiscalização e regulação de gás natural canalizado - ARESC</t>
  </si>
  <si>
    <t>Fiscalização e regulação de energia elétrica - ARESC</t>
  </si>
  <si>
    <t>Gestão de ouvidoria - ARESC</t>
  </si>
  <si>
    <t>Ampliação de reservação em Florianópolis - Ingleses</t>
  </si>
  <si>
    <t>Ampliação do sistema de esgotamento sanitário de Florianópolis (Campeche)</t>
  </si>
  <si>
    <t>Programa de apoio a obras e projetos do financiamento da Agência Francesa de Desenvolvimento</t>
  </si>
  <si>
    <t>Projetos de engenharia de expansão</t>
  </si>
  <si>
    <t>Implantação unidade de tratamento de efluentes em Criciúma</t>
  </si>
  <si>
    <t>Adequação da infraestrutura viária para implantação do BRT</t>
  </si>
  <si>
    <t>Corredor de BRT</t>
  </si>
  <si>
    <t>Aquisição de equipamentos de automação de sistemas</t>
  </si>
  <si>
    <t>Aquisição de macromedidores</t>
  </si>
  <si>
    <t>Melhorias operacionais nos sistemas de abastecimento de água</t>
  </si>
  <si>
    <t>Melhorias operacionais nos sistemas de esgotamento sanitário</t>
  </si>
  <si>
    <t>Implantação de centrais de controle e gestão na RMF</t>
  </si>
  <si>
    <t>Implantação e requalificação de estações BRT</t>
  </si>
  <si>
    <t>Apoio à implantação dos Terminais Aquaviários e Centros de Distribuição de Carga na RMF</t>
  </si>
  <si>
    <t>Programa de apoio a obras e projetos do financiamento JICA</t>
  </si>
  <si>
    <t>Disponibilização de novas soluções tecnológicas para o Governo e cidadão - CIASC</t>
  </si>
  <si>
    <t>Sistema desenvolvido</t>
  </si>
  <si>
    <t>Cumprimento de medidas judiciais</t>
  </si>
  <si>
    <t>Programa para redução das desigualdades regionais</t>
  </si>
  <si>
    <t>Capacitação profissional dos agentes públicos - SDS</t>
  </si>
  <si>
    <t>Agenda regional de desenvolvimento</t>
  </si>
  <si>
    <t>Elaboração de estudos/perfil da dinâmica do desenvolvimento territorial de SC</t>
  </si>
  <si>
    <t>Implementação e consolidação das políticas habitacionais - Regularização Fundiária</t>
  </si>
  <si>
    <t>Procedimentos de Polícia Judiciária - PC</t>
  </si>
  <si>
    <t>Procedimento realizado</t>
  </si>
  <si>
    <t>Combate ao crime organizado - SSP</t>
  </si>
  <si>
    <t>Ação de inteligência realizada</t>
  </si>
  <si>
    <t>Gestão sustentável da frota - combustível e manutenção - SSP</t>
  </si>
  <si>
    <t>Veículo mantido</t>
  </si>
  <si>
    <t>Gestão sustentável para manutenção da frota - PM</t>
  </si>
  <si>
    <t>Gestão sustentável para manutenção da frota - PC</t>
  </si>
  <si>
    <t>Gestão sustentável para manutenção da frota - BM</t>
  </si>
  <si>
    <t>Elaboração de estudos, proj de viabilidade econ, eng amb, p/ concessões de PPP e outras modal - SPG</t>
  </si>
  <si>
    <t>Gestão para renovação da frota e equipamento - SSP</t>
  </si>
  <si>
    <t>Gestão para renovação da frota - PM</t>
  </si>
  <si>
    <t>Renovação de equipamentos e frota - PC</t>
  </si>
  <si>
    <t>Gestão para renovação de frota e equipamentos de proteção individual e coletiva – BM</t>
  </si>
  <si>
    <t>Fiscalização de bares, casas noturnas, comércios e demais estabelecimentos - PM</t>
  </si>
  <si>
    <t>Fiscalização de bares, casas noturnas, comércios e demais estabelecimentos - PC</t>
  </si>
  <si>
    <t>Gestão de risco contra incêndio e pânico</t>
  </si>
  <si>
    <t>Segurança e mobilidade no trânsito urbano - PM</t>
  </si>
  <si>
    <t>Ação de polícia ostensiva de trânsito</t>
  </si>
  <si>
    <t>Gestão das perícias criminais - IGP</t>
  </si>
  <si>
    <t>Inteligência de Segurança Pública - PM</t>
  </si>
  <si>
    <t>Atividade de inteligência</t>
  </si>
  <si>
    <t>Gestão das atividades aéreas - BM</t>
  </si>
  <si>
    <t>Gestão integrada das atividades aéreas - PM</t>
  </si>
  <si>
    <t>Aeronave integrada</t>
  </si>
  <si>
    <t>Gestão integrada das atividades aéreas - PC</t>
  </si>
  <si>
    <t>Fiscalização e regulação de recursos hídricos - ARESC</t>
  </si>
  <si>
    <t>Fiscalização e regulação de recursos minerais - ARESC</t>
  </si>
  <si>
    <t>Gestão de pessoal terceirizado - SSP</t>
  </si>
  <si>
    <t>Terceirizado contratado</t>
  </si>
  <si>
    <t>Gestão de pessoal terceirizado - DETRAN</t>
  </si>
  <si>
    <t>Gestão de pessoal terceirizado - IGP</t>
  </si>
  <si>
    <t>Gestão de pessoal terceirizado - PM</t>
  </si>
  <si>
    <t>Gestão de pessoal terceirizado - PC</t>
  </si>
  <si>
    <t>Desenvolvimento de estudos, projetos e ações de gestão organizacional</t>
  </si>
  <si>
    <t>Gestão sustentável do combustível - BM</t>
  </si>
  <si>
    <t>Gestão sustentável do combustível - PM</t>
  </si>
  <si>
    <t>Gestão sustentável da frota - combustível e manutenção - PC</t>
  </si>
  <si>
    <t>Gestão sustentável da frota - combustível e manutenção - IGP</t>
  </si>
  <si>
    <t>Gestão para renovação do colete balístico - PM</t>
  </si>
  <si>
    <t>Colete adquirido</t>
  </si>
  <si>
    <t>Gestão para renovação de equipamentos de proteção individual e coletiva - PC</t>
  </si>
  <si>
    <t>Gestão para renovação de equipamentos de proteção individual e coletiva - PM</t>
  </si>
  <si>
    <t>Gestão do material bélico - PM</t>
  </si>
  <si>
    <t>Gestão do material bélico - PC</t>
  </si>
  <si>
    <t>Aquisição de equipamentos e serviços - PC</t>
  </si>
  <si>
    <t>Aquisição de equipamentos e serviços - BM</t>
  </si>
  <si>
    <t>Aquisição de equipamentos e serviços - SSP</t>
  </si>
  <si>
    <t>Aquisição de equipamentos e serviços - IGP</t>
  </si>
  <si>
    <t>Aquisição de equipamentos e serviços - PM</t>
  </si>
  <si>
    <t>Gestão da emissão da carteira nacional de habilitação - DETRAN</t>
  </si>
  <si>
    <t>CNH emitida</t>
  </si>
  <si>
    <t>Gestão dos contratos de locação - SSP</t>
  </si>
  <si>
    <t>Gestão dos contratos de locação - DETRAN</t>
  </si>
  <si>
    <t>Gestão dos contratos de locação - IGP</t>
  </si>
  <si>
    <t>Gestão dos contratos de locação - PM</t>
  </si>
  <si>
    <t>Gestão dos contratos de locação - BM</t>
  </si>
  <si>
    <t>Gestão dos contratos de locação - PC</t>
  </si>
  <si>
    <t>Digitalização, microfilmagem e certificação eletrônica de documentos - PM</t>
  </si>
  <si>
    <t>Documento digitalizado</t>
  </si>
  <si>
    <t>Gestão do Hospital Militar Estadual - PM</t>
  </si>
  <si>
    <t>Gestão do Hospital Militar Estadual - BM</t>
  </si>
  <si>
    <t>Implantação de área de apoio logístico portuário - AALP - SCPar</t>
  </si>
  <si>
    <t>Realização de missões internacionais</t>
  </si>
  <si>
    <t>Missão realizada</t>
  </si>
  <si>
    <t>Coordenação, realização e manutenção do Conselho Estadual das Cidades</t>
  </si>
  <si>
    <t>Ação coordenada</t>
  </si>
  <si>
    <t>Participação e organização de eventos internacionais</t>
  </si>
  <si>
    <t>Gestão de acordos de cooperação e convênios - BM</t>
  </si>
  <si>
    <t>Termo firmado</t>
  </si>
  <si>
    <t>Gestão de acordos de cooperação e convênios - SSP</t>
  </si>
  <si>
    <t>Gestão de acordos de cooperação e convênios - PM</t>
  </si>
  <si>
    <t>Recomposição do efetivo - PM</t>
  </si>
  <si>
    <t>Pessoa formada</t>
  </si>
  <si>
    <t>Promover as relações comerciais, culturais e sociais nos ambientes internacionais</t>
  </si>
  <si>
    <t>Atividade realizada</t>
  </si>
  <si>
    <t>Recomposição do efetivo - BM</t>
  </si>
  <si>
    <t>Sistema de apoio à decisão para ordenamento territorial</t>
  </si>
  <si>
    <t>Fortalecimento das estruturas de manutenção do arquivo gráfico municipal</t>
  </si>
  <si>
    <t>Ressarcimentos, indenizações e restituições - BM</t>
  </si>
  <si>
    <t>Indenização decorrente acidente de trabalho - PM</t>
  </si>
  <si>
    <t>Gestão dos programas, projetos e ações de segurança e cidadania - PC</t>
  </si>
  <si>
    <t>Ampliação e manutenção dos programas preventivos e educativos - BM</t>
  </si>
  <si>
    <t>Ações de enfrentamento e resistência às drogas - PROERD - PM</t>
  </si>
  <si>
    <t>Gestão dos programas, projetos e ações de segurança e cidadania - SSP</t>
  </si>
  <si>
    <t>Integração do Serviço de Atendimento Móvel (SAMU) - BM</t>
  </si>
  <si>
    <t>Modernização, integração e manutenção da tecnologia da informação e comunicação - PM</t>
  </si>
  <si>
    <t>Modernização, integração e manutenção da tecnologia da informação e comunicação - DETRAN</t>
  </si>
  <si>
    <t>Modernização, integração e manutenção da tecnologia da informação e comunicação - PC</t>
  </si>
  <si>
    <t>Modernização, integração e manutenção da tecnologia da informação e comunicação - BM</t>
  </si>
  <si>
    <t>Realização de operações integradas - PM</t>
  </si>
  <si>
    <t>Implantação de sistema de tecnologia de informação</t>
  </si>
  <si>
    <t>Articulação institucional com as Agências de Desenvolvimento Regional</t>
  </si>
  <si>
    <t>Estratégia Governamental para o Desenvolvimento e Integração da Região da Faixa de Fronteira</t>
  </si>
  <si>
    <t>Planejamento Estratégico de Desenvolvimento/SC</t>
  </si>
  <si>
    <t>Gestão das Centrais Regionais de Emergências - CREs - SSP</t>
  </si>
  <si>
    <t>Construção de novas usinas em parceria com empresas privadas</t>
  </si>
  <si>
    <t>Usina construída</t>
  </si>
  <si>
    <t>Apoio financeiro a Conselhos Comunitários</t>
  </si>
  <si>
    <t>Custeio do Hospital Governador Celso Ramos</t>
  </si>
  <si>
    <t>Custeio do Hospital Nereu Ramos</t>
  </si>
  <si>
    <t>Custeio do Hospital Infantil Joana de Gusmão</t>
  </si>
  <si>
    <t>Ampliações e reformas das unidades assistenciais da Secretaria de Estado da Saúde</t>
  </si>
  <si>
    <t>Aquisição de equipamentos e mobiliário para unidades assistenciais da Secretaria de Estado da Saúde</t>
  </si>
  <si>
    <t>Adquirir equipamentos e mobiliário para Policlínica de Chapecó</t>
  </si>
  <si>
    <t>Reformar e readequar o Hospital Regional Homero de Miranda Gomes de São José</t>
  </si>
  <si>
    <t>Reformar e readequar o Hospital Infantil de Chapecó</t>
  </si>
  <si>
    <t>Ações de vigilância, prevenção e controle de doenças e agravos não transmissíveis</t>
  </si>
  <si>
    <t>Ações de vigilância, prevenção e controle de zoonoses e dengue</t>
  </si>
  <si>
    <t>Ações de vigilância, prevenção e controle de doenças e agravos transmissíveis e imunização</t>
  </si>
  <si>
    <t>Ações do serviço de anatomia patológica e verificação de óbitos (SVO)</t>
  </si>
  <si>
    <t>Repasse financeiro estadual para as equipes de atenção básica na saúde prisional</t>
  </si>
  <si>
    <t>Realização dos serviços assistenciais no Centro Catarinense de Reabilitação</t>
  </si>
  <si>
    <t>Ampliar e reformar as Unidades Administrativas da SES</t>
  </si>
  <si>
    <t>Adquirir equipamentos e mobiliário para as Unidades Administrativas da SES</t>
  </si>
  <si>
    <t>Ações das Centrais de Regulação</t>
  </si>
  <si>
    <t>AP - Melhoria na infraestrutura de comercialização de produtos da agricultura familiar em Itapiranga</t>
  </si>
  <si>
    <t>Unidade melhorada/reformada</t>
  </si>
  <si>
    <t>AP - Melhoria e ampliação das redes de água e esgoto em Itapiranga</t>
  </si>
  <si>
    <t>AP - Ampliação da rede de distribuição elétrica em Itapiranga</t>
  </si>
  <si>
    <t>Rede de distribuição ampliada</t>
  </si>
  <si>
    <t>AP - Implementar a rede de atendimento hospitalar do extremo oeste emItapiranga</t>
  </si>
  <si>
    <t>AP - Ampliação do projeto de vídeo monitoramento em Itapiranga</t>
  </si>
  <si>
    <t>AP - Construção, reforma e ampliação de unidades policiais em Itapiranga</t>
  </si>
  <si>
    <t>AP - Construção de casa de acolhimento para idosos em Itapiranga</t>
  </si>
  <si>
    <t>AP - Implementação de internet de qualidade nas escolas estaduais em Itapiranga</t>
  </si>
  <si>
    <t>AP - Ampliação da rede de distribuição elétrica - ADR - São Miguel do Oeste</t>
  </si>
  <si>
    <t>AP - Ampliação da rede de distribuição elétrica em Dionísio Cerqueira</t>
  </si>
  <si>
    <t>AP - Ampliação da rede de distribuição elétrica em Palmitos</t>
  </si>
  <si>
    <t>AP - Construção subestação de energia elétrica - ADR - Chapecó</t>
  </si>
  <si>
    <t>AP - Ampliação da rede de distribuição elétrica - ADR - Chapecó</t>
  </si>
  <si>
    <t>AP - Ampliação da rede de distribuição elétrica em Seara</t>
  </si>
  <si>
    <t>AP - Ampliação da rede de distribuição elétrica em Caçador</t>
  </si>
  <si>
    <t>AP - Construção subestação de energia elétrica - ADR - Videira</t>
  </si>
  <si>
    <t>AP - Ampliação da rede de distribuição elétrica - ADR - Videira</t>
  </si>
  <si>
    <t>AP - Ampliação da rede de distribuição elétrica - ADR - Campos Novos</t>
  </si>
  <si>
    <t>AP - Ampliação da rede de distribuição elétrica em São Joaquim</t>
  </si>
  <si>
    <t>AP - Ampliação da rede de distribuição elétrica - ADR - Rio do Sul</t>
  </si>
  <si>
    <t>AP - Ampliação da rede de distribuição elétrica na Grande Florianópolis</t>
  </si>
  <si>
    <t>AP - Ampliação da rede de distribuição elétrica - ADR - Tubarão</t>
  </si>
  <si>
    <t>AP - Construção de centro de atendimento para idosos em Itapiranga</t>
  </si>
  <si>
    <t>AP - Construção de centro de atendimento para idosos em Dionísio Cerqueira</t>
  </si>
  <si>
    <t>AP - Construção de centro de atendimento para idosos - ADR - Maravilha</t>
  </si>
  <si>
    <t>AP - Construção de centro de atendimento para idosos em Palmitos</t>
  </si>
  <si>
    <t>AP - Construção de centro de atendimento para idosos - ADR - Joaçaba</t>
  </si>
  <si>
    <t>AP - Construção de centro de atendimento para idosos em Caçador</t>
  </si>
  <si>
    <t>AP - Construção de moradias - ADR - Videira</t>
  </si>
  <si>
    <t>AP - Construção de moradias - ADR - Campos Novos</t>
  </si>
  <si>
    <t>AP - Construção de moradias - ADR - Lages</t>
  </si>
  <si>
    <t>AP - Construção de moradias - ADR - Curitibanos</t>
  </si>
  <si>
    <t>AP - Construção de moradias - ADR - Tubarão</t>
  </si>
  <si>
    <t>AP - Construção de abrigo para mulheres em situação de violência em Laguna</t>
  </si>
  <si>
    <t>AP - Regionalização do abrigo da mulher em situação de violência em Caçador</t>
  </si>
  <si>
    <t>AP - Construção do Centro de Referência de Assistência Social - CRAS em Ituporanga</t>
  </si>
  <si>
    <t>AP - Construção do Centro de Referência de Assistência Social - CRAS em Quilombo</t>
  </si>
  <si>
    <t>AP - Construção do Centro de Referência de Assistência Social - CRAS - ADR - São Lourenço do Oeste</t>
  </si>
  <si>
    <t>AP - Construção de centro de acolhimento para mulheres, idosos, crianças e adolescentes em Quilombo</t>
  </si>
  <si>
    <t>AP - Apoio a construção de sedes da APAE em Seara</t>
  </si>
  <si>
    <t>AP - Construção, reforma e ampliação de CRAS e CREAS - ADR - Campos Novos</t>
  </si>
  <si>
    <t>AP - Apoio a construção da sede da Associação dos Amigos dos Autistas - ADR - Criciúma</t>
  </si>
  <si>
    <t>AP - Implantação de UTI neonatal - ADR - São Miguel do Oeste</t>
  </si>
  <si>
    <t>AP - Reformar, equipar e ampliar o Hospital da Fundação - ADR - São Lourenço do Oeste</t>
  </si>
  <si>
    <t>AP - Incentivos financeiros para municípios - ADR - São Lourenço do Oeste</t>
  </si>
  <si>
    <t>AP - Aquisição de veículo, reforma e ampliação das unidades de saúde em Quilombo</t>
  </si>
  <si>
    <t>AP - Fortalecimento dos hospitais filantrópicos da região - ADR - Maravilha</t>
  </si>
  <si>
    <t>AP - Fortalecimento dos hospitais da região de Palmitos</t>
  </si>
  <si>
    <t>AP - Construção de Policlínica - ADR - Xanxerê</t>
  </si>
  <si>
    <t>AP - Aquisição e manutenção de UTI móvel - ADR - Concórdia</t>
  </si>
  <si>
    <t>AP - Construção e manutenção de clínica de especialidades - ADR - Concórdia</t>
  </si>
  <si>
    <t>AP - Aquisição de ambulância para suporte aos municípios da região de Seara</t>
  </si>
  <si>
    <t>AP - Construção de centro de reabilitação física, auditiva e ostomizados - ADR - Joaçaba</t>
  </si>
  <si>
    <t>AP - Construção de unidade de tratamento oncológico em Caçador</t>
  </si>
  <si>
    <t>AP - Implantação de Policlínica e centro de reabilitação - ADR - Videira</t>
  </si>
  <si>
    <t>AP - Construção, ampliação, reforma e aquisição de equip para hospitais da região - ADR Campos Novos</t>
  </si>
  <si>
    <t>AP - Construção de Policlínica - ADR - Lages</t>
  </si>
  <si>
    <t>AP - Construção de Policlínica em São Joaquim</t>
  </si>
  <si>
    <t>AP - Construção de Policlínica - ADR - Rio do Sul</t>
  </si>
  <si>
    <t>AP - Construção de Policlínica - ADR - Tubarão</t>
  </si>
  <si>
    <t>AP - Aumento de leitos de UTI adulto e neonatal - ADR - Itajaí</t>
  </si>
  <si>
    <t>AP - Aumento de leitos nos hospitais - ADR - Itajaí</t>
  </si>
  <si>
    <t>AP - Incentivos financeiros para custeio da atenção básica e assistência hospitalar - ADR - Blumenau</t>
  </si>
  <si>
    <t>AP - Incentivos financeiros para custeio do Hospital Beatriz Ramos</t>
  </si>
  <si>
    <t>AP - Credenciamento de leitos hospitalares na região de Timbó</t>
  </si>
  <si>
    <t>AP - Readequação dos serviços prestados pelo SAMU na região de Timbó</t>
  </si>
  <si>
    <t>AP - Conclusão da reforma do Hospital e Maternidade Maria Auxiliadora</t>
  </si>
  <si>
    <t>AP - Incentivos financeiros para custeio do Hospital Bom Jesus em Ituporanga</t>
  </si>
  <si>
    <t>AP - Aquisição de equipamentos para hospitais da região - ADR - Rio do Sul</t>
  </si>
  <si>
    <t>AP - Incentivos financeiros para manutenção e investimentos nos hospitais da região de Taió</t>
  </si>
  <si>
    <t>AP - Incentivos financeiros para custeio e manutenção do Hospital Regional - ADR - Curitibanos</t>
  </si>
  <si>
    <t>AP - Construção do centro cirúrgico do Hospital Santa Cruz em Canoinhas</t>
  </si>
  <si>
    <t>AP - Construção, ampliação e aquisição equipamentos Unidades Básicas de Saúde na região de Canoinhas</t>
  </si>
  <si>
    <t>AP - Ampliação das atividades do HEMOSC - ADR - Canoinhas</t>
  </si>
  <si>
    <t>AP - Construção de hospital materno e infantil - ADR - Mafra</t>
  </si>
  <si>
    <t>AP - Construção de unidade de atenção básica em saúde - ADR - Joinville</t>
  </si>
  <si>
    <t>AP - Construir e equipar leitos hospitalares e UTIs - ADR - Joinville</t>
  </si>
  <si>
    <t>AP - Construção de Central Regional de Emergência - ADR - Joinville</t>
  </si>
  <si>
    <t>AP - Conclusão das obras do Hospital Santa Terezinha em Braço do Norte</t>
  </si>
  <si>
    <t>AP - Implantação da UTI no Hospital Senhor Bom Jesus dos Passos em Laguna</t>
  </si>
  <si>
    <t>AP - Construção e reforma de unidades básicas de saúde em Laguna</t>
  </si>
  <si>
    <t>AP - Implantação do contorno de Cocal do Sul e reab/aum capa tr Criciúma - Cocal do Sul - Urussanga</t>
  </si>
  <si>
    <t>AP - Realizar convênios para manutenção dos hospitais da região - ADR - Criciúma</t>
  </si>
  <si>
    <t>AP - Implantar serviços de alta complexidade no Hospital Regional de Araranguá - ADR - Araranguá</t>
  </si>
  <si>
    <t>AP - Aquisição de aparelho de ressonância magnética para a região do extremo sul - ADR - Araranguá</t>
  </si>
  <si>
    <t>AP - Incentivos financeiros para os hospitais da região - ADR - Araranguá</t>
  </si>
  <si>
    <t>AP - Reforma e ampliação do Hospital Regional de Araranguá - ADR - Araranguá</t>
  </si>
  <si>
    <t>AP - Construção e aparelhamento de Hospital Regional em São Joaquim</t>
  </si>
  <si>
    <t>AP - Implantação de centro de inovação tecnológica - ADR - São Miguel do Oeste</t>
  </si>
  <si>
    <t>AP - Construção do centro de atendimento socioeducativo provisório - ADR - São Miguel do Oeste</t>
  </si>
  <si>
    <t>AP - Construção de unidade de segurança pública - ADR - São Miguel do Oeste</t>
  </si>
  <si>
    <t>AP - Implantação e melhorias operacionais no sist. de abastecimento de água em Dionísio Cerqueira</t>
  </si>
  <si>
    <t>AP - Implantação do sistema de esgoto sanitário em Dionísio Cerqueira</t>
  </si>
  <si>
    <t>AP - Adequação/melhoria/supervisão infraestrutura do aeroporto de Dionísio Cerqueira</t>
  </si>
  <si>
    <t>Aeroporto implantado</t>
  </si>
  <si>
    <t>AP - Revitalização da SC que liga São José do Cedro a Princesa</t>
  </si>
  <si>
    <t>AP - Construção de centro de acolhimento para crianças e adolescentes em Dionísio Cerqueira</t>
  </si>
  <si>
    <t>AP - Apoio projeto p captação, armazenamento e aproveitamento de águas - ADR - São Lourenço do Oeste</t>
  </si>
  <si>
    <t>AP - Criação de programa de sanidade animal - ADR - São Lourenço do Oeste</t>
  </si>
  <si>
    <t>AP - Apoio a projetos de desenvolvimento econômico - ADR - São Lourenço do Oeste</t>
  </si>
  <si>
    <t>AP - Apoio ao sistema viário rural - ADR - São Lourenço do Oeste</t>
  </si>
  <si>
    <t>AP - Ampliação e reforma de unidade de segurança pública - ADR - São Lourenço do Oeste</t>
  </si>
  <si>
    <t>AP - Ampliação do sistema de abastecimento de água em Quilombo</t>
  </si>
  <si>
    <t>AP - Construção de centro eventos em Quilombo</t>
  </si>
  <si>
    <t>AP - Apoio para construção de centros culturais em Quilombo</t>
  </si>
  <si>
    <t>AP - Implantação do contorno viário da SC-160, acesso a Saudades - Pinhalzinho - ADR - Maravilha</t>
  </si>
  <si>
    <t>AP - Construção de quartel do Corpo de Bombeiros - ADR - Maravilha</t>
  </si>
  <si>
    <t>AP - Projeto de apoio a jovens rurais em Palmitos</t>
  </si>
  <si>
    <t>AP - Implantação do sistema de esgotamento sanitário - ADR - Palmitos</t>
  </si>
  <si>
    <t>AP - Apoio a construção de pavilhões industriais e incubadoras em Palmitos</t>
  </si>
  <si>
    <t>AP - Ampliação do projeto de vídeo monitoramento em Palmitos</t>
  </si>
  <si>
    <t>AP - Política de fomento a agricultura familiar e alimento orgânico - ADR - Chapecó</t>
  </si>
  <si>
    <t>AP - Implementação de cisternas nas propriedades rurais - ADR - Xanxerê</t>
  </si>
  <si>
    <t>AP - Revitalização de trevos, acostamentos e inclusão de perimetrais na SC-480</t>
  </si>
  <si>
    <t>AP - Ampliação do presídio de Xanxerê</t>
  </si>
  <si>
    <t>AP - Construção de unidade de segurança pública - ADR - Xanxerê</t>
  </si>
  <si>
    <t>AP - Apoio a construção de silos - ADR - Concórdia</t>
  </si>
  <si>
    <t>AP - Pavimentação da SC-469 a SC-390 - Alto Bela Vista - Peritiba</t>
  </si>
  <si>
    <t>AP - Pavimentação do acesso a Barra Bonita - Alto São Pedro - Ipira</t>
  </si>
  <si>
    <t>AP - Construção de sede do IML/IGP - ADR - Concórdia</t>
  </si>
  <si>
    <t>AP - Apoio a projeto para captação, armazenamento e aproveitamento de águas em Seara</t>
  </si>
  <si>
    <t>AP - Construção de centro eventos multiuso em Seara</t>
  </si>
  <si>
    <t>AP - Apoio às atividades culturais e esportivas em Seara</t>
  </si>
  <si>
    <t>AP - Construção de complexo de segurança pública - ADR - Joaçaba</t>
  </si>
  <si>
    <t>AP - Construção de sede do IGP - ADR - Joaçaba</t>
  </si>
  <si>
    <t>AP - Criação de escola de formação PM e BM - ADR - Joaçaba</t>
  </si>
  <si>
    <t>AP - Apoio a projeto para neutralizar emissão de gás metano - ADR - Videira</t>
  </si>
  <si>
    <t>AP - Construção de centro multiuso - ADR - Campos Novos</t>
  </si>
  <si>
    <t>AP - Expansão da UDESC para a região de Campos Novos</t>
  </si>
  <si>
    <t>AP - Apoio a implantação de incubadora de empresas - ADR - Campos Novos</t>
  </si>
  <si>
    <t>AP - Revitalização das SCs de abrangência da região e acessos - ADR - Campos Novos</t>
  </si>
  <si>
    <t>AP - Construção da ala feminina na Unidade Prisional Avançada - ADR - Campos Novos</t>
  </si>
  <si>
    <t>AP - Construção do centro de atendimento socioeducativo provisório - ADR - Campos Novos</t>
  </si>
  <si>
    <t>AP - Construção de colégio militar - ADR - Lages</t>
  </si>
  <si>
    <t>AP - Construção de novas delegacias - ADR - Lages</t>
  </si>
  <si>
    <t>AP - Ampliação do projeto de vídeo monitoramento - ADR - Lages</t>
  </si>
  <si>
    <t>AP - Fortalecimento das unidades de pesquisa da estação experimental em São Joaquim</t>
  </si>
  <si>
    <t>AP - Implantação da escola em tempo integral em São Joaquim</t>
  </si>
  <si>
    <t>AP - Melhoria de acessos e pontos turísticos em São Joaquim</t>
  </si>
  <si>
    <t>AP - Ampliação do projeto de vídeo monitoramento em São Joaquim</t>
  </si>
  <si>
    <t>AP - Implantação da escola em tempo integral - ADR - Itajaí</t>
  </si>
  <si>
    <t>AP - Const de centro de treinamento, formação e pesquisa - profissionais da educação - ADR - Itajaí</t>
  </si>
  <si>
    <t>AP - Ampliação dos cursos da UDESC - ADR - Itajaí</t>
  </si>
  <si>
    <t>Centro ampliado</t>
  </si>
  <si>
    <t>Apoio a projetos municipais de investimentos - Pacto pelos Municípios - Caminhos do Desenvolvimento</t>
  </si>
  <si>
    <t>AP - Criação do complexo de segurança pública - ADR - Itajaí</t>
  </si>
  <si>
    <t>AP - Construção de centro regional de comercialização solidário em Brusque</t>
  </si>
  <si>
    <t>AP - Implantação terceira pista na Rod Gentil Archer - Brusque - São João Batista</t>
  </si>
  <si>
    <t>AP - Reabilitação da SC-108, trecho Brusque - Gaspar (Rodovia Ivo Silveira)</t>
  </si>
  <si>
    <t>AP - Construção de ponte em São João Batista - ADR - Brusque</t>
  </si>
  <si>
    <t>AP - Pavimentação da SC-409 - Canelinha a Brusque</t>
  </si>
  <si>
    <t>AP - Pavimentação asfáltica do Espraiado e centro ao Santuário Santa Paulina</t>
  </si>
  <si>
    <t>AP - Implantação de núcleo da Defesa Civil - ADR - Blumenau</t>
  </si>
  <si>
    <t>AP - Implantação e manutenção de obras contra cheias - ADR - Blumenau</t>
  </si>
  <si>
    <t>AP - Implantação da escola em tempo integral - ADR - Blumenau</t>
  </si>
  <si>
    <t>AP - Pavimentação da SC-108 - Blumenau</t>
  </si>
  <si>
    <t>AP - Implantação do 2 Batalhão da Polícia Militar - ADR - Blumenau</t>
  </si>
  <si>
    <t>AP - Construção, ampliação e reforma das instalações das polícias Civil e Militar - ADR - Blumenau</t>
  </si>
  <si>
    <t>AP - Implantação do sistema integrado de esgotamento sanitário - ADR - Timbó</t>
  </si>
  <si>
    <t>AP - Incentivar e divulgar polo de tecnologia, ciência e inovação nas indústrias em Timbó</t>
  </si>
  <si>
    <t>AP - Apoio a implantação de sistema integrado de informação em Timbó</t>
  </si>
  <si>
    <t>AP - Construir base aérea integrada em Timbó</t>
  </si>
  <si>
    <t>AP - Ações de proteção das nascentes em Timbó</t>
  </si>
  <si>
    <t>AP - Qualificação técnica para agricultores em Ibirama</t>
  </si>
  <si>
    <t>AP - Construção de centro eventos em Ibirama</t>
  </si>
  <si>
    <t>AP - Construção de complexo de esportes em Ibirama</t>
  </si>
  <si>
    <t>Complexo esportivo construído</t>
  </si>
  <si>
    <t>AP - Revitalização do trecho de acesso da SC-110 a Lontras - ADR - Ibirama</t>
  </si>
  <si>
    <t>AP - Pavimentação acesso ao município de José Boiteux - ADR - Ibirama</t>
  </si>
  <si>
    <t>AP - Apoio as associações de agricultores, cooperativas e agroindústrias em Ituporanga</t>
  </si>
  <si>
    <t>AP - Pavimentação da SC-350 trecho Alfredo Wagner - Ituporanga</t>
  </si>
  <si>
    <t>AP - Construção de unidades de segurança pública em Ituporanga</t>
  </si>
  <si>
    <t>AP - Construção e manutenção de centro de tecnologia e inovação - ADR - Rio do Sul</t>
  </si>
  <si>
    <t>AP - Implantação da escola em tempo integral - ADR - Rio do Sul</t>
  </si>
  <si>
    <t>AP - Construção de espaços esportivos cobertos - ADR - Rio do Sul</t>
  </si>
  <si>
    <t>AP - Revitalização da SC-112 ligando Trombudo Central - Atalanta</t>
  </si>
  <si>
    <t>AP - Construção de ponte e de contorno viário - ADR - Rio do Sul</t>
  </si>
  <si>
    <t>AP - Aquisição de veículo para combate a incêndio - ADR - Rio do Sul</t>
  </si>
  <si>
    <t>AP - Pavimentação asfáltica Salete - Rio do Campo - ADR - Taió</t>
  </si>
  <si>
    <t>AP - Humanização de rodovias em Taió</t>
  </si>
  <si>
    <t>AP - Instalação de quartel em Salete</t>
  </si>
  <si>
    <t>AP - Instalação de quartel em Pouso Redondo</t>
  </si>
  <si>
    <t>AP - Implantação da Central de Abastecimento de Alimentos - CEASA - ADR - Curitibanos</t>
  </si>
  <si>
    <t>AP - Construção de centro de multiuso - ADR - Curitibanos</t>
  </si>
  <si>
    <t>AP - Ampliação do projeto de vídeo monitoramento - ADR - Curitibanos</t>
  </si>
  <si>
    <t>AP - Construção de centro de eventos em Canoinhas</t>
  </si>
  <si>
    <t>AP - Apoio à criação de núcleos industriais, tecnológicos e agroindustriais em Canoinhas</t>
  </si>
  <si>
    <t>AP - Pavimentação da SC-303 trecho entre BR-280 até Timbó Grande</t>
  </si>
  <si>
    <t>AP - Construção de ponte ligando Porto União a Irineópolis</t>
  </si>
  <si>
    <t>AP - Manutenção do Programa SC Rural - ADR - Mafra</t>
  </si>
  <si>
    <t>Projeto desenvolvido</t>
  </si>
  <si>
    <t>AP - Pavimentação asfáltica Schroeder - SC-413 - Guaramirim</t>
  </si>
  <si>
    <t>AP - Pavimentação da estrada Bananal - ligação a São João do Itaperiú</t>
  </si>
  <si>
    <t>AP - Construção de ponte no trecho entre Guaramirim - Jaraguá do Sul</t>
  </si>
  <si>
    <t>AP - Pavimentação asfáltica para mobilidade urbana da região - ADR - Jaraguá do Sul</t>
  </si>
  <si>
    <t>AP - Pavimentação asfáltica trecho Jaraguá do Sul - Molha - Massaranduba</t>
  </si>
  <si>
    <t>AP - Conclusão do centro de inovação tecnológica - ADR - Joinville</t>
  </si>
  <si>
    <t>AP - Apoio para infraestrutura de equipamentos ligados à cultura, turismo e esporte - ADR -Joinville</t>
  </si>
  <si>
    <t>AP - Tratamento de pontos críticos nas rodovias - ADR - Joinville</t>
  </si>
  <si>
    <t>AP - Construção de unidade prisional regional feminina - ADR - Joinville</t>
  </si>
  <si>
    <t>AP - Revitalização, ampliação e reforma do complexo de segurança pública - ADR - Joinville</t>
  </si>
  <si>
    <t>AP - Pavimentação trecho Biguaçu - Tijucas via Sorocaba</t>
  </si>
  <si>
    <t>AP - Pavimentação Avenida das Universidades ligando São José - Palhoça</t>
  </si>
  <si>
    <t>AP - Construção de quartel do Corpo de Bombeiros na Grande Florianópolis</t>
  </si>
  <si>
    <t>AP - Desassoreamento de rios, lagos e canais - ADR - Tubarão</t>
  </si>
  <si>
    <t>AP - Construção de quadra coberta e auditórios - ADR - Tubarão</t>
  </si>
  <si>
    <t>AP - Construção e manutenção de espaços multiusos na região da Grande Florianópolis</t>
  </si>
  <si>
    <t>AP - Adequação e melhoria da infraestrutura no aeroporto Regional Sul - ADR - Tubarão</t>
  </si>
  <si>
    <t>AP - Pavimentação do acesso ao aeroporto - rodovia SC-442 - Jaguaruna</t>
  </si>
  <si>
    <t>AP - Construção de pontes na região - ADR - Tubarão</t>
  </si>
  <si>
    <t>AP - Construção de ponte em São Ludgero</t>
  </si>
  <si>
    <t>AP - Restauração da SC-370 de Grão Pará a Braço do Norte</t>
  </si>
  <si>
    <t>AP - Construção do Fórum de São Ludgero - FRJ</t>
  </si>
  <si>
    <t>AP - Construção de delegacia da mulher, criança e adolescente em Braço do Norte</t>
  </si>
  <si>
    <t>AP - Apoio ao sistema viário urbano na região de Laguna</t>
  </si>
  <si>
    <t>AP - Construção de quartel do Corpo de Bombeiros em Laguna</t>
  </si>
  <si>
    <t>AP - Construção de quartel da Polícia Militar de Imbituba</t>
  </si>
  <si>
    <t>AP - Construção de quartel da Polícia Militar de Laguna</t>
  </si>
  <si>
    <t>AP - Construção de Hospital Regional - ADR - Criciúma</t>
  </si>
  <si>
    <t>AP - Pavimentação da rodovia, trecho Siderópolis - Nova Veneza</t>
  </si>
  <si>
    <t>AP - Apoio ao sistema viário urbano - ADR - Criciúma</t>
  </si>
  <si>
    <t>AP - Ampliação do projeto de vídeo monitoramento - ADR - Criciúma</t>
  </si>
  <si>
    <t>AP - Construção de quartel do Corpo de Bombeiros de Içara - ADR - Criciúma</t>
  </si>
  <si>
    <t>AP - Construção do elevado do Piritu na SC-290 - ADR - Araranguá</t>
  </si>
  <si>
    <t>AP - Pavimentação da SC-443, trecho Meleiro - Nova Veneza</t>
  </si>
  <si>
    <t>AP - Construção de centro acolhimento de menores infratores - ADR - Araranguá</t>
  </si>
  <si>
    <t>Administração de pessoal e encargos sociais - SDC</t>
  </si>
  <si>
    <t>Extensão de rede de distribuição de gás natural - Residencial</t>
  </si>
  <si>
    <t>Expansão de rede de distribuição de gás natural - Projeto Florianópolis/Ilha - UFSC</t>
  </si>
  <si>
    <t>Expansão de rede de distribuição de gás natural - Projeto Florianópolis/Ilha - Centro</t>
  </si>
  <si>
    <t>Expansão de rede de distribuição de gás natural - Projeto Urbano Tubarão</t>
  </si>
  <si>
    <t>Expansão de rede de distribuição de gás natural - Projeto Serra Catarinense</t>
  </si>
  <si>
    <t>Expansão de rede de distribuição de gás natural - Projeto Garuva</t>
  </si>
  <si>
    <t>Expansão de rede de distribuição de gás natural - Projeto Guabiruba</t>
  </si>
  <si>
    <t>Expansão de rede de distribuição de gás natural - Projeto Sombrio</t>
  </si>
  <si>
    <t>Expansão de rede de distribuição de gás natural - Projeto Linha Tronco - Içara</t>
  </si>
  <si>
    <t>Remanejamento de rede de distribuição de gás natural - BR-470 e BR-280</t>
  </si>
  <si>
    <t>AP - Recuperação da SC-340 - ADR - Ibirama</t>
  </si>
  <si>
    <t>Despesas com restituição de depósitos judiciais - EGE</t>
  </si>
  <si>
    <t>Administração de pessoal e encargos sociais - ADR - Itapiranga</t>
  </si>
  <si>
    <t>Encargos com estagiários - ADR - Itapiranga</t>
  </si>
  <si>
    <t>Administração e manutenção dos serviços administrativos gerais - ADR - Itapiranga</t>
  </si>
  <si>
    <t>Manutenção e modernização dos serviços de tecnologia da informação e comunicação - ADR - Itapiranga</t>
  </si>
  <si>
    <t>AP - Manutenção e reforma de escolas - educação básica - ADR - Itapiranga</t>
  </si>
  <si>
    <t>Administração e manutenção da Gerência Regional de Educação - ADR - Itapiranga</t>
  </si>
  <si>
    <t>Manutenção rotineira de rodovias - ADR - Itapiranga</t>
  </si>
  <si>
    <t>Capacitação de profissionais da educação básica - ADR - Itapiranga</t>
  </si>
  <si>
    <t>Transporte escolar dos alunos da educação básica - ADR - Itapiranga</t>
  </si>
  <si>
    <t>Operacionalização da educação básica - ADR - Itapiranga</t>
  </si>
  <si>
    <t>Promoção do desenvolvimento regional - ADR - Itapiranga</t>
  </si>
  <si>
    <t>Administração de pessoal e encargos sociais - GERED - ADR - Itapiranga</t>
  </si>
  <si>
    <t>Capacitação profissional dos agentes públicos - ADR - Itapiranga</t>
  </si>
  <si>
    <t>Administração de pessoal e encargos sociais - ADR - Quilombo</t>
  </si>
  <si>
    <t>Administração e manutenção dos serviços administrativos gerais - ADR - Quilombo</t>
  </si>
  <si>
    <t>Encargos com estagiários - ADR - Quilombo</t>
  </si>
  <si>
    <t>Manutenção e modernização dos serviços de tecnologia da informação e comunicação - ADR - Quilombo</t>
  </si>
  <si>
    <t>Administração e manutenção da Gerência Regional de Educação - ADR - Quilombo</t>
  </si>
  <si>
    <t>AP - Manutenção e reforma de escolas - educação básica - ADR - Quilombo</t>
  </si>
  <si>
    <t>Manutenção rotineira de rodovias - ADR - Quilombo</t>
  </si>
  <si>
    <t>Capacitação de profissionais da educação básica - ADR - Quilombo</t>
  </si>
  <si>
    <t>AP - Apoio a infraestrutura turísticas - ADR - Quilombo</t>
  </si>
  <si>
    <t>Transporte escolar dos alunos da educação básica - ADR - Quilombo</t>
  </si>
  <si>
    <t>Operacionalização da educação básica - ADR - Quilombo</t>
  </si>
  <si>
    <t>Promoção do desenvolvimento regional - ADR - Quilombo</t>
  </si>
  <si>
    <t>Administração de pessoal e encargos sociais - GERED - ADR - Quilombo</t>
  </si>
  <si>
    <t>Capacitação profissional dos agentes públicos - ADR - Quilombo</t>
  </si>
  <si>
    <t>AP - Apoio a rede municipal para construção de creches - ADR - Quilombo</t>
  </si>
  <si>
    <t>Administração de pessoal e encargos sociais - ADR - Seara</t>
  </si>
  <si>
    <t>Encargos com estagiários - ADR - Seara</t>
  </si>
  <si>
    <t>Administração e manutenção dos serviços administrativos gerais - ADR - Seara</t>
  </si>
  <si>
    <t>Manutenção rotineira de rodovias - ADR - Seara</t>
  </si>
  <si>
    <t>Administração e manutenção da Gerência Regional de Educação - ADR - Seara</t>
  </si>
  <si>
    <t>Capacitação de profissionais da educação básica - ADR - Seara</t>
  </si>
  <si>
    <t>AP - Manutenção e reforma de escolas - educação básica - ADR - Seara</t>
  </si>
  <si>
    <t>Operacionalização da educação básica - ADR - Seara</t>
  </si>
  <si>
    <t>Transporte escolar dos alunos da educação básica - ADR - Seara</t>
  </si>
  <si>
    <t>Manutenção e modernização dos serviços de tecnologia da informação e comunicação - ADR - Seara</t>
  </si>
  <si>
    <t>Promoção do desenvolvimento regional - ADR - Seara</t>
  </si>
  <si>
    <t>Administração de pessoal e encargos sociais - GERED - ADR - Seara</t>
  </si>
  <si>
    <t>Capacitação profissional dos agentes públicos - ADR - Seara</t>
  </si>
  <si>
    <t>Administração de pessoal e encargos sociais - ADR - Taió</t>
  </si>
  <si>
    <t>Encargos com estagiários - ADR - Taió</t>
  </si>
  <si>
    <t>Administração e manutenção dos serviços administrativos gerais - ADR - Taió</t>
  </si>
  <si>
    <t>Administração e manutenção da Gerência Regional de Educação - ADR - Taió</t>
  </si>
  <si>
    <t>Manutenção rotineira de rodovias - ADR - Taió</t>
  </si>
  <si>
    <t>Administração de pessoal e encargos sociais - ADR - Ibirama</t>
  </si>
  <si>
    <t>AP - Manutenção e reforma de escolas - educação básica - ADR - Taió</t>
  </si>
  <si>
    <t>Capacitação de profissionais da educação básica - ADR - Taió</t>
  </si>
  <si>
    <t>Transporte escolar dos alunos da educação básica - ADR - Taió</t>
  </si>
  <si>
    <t>Operacionalização da educação básica - ADR - Taió</t>
  </si>
  <si>
    <t>Manutenção e modernização dos serviços de tecnologia da informação e comunicação - ADR - Taió</t>
  </si>
  <si>
    <t>Promoção do desenvolvimento regional - ADR - Taió</t>
  </si>
  <si>
    <t>Administração de pessoal e encargos sociais - GERED - ADR - Taió</t>
  </si>
  <si>
    <t>Capacitação profissional dos agentes públicos - ADR - Taió</t>
  </si>
  <si>
    <t>Encargos com estagiários - ADR - Ibirama</t>
  </si>
  <si>
    <t>Administração de pessoal e encargos sociais - ADR - Timbó</t>
  </si>
  <si>
    <t>Transporte escolar dos alunos da educação básica - ADR - Timbó</t>
  </si>
  <si>
    <t>Manutenção e modernização dos serviços de tecnologia da informação e comunicação - ADR - Ibirama</t>
  </si>
  <si>
    <t>Operacionalização da educação profissional - ADR - Timbó</t>
  </si>
  <si>
    <t>Manutenção rotineira de rodovias - ADR - Ibirama</t>
  </si>
  <si>
    <t>Manutenção e modernização dos serviços de tecnologia da informação e comunicação - ADR - Timbó</t>
  </si>
  <si>
    <t>Encargos com estagiários - ADR - Timbó</t>
  </si>
  <si>
    <t>Administração e manutenção da Gerência Regional de Educação - ADR - Ibirama</t>
  </si>
  <si>
    <t>Administração e manutenção dos serviços administrativos gerais - ADR - Timbó</t>
  </si>
  <si>
    <t>Administração e manutenção da Gerência Regional de Educação - ADR - Timbó</t>
  </si>
  <si>
    <t>Operacionalização da educação básica - ADR - Ibirama</t>
  </si>
  <si>
    <t>Capacitação de profissionais da educação básica - ADR - Timbó</t>
  </si>
  <si>
    <t>AP - Manutenção e reforma de escolas - educação básica - ADR - Timbó</t>
  </si>
  <si>
    <t>Transporte escolar dos alunos da educação básica - ADR - Ibirama</t>
  </si>
  <si>
    <t>Operacionalização da educação básica - ADR - Timbó</t>
  </si>
  <si>
    <t>Promoção do desenvolvimento regional - ADR - Timbó</t>
  </si>
  <si>
    <t>Administração de pessoal e encargos sociais - GERED - ADR - Timbó</t>
  </si>
  <si>
    <t>AP - Manutenção e reforma de escolas - educação básica - ADR - Ibirama</t>
  </si>
  <si>
    <t>Capacitação profissional dos agentes públicos - ADR - Timbó</t>
  </si>
  <si>
    <t>Administração e manutenção dos serviços administrativos gerais - ADR - Ibirama</t>
  </si>
  <si>
    <t>Administração de pessoal e encargos sociais - ADR - Braço do Norte</t>
  </si>
  <si>
    <t>Encargos com estagiários - ADR - Braço do Norte</t>
  </si>
  <si>
    <t>Capacitação de profissionais da educação básica - ADR - Ibirama</t>
  </si>
  <si>
    <t>Administração e manutenção dos serviços administrativos gerais - ADR - Braço do Norte</t>
  </si>
  <si>
    <t>Manutenção e modernização dos serviços de tecnologia da informação e comunic - ADR - Braço do Norte</t>
  </si>
  <si>
    <t>Promoção do desenvolvimento regional - ADR - Ibirama</t>
  </si>
  <si>
    <t>Manutenção rotineira de rodovias - ADR - Braço do Norte</t>
  </si>
  <si>
    <t>Administração de pessoal e encargos sociais - GERED - ADR - Ibirama</t>
  </si>
  <si>
    <t>Administração e manutenção da Gerência Regional de Educação - ADR - Braço do Norte</t>
  </si>
  <si>
    <t>Capacitação de profissionais da educação básica - ADR - Braço do Norte</t>
  </si>
  <si>
    <t>Capacitação profissional dos agentes públicos - ADR - Ibirama</t>
  </si>
  <si>
    <t>Transporte escolar dos alunos da educação básica - ADR - Braço do Norte</t>
  </si>
  <si>
    <t>AP - Manutenção e reforma de escolas - educação básica - ADR - Braço do Norte</t>
  </si>
  <si>
    <t>Operacionalização da educação básica - ADR - Braço do Norte</t>
  </si>
  <si>
    <t>Operacionalização da educação profissional - ADR - Braço do Norte</t>
  </si>
  <si>
    <t>Administração de pessoal e encargos sociais - ADR - Blumenau</t>
  </si>
  <si>
    <t>Promoção do desenvolvimento regional - ADR - Braço do Norte</t>
  </si>
  <si>
    <t>Administração de pessoal e encargos sociais - GERED - ADR - Braço do Norte</t>
  </si>
  <si>
    <t>Transporte escolar dos alunos da educação básica - ADR - Blumenau</t>
  </si>
  <si>
    <t>Capacitação profissional dos agentes públicos - ADR - Braço do Norte</t>
  </si>
  <si>
    <t>Manutenção e modernização dos serviços de tecnologia da informação e comunicação - ADR - Blumenau</t>
  </si>
  <si>
    <t>Administração de pessoal e encargos sociais - ADR - São Miguel do Oeste</t>
  </si>
  <si>
    <t>Administração e manutenção dos serviços administrativos gerais - ADR - São Miguel do Oeste</t>
  </si>
  <si>
    <t>Encargos com estagiários - ADR - Blumenau</t>
  </si>
  <si>
    <t>Encargos com estagiários - ADR - São Miguel do Oeste</t>
  </si>
  <si>
    <t>Administração e manutenção dos serviços administrativos gerais - ADR - Blumenau</t>
  </si>
  <si>
    <t>AP - Capacitação de profissionais da educação básica - ADR - São Miguel do Oeste</t>
  </si>
  <si>
    <t>Transporte escolar dos alunos da educação básica - ADR - São Miguel do Oeste</t>
  </si>
  <si>
    <t>Administração e manutenção da Gerência Regional de Educação - ADR - Blumenau</t>
  </si>
  <si>
    <t>Operacionalização da educação básica - ADR - São Miguel do Oeste</t>
  </si>
  <si>
    <t>Operacionalização da educação profissional - ADR - São Miguel do Oeste</t>
  </si>
  <si>
    <t>Capacitação de profissionais da educação básica - ADR - Blumenau</t>
  </si>
  <si>
    <t>Administração e manutenção da Gerência Regional de Educação - ADR - São Miguel do Oeste</t>
  </si>
  <si>
    <t>Operacionalização da educação básica - ADR - Blumenau</t>
  </si>
  <si>
    <t>AP - Manutenção e reforma de escolas - educação básica - ADR - São Miguel do Oeste</t>
  </si>
  <si>
    <t>Manutenção e modernização dos serviços de tecnologia da inform e comunic - ADR - São Miguel do Oeste</t>
  </si>
  <si>
    <t>Promoção do desenvolvimento regional - ADR - São Miguel do Oeste</t>
  </si>
  <si>
    <t>AP - Manutenção e reforma de escolas - educação básica - ADR - Blumenau</t>
  </si>
  <si>
    <t>Administração de pessoal e encargos sociais - GERED - ADR - São Miguel do Oeste</t>
  </si>
  <si>
    <t>AP - Manutenção rotineira de rodovias - ADR - São Miguel do Oeste</t>
  </si>
  <si>
    <t>Capacitação profissional dos agentes públicos - ADR - São Miguel do Oeste</t>
  </si>
  <si>
    <t>Operacionalização da educação profissional - ADR - Blumenau</t>
  </si>
  <si>
    <t>Promoção do desenvolvimento regional - ADR - Blumenau</t>
  </si>
  <si>
    <t>AP - Aquisição de área para construção de centro de educação profissional - ADR - São Miguel Oeste</t>
  </si>
  <si>
    <t>Terreno adquirido</t>
  </si>
  <si>
    <t>Serviços administrativos do ensino superior - ADR - Blumenau</t>
  </si>
  <si>
    <t>Administração de pessoal e encargos sociais - ADR - Maravilha</t>
  </si>
  <si>
    <t>Administração e manutenção dos serviços administrativos gerais - ADR - Maravilha</t>
  </si>
  <si>
    <t>Administração de pessoal e encargos sociais - GERED - ADR - Blumenau</t>
  </si>
  <si>
    <t>Administração e manutenção da Gerência Regional de Educação - ADR - Maravilha</t>
  </si>
  <si>
    <t>Capacitação de profissionais da educação básica - ADR - Maravilha</t>
  </si>
  <si>
    <t>Manutenção rotineira de rodovias - ADR - Blumenau</t>
  </si>
  <si>
    <t>Capacitação profissional dos agentes públicos - ADR - Blumenau</t>
  </si>
  <si>
    <t>AP - Manutenção e reforma de escolas - educação básica - ADR - Maravilha</t>
  </si>
  <si>
    <t>Manutenção e modernização dos serviços de tecnologia da informação e comunicação - ADR - Maravilha</t>
  </si>
  <si>
    <t>Encargos com estagiários - ADR - Maravilha</t>
  </si>
  <si>
    <t>Manutenção rotineira de rodovias - ADR - Maravilha</t>
  </si>
  <si>
    <t>Operacionalização da educação básica - ADR - Maravilha</t>
  </si>
  <si>
    <t>Administração e manutenção da Gerência Regional de Educação - ADR - Brusque</t>
  </si>
  <si>
    <t>Transporte escolar dos alunos da educação básica - ADR - Maravilha</t>
  </si>
  <si>
    <t>Promoção do desenvolvimento regional - ADR - Maravilha</t>
  </si>
  <si>
    <t>Administração de pessoal e encargos sociais - GERED - ADR - Maravilha</t>
  </si>
  <si>
    <t>Capacitação profissional dos agentes públicos - ADR - Maravilha</t>
  </si>
  <si>
    <t>Administração de pessoal e encargos sociais - ADR - São Lourenço do Oeste</t>
  </si>
  <si>
    <t>Manutenção rotineira de rodovias - ADR - Brusque</t>
  </si>
  <si>
    <t>Administração e manutenção dos serviços administrativos gerais - ADR - São Lourenço do Oeste</t>
  </si>
  <si>
    <t>Encargos com estagiários - ADR - São Lourenço do Oeste</t>
  </si>
  <si>
    <t>Encargos com estagiários - ADR - Brusque</t>
  </si>
  <si>
    <t>Manutenção e modernização dos serviços de tencnol da inform e comunic - ADR - São Lourenço do Oeste</t>
  </si>
  <si>
    <t>Administração e manutenção da Gerência Regional de Educação - ADR - São Lourenço do Oeste</t>
  </si>
  <si>
    <t>Administração de pessoal e encargos sociais - ADR - Brusque</t>
  </si>
  <si>
    <t>Operacionalização da educação básica - ADR - São Lourenço do Oeste</t>
  </si>
  <si>
    <t>Capacitação de profissionais da educação básica - ADR - São Lourenço do Oeste</t>
  </si>
  <si>
    <t>Administração e manutenção dos serviços administrativos gerais - ADR - Brusque</t>
  </si>
  <si>
    <t>Transporte escolar dos alunos da educação básica - ADR - São Lourenço do Oeste</t>
  </si>
  <si>
    <t>Capacitação de profissionais da educação básica - ADR - Brusque</t>
  </si>
  <si>
    <t>Operacionalização da educação profissional - ADR - São Lourenço do Oeste</t>
  </si>
  <si>
    <t>Operacionalização da educação básica - ADR - Brusque</t>
  </si>
  <si>
    <t>AP - Manutenção e reforma de escolas - educação básica - ADR - São Lourenço do Oeste</t>
  </si>
  <si>
    <t>Promoção do desenvolvimento regional - ADR - São Lourenço do Oeste</t>
  </si>
  <si>
    <t>Transporte escolar dos alunos da educação básica - ADR - Brusque</t>
  </si>
  <si>
    <t>Administração de pessoal e encargos sociais - GERED - ADR - São Lourenço do Oeste</t>
  </si>
  <si>
    <t>Manutenção rotineira de rodovias - ADR - São Lourenço do Oeste</t>
  </si>
  <si>
    <t>AP - Manutenção e reforma de escolas - educação básica - ADR - Brusque</t>
  </si>
  <si>
    <t>Capacitação profissional dos agentes públicos - ADR - São Lourenço do Oeste</t>
  </si>
  <si>
    <t>Manutenção e modernização dos serviços de tecnologia da informação e comunicação - ADR - Brusque</t>
  </si>
  <si>
    <t>Administração de pessoal e encargos sociais - ADR - Chapecó</t>
  </si>
  <si>
    <t>Administração e manutenção dos serviços administrativos gerais - ADR - Chapecó</t>
  </si>
  <si>
    <t>Promoção do desenvolvimento regional - ADR - Brusque</t>
  </si>
  <si>
    <t>Encargos com estagiários - ADR - Chapecó</t>
  </si>
  <si>
    <t>Manutenção e modernização dos serviços de tecnologia da informação e comunicação - ADR - Chapecó</t>
  </si>
  <si>
    <t>Administração de pessoal e encargos sociais - GERED - ADR - Brusque</t>
  </si>
  <si>
    <t>Administração e manutenção da Gerência Regional de Educação - ADR - Chapecó</t>
  </si>
  <si>
    <t>Capacitação profissional dos agentes públicos - ADR - Brusque</t>
  </si>
  <si>
    <t>Transporte escolar dos alunos da educação básica - ADR - Chapecó</t>
  </si>
  <si>
    <t>Operacionalização da educação profissional - ADR - Chapecó</t>
  </si>
  <si>
    <t>Manutenção rotineira de rodovias - ADR - Chapecó</t>
  </si>
  <si>
    <t>Operacionalização da educação básica - ADR - Chapecó</t>
  </si>
  <si>
    <t>Administração e manutenção dos serviços administrativos gerais - ADR - Itajaí</t>
  </si>
  <si>
    <t>AP - Manutenção e reforma de escolas - educação básica - ADR - Chapecó</t>
  </si>
  <si>
    <t>Capacitação de profissionais da educação básica - ADR - Chapecó</t>
  </si>
  <si>
    <t>Encargos com estagiários - ADR - Itajaí</t>
  </si>
  <si>
    <t>Transporte escolar dos alunos da educação básica - ADR - Itajaí</t>
  </si>
  <si>
    <t>Ampliação/duplicação/supervisão - acesso viário ao município de Chapecó</t>
  </si>
  <si>
    <t>Promoção do desenvolvimento regional - ADR - Chapecó</t>
  </si>
  <si>
    <t>Administração de pessoal e encargos sociais - ADR - Itajaí</t>
  </si>
  <si>
    <t>Administração de pessoal e encargos sociais - GERED - ADR - Chapecó</t>
  </si>
  <si>
    <t>Capacitação profissional dos agentes públicos - ADR - Chapecó</t>
  </si>
  <si>
    <t>Manutenção e modernização dos serviços de tecnologia da informação e comunicação - ADR - Itajaí</t>
  </si>
  <si>
    <t>Administração de pessoal e encargos sociais - ADR - Xanxerê</t>
  </si>
  <si>
    <t>Administração e manutenção da Gerência Regional de Educação - ADR - Itajaí</t>
  </si>
  <si>
    <t>Manutenção e modernização dos serviços de tecnologia da informação e comunicação - ADR - Xanxerê</t>
  </si>
  <si>
    <t>Encargos com estagiários - ADR - Xanxerê</t>
  </si>
  <si>
    <t>Capacitação de profissionais da educação básica - ADR - Itajaí</t>
  </si>
  <si>
    <t>Administração e manutenção dos serviços administrativos gerais - ADR - Xanxerê</t>
  </si>
  <si>
    <t>Manutenção e reforma de escolas - educação básica - ADR - Itajaí</t>
  </si>
  <si>
    <t>Manutenção rotineira de rodovias - ADR - Xanxerê</t>
  </si>
  <si>
    <t>Operacionalização da educação básica - ADR - Itajaí</t>
  </si>
  <si>
    <t>Operacionalização da educação básica - ADR - Xanxerê</t>
  </si>
  <si>
    <t>Capacitação de profissionais da educação básica - ADR - Xanxerê</t>
  </si>
  <si>
    <t>Serviços administrativos do ensino superior - ADR - Itajaí</t>
  </si>
  <si>
    <t>Administração e manutenção da Gerência Regional de Educação - ADR - Xanxerê</t>
  </si>
  <si>
    <t>Promoção do desenvolvimento regional - ADR - Itajaí</t>
  </si>
  <si>
    <t>Transporte escolar dos alunos da educação básica - ADR - Xanxerê</t>
  </si>
  <si>
    <t>AP - Manutenção e reforma de escolas - educação básica - ADR - Xanxerê</t>
  </si>
  <si>
    <t>Administração de pessoal e encargos sociais - GERED - ADR - Itajaí</t>
  </si>
  <si>
    <t>Promoção do desenvolvimento regional - ADR - Xanxerê</t>
  </si>
  <si>
    <t>Administração de pessoal e encargos sociais - GERED - ADR - Xanxerê</t>
  </si>
  <si>
    <t>Capacitação profissional dos agentes públicos - ADR - Itajaí</t>
  </si>
  <si>
    <t>Capacitação profissional dos agentes públicos - ADR - Xanxerê</t>
  </si>
  <si>
    <t>Administração de pessoal e encargos sociais - ADR - Concórdia</t>
  </si>
  <si>
    <t>Encargos com estagiários - ADR - Concórdia</t>
  </si>
  <si>
    <t>Administração e manutenção dos serviços administrativos gerais - ADR - Concórdia</t>
  </si>
  <si>
    <t>Manutenção rotineira de rodovias - ADR - Concórdia</t>
  </si>
  <si>
    <t>Administração e manutenção da Gerência Regional de Educação - ADR - Concórdia</t>
  </si>
  <si>
    <t>Operacionalização da educação básica - ADR - Concórdia</t>
  </si>
  <si>
    <t>Capacitação de profissionais da educação básica - ADR - Concórdia</t>
  </si>
  <si>
    <t>Transporte escolar dos alunos da educação básica - ADR - Concórdia</t>
  </si>
  <si>
    <t>Manutenção e reforma de escolas - educação básica - ADR - Concórdia</t>
  </si>
  <si>
    <t>Manutenção e modernização dos serviços de tecnologia da informação e comunicação - ADR - Concórdia</t>
  </si>
  <si>
    <t>Promoção do desenvolvimento regional - ADR - Concórdia</t>
  </si>
  <si>
    <t>Administração de pessoal e encargos sociais - GERED - ADR - Concórdia</t>
  </si>
  <si>
    <t>Capacitação profissional dos agentes públicos - ADR - Concórdia</t>
  </si>
  <si>
    <t>Administração de pessoal e encargos sociais - ADR - Joaçaba</t>
  </si>
  <si>
    <t>Administração de pessoal e encargos sociais - ADR - Laguna</t>
  </si>
  <si>
    <t>Administração e manutenção dos serviços administrativos gerais - ADR - Joaçaba</t>
  </si>
  <si>
    <t>Administração e manutenção da Gerência Regional de Educação - ADR - Joaçaba</t>
  </si>
  <si>
    <t>Administração e manutenção dos serviços administrativos gerais - ADR - Laguna</t>
  </si>
  <si>
    <t>Encargos com estagiários - ADR - Joaçaba</t>
  </si>
  <si>
    <t>Administração e manutenção da Gerência Regional de Educação - ADR - Laguna</t>
  </si>
  <si>
    <t>Encargos com estagiários - ADR - Laguna</t>
  </si>
  <si>
    <t>Manutenção e modernização dos serviços de tecnologia da informação e comunicação - ADR - Joaçaba</t>
  </si>
  <si>
    <t>Manutenção e modernização dos serviços de tecnologia da informação e comunicação - ADR - Laguna</t>
  </si>
  <si>
    <t>Manutenção rotineira de rodovias - ADR - Joaçaba</t>
  </si>
  <si>
    <t>Manutenção rotineira de rodovias - ADR - Laguna</t>
  </si>
  <si>
    <t>AP - Manutenção e reforma de escolas - educação básica - ADR - Joaçaba</t>
  </si>
  <si>
    <t>Operacionalização da educação básica - ADR - Joaçaba</t>
  </si>
  <si>
    <t>Capacitação de profissionais da educação básica - ADR - Laguna</t>
  </si>
  <si>
    <t>Capacitação de profissionais da educação básica - ADR - Joaçaba</t>
  </si>
  <si>
    <t>Transporte escolar dos alunos da educação básica - ADR - Joaçaba</t>
  </si>
  <si>
    <t>Operacionalização da educação profissional - ADR - Joaçaba</t>
  </si>
  <si>
    <t>Operacionalização da educação básica - ADR - Laguna</t>
  </si>
  <si>
    <t>Promoção do desenvolvimento regional - ADR - Joaçaba</t>
  </si>
  <si>
    <t>Administração de pessoal e encargos sociais - GERED - ADR - Joaçaba</t>
  </si>
  <si>
    <t>Manutenção e reforma de escolas - educação básica - ADR - Laguna</t>
  </si>
  <si>
    <t>Serviços administrativos do ensino superior - ADR - Joaçaba</t>
  </si>
  <si>
    <t>Capacitação profissional dos agentes públicos - ADR - Joaçaba</t>
  </si>
  <si>
    <t>Transporte escolar dos alunos da educação básica - ADR - Laguna</t>
  </si>
  <si>
    <t>Administração de pessoal e encargos sociais - ADR - Campos Novos</t>
  </si>
  <si>
    <t>Promoção do desenvolvimento regional - ADR - Laguna</t>
  </si>
  <si>
    <t>Administração e manutenção da Gerência Regional de Educação - ADR - Campos Novos</t>
  </si>
  <si>
    <t>Transporte escolar dos alunos da educação básica - ADR - Campos Novos</t>
  </si>
  <si>
    <t>Administração de pessoal e encargos sociais - GERED - ADR - Laguna</t>
  </si>
  <si>
    <t>Administração e manutenção dos serviços administrativos gerais - ADR - Campos Novos</t>
  </si>
  <si>
    <t>Encargos com estagiários - ADR - Campos Novos</t>
  </si>
  <si>
    <t>Capacitação profissional dos agentes públicos - ADR - Laguna</t>
  </si>
  <si>
    <t>Manutenção rotineira de rodovias - ADR - Campos Novos</t>
  </si>
  <si>
    <t>Capacitação de profissionais da educação básica - ADR - Campos Novos</t>
  </si>
  <si>
    <t>Operacionalização da educação básica - ADR - Campos Novos</t>
  </si>
  <si>
    <t>Administração de pessoal e encargos sociais - ADR - Tubarão</t>
  </si>
  <si>
    <t>AP - Manutenção e reforma de escolas - educação básica - ADR - Campos Novos</t>
  </si>
  <si>
    <t>Encargos com estagiários - ADR - Tubarão</t>
  </si>
  <si>
    <t>Operacionalização da educação profissional - ADR - Campos Novos</t>
  </si>
  <si>
    <t>Manutenção e modernização dos serviços de tecnologia da informação e comunic - ADR - Campos Novos</t>
  </si>
  <si>
    <t>Administração e manutenção dos serviços administrativos gerais - ADR - Tubarão</t>
  </si>
  <si>
    <t>Promoção do desenvolvimento regional - ADR - Campos Novos</t>
  </si>
  <si>
    <t>Manutenção e modernização dos serviços de tecnologia da informação e comunicação - ADR - Tubarão</t>
  </si>
  <si>
    <t>Administração de pessoal e encargos sociais - GERED - ADR - Campos Novos</t>
  </si>
  <si>
    <t>Administração e manutenção da Gerência Regional de Educação - ADR - Tubarão</t>
  </si>
  <si>
    <t>Capacitação profissional dos agentes públicos - ADR - Campos Novos</t>
  </si>
  <si>
    <t>Administração de pessoal e encargos sociais - ADR - Videira</t>
  </si>
  <si>
    <t>Capacitação de profissionais da educação básica - ADR - Tubarão</t>
  </si>
  <si>
    <t>Encargos com estagiários - ADR - Videira</t>
  </si>
  <si>
    <t>Operacionalização da educação básica - ADR - Tubarão</t>
  </si>
  <si>
    <t>Transporte escolar dos alunos da educação básica - ADR - Videira</t>
  </si>
  <si>
    <t>Administração e manutenção dos serviços administrativos gerais - ADR - Videira</t>
  </si>
  <si>
    <t>Manutenção e modernização dos serviços de tecnologia da informação e comunicação - ADR - Videira</t>
  </si>
  <si>
    <t>Manutenção rotineira de rodovias - ADR - Videira</t>
  </si>
  <si>
    <t>Capacitação de profissionais da educação básica - ADR - Videira</t>
  </si>
  <si>
    <t>AP - Manutenção e reforma de escolas - educação básica - ADR - Videira</t>
  </si>
  <si>
    <t>Administração e manutenção da Gerência Regional de Educação - ADR - Videira</t>
  </si>
  <si>
    <t>Promoção do desenvolvimento regional - ADR - Videira</t>
  </si>
  <si>
    <t>Manutenção rotineira de rodovias - ADR - Tubarão</t>
  </si>
  <si>
    <t>Operacionalização da educação básica - ADR - Videira</t>
  </si>
  <si>
    <t>Administração de pessoal e encargos sociais - GERED - ADR - Videira</t>
  </si>
  <si>
    <t>Transporte escolar dos alunos da educação básica - ADR - Tubarão</t>
  </si>
  <si>
    <t>Capacitação profissional dos agentes públicos - ADR - Videira</t>
  </si>
  <si>
    <t>AP - Manutenção e reforma de escolas - educação básica - ADR - Tubarão</t>
  </si>
  <si>
    <t>Operacionalização da educação profissional - ADR - Tubarão</t>
  </si>
  <si>
    <t>Administração e manutenção dos serviços administrativos gerais - ADR - Caçador</t>
  </si>
  <si>
    <t>Promoção do desenvolvimento regional - ADR - Tubarão</t>
  </si>
  <si>
    <t>Encargos com estagiários - ADR - Caçador</t>
  </si>
  <si>
    <t>Administração de pessoal e encargos sociais - ADR - Caçador</t>
  </si>
  <si>
    <t>Administração de pessoal e encargos sociais - GERED - ADR - Tubarão</t>
  </si>
  <si>
    <t>Manutenção e modernização dos serviços de tecnologia da informação e comunicação - ADR - Caçador</t>
  </si>
  <si>
    <t>Manutenção rotineira de rodovias - ADR - Caçador</t>
  </si>
  <si>
    <t>Capacitação profissional dos agentes públicos - ADR - Tubarão</t>
  </si>
  <si>
    <t>Capacitação de profissionais da educação básica - ADR - Caçador</t>
  </si>
  <si>
    <t>Operacionalização da educação básica - ADR - Caçador</t>
  </si>
  <si>
    <t>Transporte escolar dos alunos da educação básica - ADR - Caçador</t>
  </si>
  <si>
    <t>Administração de pessoal e encargos sociais - ADR - Criciúma</t>
  </si>
  <si>
    <t>AP - Manutenção e reforma de escolas - educação básica - ADR - Caçador</t>
  </si>
  <si>
    <t>Encargos com estagiários - ADR - Criciúma</t>
  </si>
  <si>
    <t>Administração e manutenção da Gerência Regional de Educação - ADR - Caçador</t>
  </si>
  <si>
    <t>Promoção do desenvolvimento regional - ADR - Caçador</t>
  </si>
  <si>
    <t>Manutenção e modernização dos serviços de tecnologia da informação e comunicação - ADR - Criciúma</t>
  </si>
  <si>
    <t>Administração de pessoal e encargos sociais - GERED - ADR - Caçador</t>
  </si>
  <si>
    <t>Capacitação profissional dos agentes públicos - ADR - Caçador</t>
  </si>
  <si>
    <t>Administração e manutenção dos serviços administrativos gerais - ADR - Criciúma</t>
  </si>
  <si>
    <t>Manutenção rotineira de rodovias - ADR - Criciúma</t>
  </si>
  <si>
    <t>Administração e manutenção da Gerência Regional de Educação - ADR - Criciúma</t>
  </si>
  <si>
    <t>Administração de pessoal e encargos sociais - ADR - Curitibanos</t>
  </si>
  <si>
    <t>Administração e manutenção da Gerência Regional de Educação - ADR - Curitibanos</t>
  </si>
  <si>
    <t>AP - Manutenção e reforma de escolas - educação básica - ADR - Criciúma</t>
  </si>
  <si>
    <t>Encargos com estagiários - ADR - Curitibanos</t>
  </si>
  <si>
    <t>Capacitação de profissionais da educação básica - ADR - Criciúma</t>
  </si>
  <si>
    <t>Operacionalização da educação básica - ADR - Criciúma</t>
  </si>
  <si>
    <t>Administração e manutenção dos serviços administrativos gerais - ADR - Curitibanos</t>
  </si>
  <si>
    <t>Transporte escolar dos alunos da educação básica - ADR - Criciúma</t>
  </si>
  <si>
    <t>Manutenção e modernização dos serviços de tecnologia da informação e comunicação - ADR - Curitibanos</t>
  </si>
  <si>
    <t>Operacionalização da educação profissional - ADR - Criciúma</t>
  </si>
  <si>
    <t>Manutenção rotineira de rodovias - ADR - Curitibanos</t>
  </si>
  <si>
    <t>Promoção do desenvolvimento regional - ADR - Criciúma</t>
  </si>
  <si>
    <t>Capacitação de profissionais da educação básica - ADR - Curitibanos</t>
  </si>
  <si>
    <t>Operacionalização da educação básica - ADR - Curitibanos</t>
  </si>
  <si>
    <t>Administração de pessoal e encargos sociais - GERED - ADR - Criciúma</t>
  </si>
  <si>
    <t>Transporte escolar dos alunos da educação básica - ADR - Curitibanos</t>
  </si>
  <si>
    <t>AP - Manutenção e reforma de escolas - educação básica - ADR - Curitibanos</t>
  </si>
  <si>
    <t>Capacitação profissional dos agentes públicos - ADR - Criciúma</t>
  </si>
  <si>
    <t>Operacionalização da educação profissional - ADR - Curitibanos</t>
  </si>
  <si>
    <t>Promoção do desenvolvimento regional - ADR - Curitibanos</t>
  </si>
  <si>
    <t>Administração de pessoal e encargos sociais - GERED - ADR - Curitibanos</t>
  </si>
  <si>
    <t>Capacitação profissional dos agentes públicos - ADR - Curitibanos</t>
  </si>
  <si>
    <t>Administração de pessoal e encargos sociais - ADR - Araranguá</t>
  </si>
  <si>
    <t>Administração de pessoal e encargos sociais - ADR - Rio do Sul</t>
  </si>
  <si>
    <t>Administração e manutenção dos serviços administrativos gerais - ADR - Araranguá</t>
  </si>
  <si>
    <t>Encargos com estagiários - ADR - Rio do Sul</t>
  </si>
  <si>
    <t>Administração e manutenção dos serviços administrativos gerais - ADR - Rio do Sul</t>
  </si>
  <si>
    <t>Encargos com estagiários - ADR - Araranguá</t>
  </si>
  <si>
    <t>Administração e manutenção da Gerência Regional de Educação - ADR - Rio do Sul</t>
  </si>
  <si>
    <t>Manutenção rotineira de rodovias - ADR - Rio do Sul</t>
  </si>
  <si>
    <t>Manutenção e modernização dos serviços de tecnologia da informação e comunicação - ADR - Araranguá</t>
  </si>
  <si>
    <t>Capacitação de profissionais da educação básica - ADR - Rio do Sul</t>
  </si>
  <si>
    <t>Manutenção rotineira de rodovias - ADR - Araranguá</t>
  </si>
  <si>
    <t>Operacionalização da educação básica - ADR - Rio do Sul</t>
  </si>
  <si>
    <t>AP - Manutenção e reforma de escolas - educação básica - ADR - Rio do Sul</t>
  </si>
  <si>
    <t>Administração e manutenção da Gerência Regional de Educação - ADR - Araranguá</t>
  </si>
  <si>
    <t>Transporte escolar dos alunos da educação básica - ADR - Rio do Sul</t>
  </si>
  <si>
    <t>Operacionalização da educação profissional - ADR - Rio do Sul</t>
  </si>
  <si>
    <t>Capacitação de profissionais da educação básica - ADR - Araranguá</t>
  </si>
  <si>
    <t>Manutenção e modernização dos serviços de tecnologia da informação e comunicação - ADR - Rio do Sul</t>
  </si>
  <si>
    <t>Transporte escolar dos alunos da educação básica - ADR - Araranguá</t>
  </si>
  <si>
    <t>Promoção do desenvolvimento regional - ADR - Rio do Sul</t>
  </si>
  <si>
    <t>Operacionalização da educação básica - ADR - Araranguá</t>
  </si>
  <si>
    <t>Administração de pessoal e encargos sociais - GERED - ADR - Rio do Sul</t>
  </si>
  <si>
    <t>Capacitação profissional dos agentes públicos - ADR - Rio do Sul</t>
  </si>
  <si>
    <t>Administração de pessoal e encargos sociais - ADR - Ituporanga</t>
  </si>
  <si>
    <t>AP - Manutenção e reforma de escolas - educação básica - ADR - Araranguá</t>
  </si>
  <si>
    <t>Administração e manutenção da Gerência Regional de Educação - ADR - Ituporanga</t>
  </si>
  <si>
    <t>Promoção do desenvolvimento regional - ADR - Araranguá</t>
  </si>
  <si>
    <t>Administração e manutenção dos serviços administrativos gerais - ADR - Ituporanga</t>
  </si>
  <si>
    <t>Encargos com estagiários - ADR - Ituporanga</t>
  </si>
  <si>
    <t>Administração de pessoal e encargos sociais - GERED - ADR - Araranguá</t>
  </si>
  <si>
    <t>Manutenção e modernização dos serviços de tecnologia da informação e comunicação - ADR - Ituporanga</t>
  </si>
  <si>
    <t>Capacitação profissional dos agentes públicos - ADR - Araranguá</t>
  </si>
  <si>
    <t>AP - Manutenção rotineira de rodovias - ADR - Ituporanga</t>
  </si>
  <si>
    <t>Capacitação de profissionais da educação básica - ADR - Ituporanga</t>
  </si>
  <si>
    <t>Operacionalização da educação básica - ADR - Ituporanga</t>
  </si>
  <si>
    <t>AP - Manutenção e reforma de escolas - educação básica - ADR - Ituporanga</t>
  </si>
  <si>
    <t>Administração de pessoal e encargos sociais - ADR - Joinville</t>
  </si>
  <si>
    <t>Administração e manutenção dos serviços administrativos gerais - ADR - Joinville</t>
  </si>
  <si>
    <t>Transporte escolar dos alunos da educação básica - ADR - Ituporanga</t>
  </si>
  <si>
    <t>Promoção do desenvolvimento regional - ADR - Ituporanga</t>
  </si>
  <si>
    <t>Administração de pessoal e encargos sociais - GERED - ADR - Ituporanga</t>
  </si>
  <si>
    <t>Capacitação profissional dos agentes públicos - ADR - Ituporanga</t>
  </si>
  <si>
    <t>Capacitação profissional dos agentes públicos - ADR - Jaraguá do Sul</t>
  </si>
  <si>
    <t>Administração de pessoal e encargos sociais - ADR - Mafra</t>
  </si>
  <si>
    <t>Encargos com estagiários - ADR - Mafra</t>
  </si>
  <si>
    <t>Encargos com estagiários - ADR - Joinville</t>
  </si>
  <si>
    <t>Administração e manutenção dos serviços administrativos gerais - ADR - Mafra</t>
  </si>
  <si>
    <t>Administração de pessoal e encargos sociais - APSFS</t>
  </si>
  <si>
    <t>Administração e manutenção da Gerência Regional de Educação - ADR - Mafra</t>
  </si>
  <si>
    <t>Administração e manutenção da Gerência Regional de Educação - ADR - Joinville</t>
  </si>
  <si>
    <t>AP - Manutenção e reforma de escolas - educação básica - ADR - Joinville</t>
  </si>
  <si>
    <t>AP - Manutenção e reforma de escolas - educação básica - ADR - Mafra</t>
  </si>
  <si>
    <t>Manutenção e modernização dos serviços de tecnologia da informação e comunicação - ADR - Joinville</t>
  </si>
  <si>
    <t>Operacionalização da educação profissional - ADR - Mafra</t>
  </si>
  <si>
    <t>Manutenção rotineira de rodovias - ADR - Joinville</t>
  </si>
  <si>
    <t>Manutenção rotineira de rodovias - ADR - Mafra</t>
  </si>
  <si>
    <t>Capacitação de profissionais da educação básica - ADR - Joinville</t>
  </si>
  <si>
    <t>Capacitação de profissionais da educação básica - ADR - Mafra</t>
  </si>
  <si>
    <t>Operacionalização da educação básica - ADR - Mafra</t>
  </si>
  <si>
    <t>Operacionalização da educação básica - ADR - Joinville</t>
  </si>
  <si>
    <t>Transporte escolar dos alunos da educação básica - ADR - Mafra</t>
  </si>
  <si>
    <t>Manutenção e modernização dos serviços de tecnologia da informação e comunicação - ADR - Mafra</t>
  </si>
  <si>
    <t>Promoção do desenvolvimento regional - ADR - Mafra</t>
  </si>
  <si>
    <t>Administração de pessoal e encargos sociais - GERED - ADR - Mafra</t>
  </si>
  <si>
    <t>Transporte escolar dos alunos da educação básica - ADR - Joinville</t>
  </si>
  <si>
    <t>Capacitação profissional dos agentes públicos - ADR - Mafra</t>
  </si>
  <si>
    <t>Operacionalização da educação profissional - ADR - Joinville</t>
  </si>
  <si>
    <t>Administração de pessoal e encargos sociais - ADR - Canoinhas</t>
  </si>
  <si>
    <t>Administração e manutenção dos serviços administrativos gerais - ADR - Canoinhas</t>
  </si>
  <si>
    <t>Promoção do desenvolvimento regional - ADR - Joinville</t>
  </si>
  <si>
    <t>Encargos com estagiários - ADR - Canoinhas</t>
  </si>
  <si>
    <t>Administração de pessoal e encargos sociais - GERED - ADR - Joinville</t>
  </si>
  <si>
    <t>Manutenção e modernização dos serviços de tecnologia da informação e comunicação - ADR - Canoinhas</t>
  </si>
  <si>
    <t>Administração e manutenção da Gerência Regional de Educação - ADR - Canoinhas</t>
  </si>
  <si>
    <t>Capacitação profissional dos agentes públicos - ADR - Joinville</t>
  </si>
  <si>
    <t>Manutenção rotineira de rodovias - ADR - Canoinhas</t>
  </si>
  <si>
    <t>Modernização da segurança do Porto de São Francisco do Sul</t>
  </si>
  <si>
    <t>Capacitação de profissionais da educação básica - ADR - Canoinhas</t>
  </si>
  <si>
    <t>Transporte escolar dos alunos da educação básica - ADR - Canoinhas</t>
  </si>
  <si>
    <t>Manutenção de bens imóveis - APSFS</t>
  </si>
  <si>
    <t>AP - Manutenção e reforma de escolas - educação básica - ADR - Canoinhas</t>
  </si>
  <si>
    <t>Operacionalização da educação básica - ADR - Canoinhas</t>
  </si>
  <si>
    <t>Manutenção e reforma de veículos, máquinas e equipamentos - APSFS</t>
  </si>
  <si>
    <t>Máquina e veículo reformado</t>
  </si>
  <si>
    <t>Operacionalização da educação profissional - ADR - Canoinhas</t>
  </si>
  <si>
    <t>Dragagem e derrocagem de manutenção canal de acesso, bacia de evolução, fundeadouro e berços - APSFS</t>
  </si>
  <si>
    <t>Material dragado e derrocado</t>
  </si>
  <si>
    <t>m3</t>
  </si>
  <si>
    <t>Promoção do desenvolvimento regional - ADR - Canoinhas</t>
  </si>
  <si>
    <t>Administração de pessoal e encargos sociais - GERED - ADR - Canoinhas</t>
  </si>
  <si>
    <t>Manutenção do sistema de sinalização náutica - APSFS</t>
  </si>
  <si>
    <t>Capacitação profissional dos agentes públicos - ADR - Canoinhas</t>
  </si>
  <si>
    <t>Construção, Aquisição, Reforma, e Demolição de Prédios e Instalações</t>
  </si>
  <si>
    <t>Administração de pessoal e encargos sociais - ADR - Lages</t>
  </si>
  <si>
    <t>Encargos com estagiários - ADR - Lages</t>
  </si>
  <si>
    <t>Administração e manutenção dos serviços administrativos gerais - ADR - Lages</t>
  </si>
  <si>
    <t>Divulgação e publicidade - APSFS</t>
  </si>
  <si>
    <t>Manutenção e modernização dos serviços de tecnologia da informação e comunicação - ADR - Lages</t>
  </si>
  <si>
    <t>Operacionalização da educação básica - ADR - Lages</t>
  </si>
  <si>
    <t>Operacionalização da educação profissional - ADR - Lages</t>
  </si>
  <si>
    <t>Estudos, projetos e consultoria - APSFS</t>
  </si>
  <si>
    <t>Manutenção rotineira de rodovias - ADR - Lages</t>
  </si>
  <si>
    <t>Administração e manutenção da Gerência Regional de Educação - ADR - Lages</t>
  </si>
  <si>
    <t>Capacitação de profissionais da educação básica - ADR - Lages</t>
  </si>
  <si>
    <t>Aquisição de máquinas, veículos e equipamentos - APSFS</t>
  </si>
  <si>
    <t>Transporte escolar dos alunos da educação básica - ADR - Lages</t>
  </si>
  <si>
    <t>AP - Manutenção e reforma de escolas - educação básica - ADR - Lages</t>
  </si>
  <si>
    <t>Gerenciamento ambiental do Porto de São Francisco do Sul - APSFS</t>
  </si>
  <si>
    <t>Área protegida</t>
  </si>
  <si>
    <t>Promoção do desenvolvimento regional - ADR - Lages</t>
  </si>
  <si>
    <t>Encargos com estagiários - APSFS</t>
  </si>
  <si>
    <t>Administração de pessoal e encargos sociais - GERED - ADR - Lages</t>
  </si>
  <si>
    <t>Capacitação profissional dos agentes públicos - ADR - Lages</t>
  </si>
  <si>
    <t>Ampliação e adequação da rede de energia elétrica - APSFS</t>
  </si>
  <si>
    <t>Ampliação e reforma de pátios, berços e sistemas de drenagens - APSFS</t>
  </si>
  <si>
    <t>Pátio e área de triagem ampliada</t>
  </si>
  <si>
    <t>Administração de pessoal e encargos sociais - ADR - Jaraguá do Sul</t>
  </si>
  <si>
    <t>Administração e manutenção dos serviços administrativos gerais - ADR - Jaraguá do Sul</t>
  </si>
  <si>
    <t>Encargos com estagiários - ADR - Jaraguá do Sul</t>
  </si>
  <si>
    <t>Manutenção e modernização dos serviços de tecnologia da informação e comunic - ADR - Jaraguá do Sul</t>
  </si>
  <si>
    <t>Administração e manutenção dos serviços administrativos gerais - APSFS</t>
  </si>
  <si>
    <t>Administração e manutenção da Gerência Regional de Educação - ADR - Jaraguá do Sul</t>
  </si>
  <si>
    <t>Operacionalização da educação básica - ADR - Jaraguá do Sul</t>
  </si>
  <si>
    <t>Ampliação e adequação da rede de hidrantes - APSFS</t>
  </si>
  <si>
    <t>Manutenção rotineira de rodovias - ADR - Jaraguá do Sul</t>
  </si>
  <si>
    <t>Capacitação de profissionais da educação básica - ADR - Jaraguá do Sul</t>
  </si>
  <si>
    <t>Manutenção e modernização dos serviços de tecnologia da informação e comunicação - APSFS</t>
  </si>
  <si>
    <t>Locação de bens e equipamentos para operação portuária - APSFS</t>
  </si>
  <si>
    <t>Conjunto de armazenagem emergencial</t>
  </si>
  <si>
    <t>AP - Manutenção e reforma de escolas - educação básica - ADR - Jaraguá do Sul</t>
  </si>
  <si>
    <t>Transporte escolar dos alunos da educação básica - ADR - Jaraguá do Sul</t>
  </si>
  <si>
    <t>Operacionalização da educação profissional - ADR - Jaraguá do Sul</t>
  </si>
  <si>
    <t>Capacitação profissional dos agentes públicos - APSFS</t>
  </si>
  <si>
    <t>Promoção do desenvolvimento regional - ADR - Jaraguá do Sul</t>
  </si>
  <si>
    <t>Administração de pessoal e encargos sociais - GERED - ADR - Jaraguá do Sul</t>
  </si>
  <si>
    <t>Administração de pessoal e encargos sociais - ADR - São Joaquim</t>
  </si>
  <si>
    <t>Administração e manutenção dos serviços administrativos gerais - ADR - São Joaquim</t>
  </si>
  <si>
    <t>Encargos com estagiários - ADR - São Joaquim</t>
  </si>
  <si>
    <t>Manutenção e modernização dos serviços de tecnologia da informação e comunicação - ADR - São Joaquim</t>
  </si>
  <si>
    <t>Manutenção rotineira de rodovias - ADR - São Joaquim</t>
  </si>
  <si>
    <t>Administração e manutenção da Gerência Regional de Educação - ADR - São Joaquim</t>
  </si>
  <si>
    <t>Capacitação de profissionais da educação básica - ADR - São Joaquim</t>
  </si>
  <si>
    <t>Transporte escolar dos alunos da educação básica - ADR - São Joaquim</t>
  </si>
  <si>
    <t>Operacionalização da educação básica - ADR - São Joaquim</t>
  </si>
  <si>
    <t>Manutenção e reforma de escolas - educação básica - ADR - São Joaquim</t>
  </si>
  <si>
    <t>Promoção do desenvolvimento regional - ADR - São Joaquim</t>
  </si>
  <si>
    <t>Administração de pessoal e encargos sociais - GERED - ADR - São Joaquim</t>
  </si>
  <si>
    <t>Capacitação profissional dos agentes públicos - ADR - São Joaquim</t>
  </si>
  <si>
    <t>Administração de pessoal e encargos sociais - ADR - Palmitos</t>
  </si>
  <si>
    <t>Transporte escolar dos alunos da educação básica - ADR - Palmitos</t>
  </si>
  <si>
    <t>AP - Manutenção e reforma de escolas - educação básica - ADR - Palmitos</t>
  </si>
  <si>
    <t>Administração e manutenção da Gerência Regional de Educação - ADR - Palmitos</t>
  </si>
  <si>
    <t>Administração e manutenção dos serviços administrativos gerais - ADR - Palmitos</t>
  </si>
  <si>
    <t>Encargos com estagiários - ADR - Palmitos</t>
  </si>
  <si>
    <t>Capacitação de profissionais da educação básica - ADR - Palmitos</t>
  </si>
  <si>
    <t>Operacionalização da educação básica - ADR - Palmitos</t>
  </si>
  <si>
    <t>Promoção do desenvolvimento regional - ADR - Palmitos</t>
  </si>
  <si>
    <t>Administração de pessoal e encargos sociais - GERED - ADR - Palmitos</t>
  </si>
  <si>
    <t>Capacitação profissional dos agentes públicos - ADR - Palmitos</t>
  </si>
  <si>
    <t>AP - Fortalecer pequenas empresas e indústrias locais - ADR - Palmitos</t>
  </si>
  <si>
    <t>Manutenção e modernização dos serviços de tecnologia da inform e comunic - ADR - Dionísio Cerqueira</t>
  </si>
  <si>
    <t>Encargos com estagiários - ADR - Dionísio Cerqueira</t>
  </si>
  <si>
    <t>Administração e manutenção dos serviços administrativos gerais - ADR - Dionísio Cerqueira</t>
  </si>
  <si>
    <t>Administração e manutenção da Gerência Regional de Educação - ADR - Dionísio Cerqueira</t>
  </si>
  <si>
    <t>Transporte escolar dos alunos da educação básica - ADR - Dionísio Cerqueira</t>
  </si>
  <si>
    <t>Manutenção rotineira de rodovias - ADR - Dionísio Cerqueira</t>
  </si>
  <si>
    <t>Capacitação de profissionais da educação básica - ADR - Dionísio Cerqueira</t>
  </si>
  <si>
    <t>Manutenção e reforma de escolas - educação básica - ADR - Dionísio Cerqueira</t>
  </si>
  <si>
    <t>Operacionalização da educação básica - ADR - Dionísio Cerqueira</t>
  </si>
  <si>
    <t>Promoção do desenvolvimento regional - ADR - Dionísio Cerqueira</t>
  </si>
  <si>
    <t>Administração de pessoal e encargos sociais - GERED - ADR - Dionísio Cerqueira</t>
  </si>
  <si>
    <t>Capacitação profissional dos agentes públicos - ADR - Dionísio Cerqueira</t>
  </si>
  <si>
    <t>AP - Recuperação do complexo lagunar em Sombrio - ADR - Araranguá</t>
  </si>
  <si>
    <t>AP - Restauração da SC-108 trecho Rio Fortuna a Braço do Norte</t>
  </si>
  <si>
    <t>AP - Pavimentação asfáltica da sede do município de Ibiam a comunidade de Leãozinho em Tangará</t>
  </si>
  <si>
    <t>Manutenção e modernização dos serviços de tecnologia da informação e comunicação - ADR - Palmitos</t>
  </si>
  <si>
    <t>Manutenção rotineira de rodovias - ADR - Palmitos</t>
  </si>
  <si>
    <t>Administração de pessoal e encargos sociais - ADR - Dionísio Cerqueira</t>
  </si>
  <si>
    <t>AP - Implantação de um Batalhão da Polícia Militar - ADR - Xanxerê</t>
  </si>
  <si>
    <t>Reforma do Fórum de São Francisco do Sul - FRJ</t>
  </si>
  <si>
    <t>Aquisição de veículos - SES</t>
  </si>
  <si>
    <t>Revitalização do acesso rodoviário ao Porto de Imbituba</t>
  </si>
  <si>
    <t>Obra rodoviária  executada</t>
  </si>
  <si>
    <t>Instalação e ocupação de imóveis - Sidejud</t>
  </si>
  <si>
    <t>Melhoria das instalações mobiliárias - FRJ</t>
  </si>
  <si>
    <t>Aquisição de mobiliário - Sidejud</t>
  </si>
  <si>
    <t>Aquisição de mobiliário - FRJ</t>
  </si>
  <si>
    <t>Implantação e modernização dos sistemas de gravação e transmissão - Sidejud</t>
  </si>
  <si>
    <t>Implantação e modernização dos sistemas de gravação e transmissão - FRJ</t>
  </si>
  <si>
    <t>Desenvolvimento de Pessoas - SIDEJUD</t>
  </si>
  <si>
    <t>Programas de Comunicação Institucional - TJ</t>
  </si>
  <si>
    <t>Promoção de soluções alternativas de conflitos - SIDEJUD</t>
  </si>
  <si>
    <t>Desenvolvimento de políticas socioambientais - FRJ</t>
  </si>
  <si>
    <t>Manutenção e serviços necessários ao funcionamento das unidades do PJSC - Sidejud</t>
  </si>
  <si>
    <t>Infraestrutura e apoio às unidades - FRJ</t>
  </si>
  <si>
    <t>Estrutura de Controle de Acessos às instalações - SIDEJUD</t>
  </si>
  <si>
    <t>Manutenção do parque gráfico - FRJ</t>
  </si>
  <si>
    <t>Proteção do patrimônio público e das pessoas - SIDEJUD</t>
  </si>
  <si>
    <t>Serviços financeiros e encargos - TJ</t>
  </si>
  <si>
    <t>Serviços financeiros e encargos - SIDEJUD</t>
  </si>
  <si>
    <t>Serviços financeiros e encargos - FRJ</t>
  </si>
  <si>
    <t>Deslocamentos e suprimentos de fundos - FRJ</t>
  </si>
  <si>
    <t>Suporte à atividade jurisdicional - TJ</t>
  </si>
  <si>
    <t>Deslocamentos e suprimentos de fundos - Sidejud</t>
  </si>
  <si>
    <t>Gestão de transportes - SIDEJUD</t>
  </si>
  <si>
    <t>Gestão de transportes - FRJ</t>
  </si>
  <si>
    <t>Aquisições e serviços de material e patrimônio do PJSC - FRJ</t>
  </si>
  <si>
    <t>Gestão de imóveis locados ou cedidos onerosamente - FRJ</t>
  </si>
  <si>
    <t>Locações de imóveis - Sidejud</t>
  </si>
  <si>
    <t>Promoção e preservação da saúde dos colaboradores - TJ</t>
  </si>
  <si>
    <t>Locação de mão-de-obra terceirizada - Sidejud</t>
  </si>
  <si>
    <t>Administração extraquadro e serviços terceirizados - FRJ</t>
  </si>
  <si>
    <t>Gestão de folha de pagamento - estagiários - Sidejud</t>
  </si>
  <si>
    <t>Gestão de folha de pagamento - estagiários - FRJ</t>
  </si>
  <si>
    <t>Gestão de folha de pagamento - militares - Sidejud</t>
  </si>
  <si>
    <t>Realização de concursos - FRJ</t>
  </si>
  <si>
    <t>Gestão de folha de pagamento - fiscalização cartórios extrajudiciais - FRJ - SELO</t>
  </si>
  <si>
    <t>Ampliação da infraestrutura - CEASA</t>
  </si>
  <si>
    <t>Infraestrutura ampliada</t>
  </si>
  <si>
    <t>Aquisição de equipamentos e veículos - CEASA</t>
  </si>
  <si>
    <t>Encargos com precatórios e sentenças - APSFS</t>
  </si>
  <si>
    <t>Locação de imóveis - FUNPAT - SEA</t>
  </si>
  <si>
    <t>Fornecimento de conteúdo bibliográfico - SIDEJUD</t>
  </si>
  <si>
    <t>Sistemática de avaliação da gestão escolar</t>
  </si>
  <si>
    <t>Caparcitação e formação continuada para gestão de escolas públicas</t>
  </si>
  <si>
    <t>Gestor capacitado</t>
  </si>
  <si>
    <t>Gestão das atividades de resposta a emergências</t>
  </si>
  <si>
    <t>Reforma do Fórum da comarca de Caçador - FRJ</t>
  </si>
  <si>
    <t>Reforma do Fórum de Bom Retiro - FRJ</t>
  </si>
  <si>
    <t>Reforma do Fórum da comarca de Anchieta - FRJ</t>
  </si>
  <si>
    <t>Aquisição/construção do edifício das Promotorias de Justiça de Mafra</t>
  </si>
  <si>
    <t>Aquisição/construção do edifício das Promotorias de Justiça de Biguaçú</t>
  </si>
  <si>
    <t>Aquisição/construção do edifício das Promotorias de Justiça de Bom Retiro</t>
  </si>
  <si>
    <t>Aquisição/construção do edifício das Promotorias de Justiça de Videira</t>
  </si>
  <si>
    <t>Aquisição/construção do edifício das Promotorias de Justiça de Braço do Norte</t>
  </si>
  <si>
    <t>Aquisição/construção do edifício das Promotorias de Justiça de São José</t>
  </si>
  <si>
    <t>Aquisição/construção do edifício das Promotorias de Justiça de Brusque</t>
  </si>
  <si>
    <t>Coordenação e suporte dos serviços de Tecnologia da Informação e Comunicação</t>
  </si>
  <si>
    <t>Unidades físicas do MPSC ligadas em rede</t>
  </si>
  <si>
    <t>Construção dos Centros de Atendimento aos Turistas - CATS</t>
  </si>
  <si>
    <t>Realização de exames do programa de triagem neonatal</t>
  </si>
  <si>
    <t>Exame realizado</t>
  </si>
  <si>
    <t>Incentivo financeiro estadual aos centros de atenção psicossocial</t>
  </si>
  <si>
    <t>Reforma do Museu Nacional do Mar</t>
  </si>
  <si>
    <t>Otimização e correção da aplicação dos recursos públicos</t>
  </si>
  <si>
    <t>Ação de auditoria realizada</t>
  </si>
  <si>
    <t>Gestão da informação contábil e da transparência</t>
  </si>
  <si>
    <t>Participação no capital social - SCPar</t>
  </si>
  <si>
    <t>Promoção e preservação da saúde dos colaboradores - FRJ</t>
  </si>
  <si>
    <t>Programas de Comunicação Institucional - FRJ</t>
  </si>
  <si>
    <t>Monitoramento e Fiscalização dos Sistemas Carcerário e de Execução de Medidas Socioeducativas - FRJ</t>
  </si>
  <si>
    <t>Manutenção, serviços e equipamentos para garantir a infraestrutura da CGJ - FRJ</t>
  </si>
  <si>
    <t>Gestão Estratégica do Poder Judiciário - FRJ</t>
  </si>
  <si>
    <t>Suporte à atividade jurisdicional - FRJ</t>
  </si>
  <si>
    <t>Gestão de microinformática - SIDEJUD</t>
  </si>
  <si>
    <t>Gestão de Sistemas Administrativos - SIDEJUD</t>
  </si>
  <si>
    <t>Gestão de Sistemas Judiciais - SIDEJUD</t>
  </si>
  <si>
    <t>Gestão de Telecomunicações - SIDEJUD</t>
  </si>
  <si>
    <t>Gestão de Infraestrutura de TI - SIDEJUD</t>
  </si>
  <si>
    <t>Gestão e apoio à TI - Sidejud</t>
  </si>
  <si>
    <t>Governança e gestão de TI - SIDEJUD</t>
  </si>
  <si>
    <t>Ampliação da capacidade operacional portuária - SCPar</t>
  </si>
  <si>
    <t>Verificação e fiscalização metrologia e da conformidade de bens e serviços</t>
  </si>
  <si>
    <t>Pavimentação do trecho Concórdia - Sede Brum</t>
  </si>
  <si>
    <t>Pavimentação da SC-408, trecho Leoberto Leal - Alfredo Wagner</t>
  </si>
  <si>
    <t>Pavimentação da SC-112, trecho Santa Izabel - SC-114, em São Joaquim</t>
  </si>
  <si>
    <t>Pavimentação da SC-120, trecho BR-282 (p/ São José do Cerrito) - Campo Belo do Sul</t>
  </si>
  <si>
    <t>Implantação do Contorno Leste de Ituporanga</t>
  </si>
  <si>
    <t>Gestão de folha de pagamento - ativos TI - Sidejud</t>
  </si>
  <si>
    <t>Manutenção rotineira de rodovias - ADR - Itajaí</t>
  </si>
  <si>
    <t>Manutenção rotineira de rodovias - ADR - Timbó</t>
  </si>
  <si>
    <t>Cooperação técnico-pedagógica com APAES</t>
  </si>
  <si>
    <t>Gerenciamento do centro de eventos Governador Luiz Henrique da Silveira</t>
  </si>
  <si>
    <t>Centro de  eventos gerenciado</t>
  </si>
  <si>
    <t>Novas oportunidades na Educação Básica</t>
  </si>
  <si>
    <t>Comunicação Institucional - SIDEJUD</t>
  </si>
  <si>
    <t>Administração de pessoal ativo e encargos - SIDEJUD</t>
  </si>
  <si>
    <t>Administração de pessoal inativo e encargos - Sidejud</t>
  </si>
  <si>
    <t>Administração extraquadro e serviços terceirizados - SIDEJUD</t>
  </si>
  <si>
    <t>Administração de pessoal e encargos sociais - FPS</t>
  </si>
  <si>
    <t>AP - Ampliar, reformar e equipar Hospital São Roque para atendimento de média complexidade em Seara</t>
  </si>
  <si>
    <t>AP - Terrapl/pavim/OEA/supervisão acesso Santa Terezinha - Itaiópolis</t>
  </si>
  <si>
    <t>AP - Manutenção e reforma de escolas da educação básica na região da Grande Florianópolis</t>
  </si>
  <si>
    <t>AP - Construção de centro educacional - ADR - Seara</t>
  </si>
  <si>
    <t>AP - Pavimentação do acesso à Praia do Sol/ Praia do Mar Grosso em Laguna</t>
  </si>
  <si>
    <t>AP - Construção de anel viário - ADR - Maravilha</t>
  </si>
  <si>
    <t>AP - Construção de centro de acolhimento de menor infrator em Brusque</t>
  </si>
  <si>
    <t>AP - Impl distrito industrial munic peq e apoio criação empresas p agregar valor em Ituporanga</t>
  </si>
  <si>
    <t>Distrito industrial implantado</t>
  </si>
  <si>
    <t>AP - Apoio financ consórcios interm saúde ampl acesso serviços média alta complex rede atenção saúde</t>
  </si>
  <si>
    <t>Consórcio apoiado</t>
  </si>
  <si>
    <t>AP - Realização e manutenção de obras contra as cheias - ADR - Lages</t>
  </si>
  <si>
    <t>Equipar o Hospital Regional do Oeste de Chapecó</t>
  </si>
  <si>
    <t>Equipar o Hospital São Paulo de Xanxerê</t>
  </si>
  <si>
    <t>Equipar as unidades da Secretaria de Estado da Saúde</t>
  </si>
  <si>
    <t>Reabilitação da Ponte Hercílio Luz - Serviços Estruturais Complementares</t>
  </si>
  <si>
    <t>Operacionalização da educação básica Grande Florianópilis</t>
  </si>
  <si>
    <t>Manutenção de documentação e informação - FRJ</t>
  </si>
  <si>
    <t>Polícia ostensiva e preservação da ordem pública - PM</t>
  </si>
  <si>
    <t>Ação de polícia ostensiva</t>
  </si>
  <si>
    <t>Atualização do acervo bibliográfico - FRJ</t>
  </si>
  <si>
    <t>Reforma do Fórum da comarca de Joaçaba - FRJ</t>
  </si>
  <si>
    <t>Reforma do Fórum da comarca de Concórdia - FRJ</t>
  </si>
  <si>
    <t>Reforma do Fórum da comarca de Ibirama - FRJ</t>
  </si>
  <si>
    <t>Projetos de engenharia rodoviária - SIE</t>
  </si>
  <si>
    <t>Revitalização da Rodovia SC-445 - Trecho Rodovia BR-101 - Içara - Cricíuma</t>
  </si>
  <si>
    <t>Recuperação de pontos críticos da rodovia SC-135</t>
  </si>
  <si>
    <t>Pavimentação do Contorno Oeste de Jaraguá do Sul</t>
  </si>
  <si>
    <t>Aquisição/Construção do Edifício das Promotorias de Justiça de Camboriú</t>
  </si>
  <si>
    <t>Reforma da Sede Paço da Bocaiúva - MPSC</t>
  </si>
  <si>
    <t>Criar excelência no atendimento - BADESC</t>
  </si>
  <si>
    <t>Ampliação da agência - BADESC</t>
  </si>
  <si>
    <t>Elaboração de estudos e projetos</t>
  </si>
  <si>
    <t>Aquisição de máquinas e equipamentos operacionais</t>
  </si>
  <si>
    <t>Aquisição de sistema corporativo</t>
  </si>
  <si>
    <t>Ampliação da atuação do Estado na Defensoria Pública - FAJ</t>
  </si>
  <si>
    <t>Apoio financeiro para reforma e melhoria de habitação de interesse social</t>
  </si>
  <si>
    <t>Apoio técnico e financeiro para a construção habitacional de interesse social</t>
  </si>
  <si>
    <t>Construção de linhas de transmissão e subestações em parceria com empresas privadas</t>
  </si>
  <si>
    <t>Integralização de capital em SPEs</t>
  </si>
  <si>
    <t>Aporte de capital em SPEs</t>
  </si>
  <si>
    <t>Construção de UHE/PCH/CGH em parceria com empresas privadas</t>
  </si>
  <si>
    <t>Construção de UHE/PCH/CGH</t>
  </si>
  <si>
    <t>Pesquisa e desenvolvimento e projetos adicionais</t>
  </si>
  <si>
    <t>Melhorias de UHE/PCH/CGH</t>
  </si>
  <si>
    <t>Usina melhorada</t>
  </si>
  <si>
    <t>Manutenção de UHE/PCH/CGH</t>
  </si>
  <si>
    <t>Usina manutenida</t>
  </si>
  <si>
    <t>Aquisição de máquinas, ferramentas e equipamentos para as UHE/PCH/CGH</t>
  </si>
  <si>
    <t>Investimentos em novos negócios</t>
  </si>
  <si>
    <t>Aquisição de equipamentos de ramais de entrada</t>
  </si>
  <si>
    <t>Cabos adquiridos</t>
  </si>
  <si>
    <t>Serviços de ligação nova</t>
  </si>
  <si>
    <t>Unidade comercial</t>
  </si>
  <si>
    <t>Aquisição de máquinas, ferramentas e equipamentos - Comercial</t>
  </si>
  <si>
    <t>Aquisição de máquinas, ferramentas e equipamentos - Distribuição</t>
  </si>
  <si>
    <t>Aquisição de mobiliário, conforto e ferramental - Agências regionais</t>
  </si>
  <si>
    <t>Data Center</t>
  </si>
  <si>
    <t>Aquisição de mobiliário</t>
  </si>
  <si>
    <t>Gestão dos Colégios Militares do Estado</t>
  </si>
  <si>
    <t>Realização de eventos - Desporto educacional</t>
  </si>
  <si>
    <t>Realização de convênios para ações de média e alta complexidade de cirurgias cardíacas</t>
  </si>
  <si>
    <t>Convênio realizado</t>
  </si>
  <si>
    <t>Provisão para emendas parlamentares</t>
  </si>
  <si>
    <t>Desenvolvimento de Políticas Socioambientais - SIDEJUD</t>
  </si>
  <si>
    <t>Segurança da informação - SIDEJUD</t>
  </si>
  <si>
    <t>Ampliação do Fórum da comarca de Anchieta - FRJ</t>
  </si>
  <si>
    <t>Ampliação do Fórum da comarca de Ponte Serrada - FRJ</t>
  </si>
  <si>
    <t>Ampliação do Fórum da comarca de Blumenau - Fórum Universitário - FRJ</t>
  </si>
  <si>
    <t>Reforma do Fórum da comarca de Balneário Camboriú - Fórum de Família - FRJ</t>
  </si>
  <si>
    <t>Reforma do Fórum da comarca da Capital - Fórum do Norte da Ilha - FRJ</t>
  </si>
  <si>
    <t>Reforma do Fórum da comarca de Urubici - FRJ</t>
  </si>
  <si>
    <t>Reforma do Fórum da comarca de Tangará - FRJ</t>
  </si>
  <si>
    <t>Reforma do Fórum da comarca de Timbó - FRJ</t>
  </si>
  <si>
    <t>Reforma do Fórum da comarca de Itajaí - Fórum Universitário - FRJ</t>
  </si>
  <si>
    <t>Reforma do Fórum da comarca de Santa Cecília - FRJ</t>
  </si>
  <si>
    <t>Reforma do Fórum da comarca de Santo Amaro da Imperatriz - FRJ</t>
  </si>
  <si>
    <t>Reforma do Fórum da comarca de Porto União - FRJ</t>
  </si>
  <si>
    <t>Reforma do prédio do Arquivo do Brejaru - FRJ</t>
  </si>
  <si>
    <t>Reforma do Fórum da comarca de Joinville - Fórum Fazendário - FRJ</t>
  </si>
  <si>
    <t>Reforma do Fórum da comarca de Blumenau - Fórum Universitário - FRJ</t>
  </si>
  <si>
    <t>Reforma do Fórum da comarca de Indaial - FRJ</t>
  </si>
  <si>
    <t>Reforma do Fórum da comarca de Ituporanga - FRJ</t>
  </si>
  <si>
    <t>Reforma do Fórum da comarca de São Joaquim - FRJ</t>
  </si>
  <si>
    <t>Recuperação funcional rodovia SC-390, Trecho Orleans - Lauro Muller</t>
  </si>
  <si>
    <t>Encargos gerais com serviços da divida pública da Educação</t>
  </si>
  <si>
    <t>Emenda parlamentar impositiva da Educação</t>
  </si>
  <si>
    <t>Encargos com inativos - DPE - Fundo Financeiro</t>
  </si>
  <si>
    <t>Construção do laboratório de anatomia patológica do Centro de Pesquisas Oncológicas - CEPON</t>
  </si>
  <si>
    <t>Encargos gerais com serviços da dívida pública da Saúde</t>
  </si>
  <si>
    <t>Campanhas de caráter educacional, informativo e institucional - SED</t>
  </si>
  <si>
    <t>Ações para qualificação das ouvidorias municipais</t>
  </si>
  <si>
    <t>Manutenção, desenvolvimento e modernização dos serviços de tecnologia da inform e comunic - FUNPAT</t>
  </si>
  <si>
    <t>Modernização de sistemas informatizados estruturantes da SEA - FUNPAT</t>
  </si>
  <si>
    <t>Ampliação do Hospital Santa Terezinha de Braço do Norte</t>
  </si>
  <si>
    <t>Transferências constitucionais ou legais - EGE</t>
  </si>
  <si>
    <t>Repasse financeiro</t>
  </si>
  <si>
    <t>Emenda parlamentar impositiva da saúde</t>
  </si>
  <si>
    <t>Realizar estudos, pesquisas, campanhas educativas e capacitações - FEI</t>
  </si>
  <si>
    <t>Apoio financeiro a entidades que atendam idosos - FEI</t>
  </si>
  <si>
    <t>Gestão arrecadação, fiscalização e combate à sonegação fiscal</t>
  </si>
  <si>
    <t>Gestão Fazendária e Transparência Fiscal - PROFISCO II</t>
  </si>
  <si>
    <t>Administração Tributária Contencioso Fiscal PROFISCO II</t>
  </si>
  <si>
    <t>Administração Financeira e Gasto Público - PROFISCO II</t>
  </si>
  <si>
    <t>Gestão do Projeto - PROFISCO II</t>
  </si>
  <si>
    <t>Gerenciamento do Financiamento - BNDES</t>
  </si>
  <si>
    <t>Repasse financeiro para centro de hemoterapia e centro de pesquisas oncológicas</t>
  </si>
  <si>
    <t>Encargos com precatórios - EGE</t>
  </si>
  <si>
    <t>Ampliação e duplicação eixo Almirante Jaceguay - Joinville</t>
  </si>
  <si>
    <t>Implementação e consolidação das políticas habitacionais - Regularização Fundiária - FECEP</t>
  </si>
  <si>
    <t>Ampliação e reforma de pátios, berços e sistemas de drenagens - SCPar Porto de São Francisco do Sul</t>
  </si>
  <si>
    <t>Aquisição terrenos para ampl e constr prédios e instalações - SCPar Porto de São Francisco do Sul</t>
  </si>
  <si>
    <t>Aquisição de máquinas, veículos e equipamentos - SCPar Porto de São Francisco do Sul</t>
  </si>
  <si>
    <t>Elaboração de estudos e projetos para investimentos diversos - SCPar Porto de São Francisco do Sul</t>
  </si>
  <si>
    <t>Aquisição de equipamentos para sinalização náutica e outros - SCPar Porto de São Francisco do Sul</t>
  </si>
  <si>
    <t>Construção de prédios e instalações - SCPar Porto de São Francisco do Sul</t>
  </si>
  <si>
    <t>Modern serviços de tecnologia da informação, comun e segurança - SCPar Porto de São Francisco do Sul</t>
  </si>
  <si>
    <t>Dragagem e derroc, canal de acesso, bacia de evolução, fundeadouro e berços - SCPar Porto de São Fco</t>
  </si>
  <si>
    <t>Encargos com precatórios - SES</t>
  </si>
  <si>
    <t>Encargos com precatórios - SED</t>
  </si>
  <si>
    <t>Prestação de Assistência Judiciária Gratuita</t>
  </si>
  <si>
    <t>Fiscalizar e monitorar transportes coletivos em rodovias estaduais</t>
  </si>
  <si>
    <t>Manutenção preventiva dos sinais náuticos</t>
  </si>
  <si>
    <t>Realização de transportes e fiscalização intermunicipal do Terminal Rita Maria</t>
  </si>
  <si>
    <t>Realização de campanhas de caráter social informativo e institucional - SIE</t>
  </si>
  <si>
    <t>Revitalização de rodovias - obras e supervisão</t>
  </si>
  <si>
    <t>Consultoria de apoio institucional à Diretoria de Obras de Transportes</t>
  </si>
  <si>
    <t>Medidas de compensação ambiental</t>
  </si>
  <si>
    <t>Construção/supervisão de pontes ou viadutos, inclusive seus acessos</t>
  </si>
  <si>
    <t>AP - Pavimentação da SC-477, trecho Papanduva - entr SC-114 - Itaió - entr SC-112 - Dr Pedrinho</t>
  </si>
  <si>
    <t>Pavimentação da SC-467, trecho Jaborá - entr SC-150 (p/ Ouro) /ct ac Jaborá/ac Sta Helena - BID-VI</t>
  </si>
  <si>
    <t>Desapropriação de áreas para obras de infraestrutura</t>
  </si>
  <si>
    <t>Recuperação e/ou substituição de Obras de Artes Correntes e Obras de Arte Especiais</t>
  </si>
  <si>
    <t>Conservação, sinalização e segurança rodoviária</t>
  </si>
  <si>
    <t>Operação de rodovias</t>
  </si>
  <si>
    <t>Consultoria de apoio institucional à Diretoria de Manutenção e Operação</t>
  </si>
  <si>
    <t>Construção e adequação de prédios da sede e anexos</t>
  </si>
  <si>
    <t>Humanização de rodovias</t>
  </si>
  <si>
    <t>Aquisição de combustíveis e lubrificantes</t>
  </si>
  <si>
    <t>Execução de obras emergenciais</t>
  </si>
  <si>
    <t>AP - Reabilitação/aum cap SC-283, tr BR-153 -Concórdia-Seara-Chapecó - S Carlos - Palmitos - Mondaí</t>
  </si>
  <si>
    <t>Reabilitação/contenção encostas SC-390, tr Orleans - Lauro Muller - Alto Serra Rio do Rastro</t>
  </si>
  <si>
    <t>Reabilitação e aumento de capacidade de rodovias - obras e supervisão</t>
  </si>
  <si>
    <t>Levantamentos, estudos e projetos de obras hidráulicas e civis</t>
  </si>
  <si>
    <t>Levantamentos, estudos e projetos relativos a meio ambiente</t>
  </si>
  <si>
    <t>Medidas de compensação ambiental decorrentes da construção de obras hidráulicas</t>
  </si>
  <si>
    <t>Construção de barragens e obras hidráulicas para controle de cheias, irrigação e captação</t>
  </si>
  <si>
    <t>Dragagem, desassoreamento, recuperação e proteção margens rios, córregos, canais e lagoas</t>
  </si>
  <si>
    <t>Administração e manutenção das Superintendências Regionais e anexos - SIE</t>
  </si>
  <si>
    <t>Manutenção e modernização dos serviços de tecnologia e comunicação - SANTUR</t>
  </si>
  <si>
    <t>Incentivo turístico e manutenção de entidades ligadas ao setor</t>
  </si>
  <si>
    <t>Gerenciamentodo centro de eventos Governador Luiz Henrique da Silveira</t>
  </si>
  <si>
    <t>Campanhas de caráter social, informativa e institucional</t>
  </si>
  <si>
    <t>Patrocínio de eventos culturais, comunitários, esportivos e educativos</t>
  </si>
  <si>
    <t>Realizar publicações legais na mídia impressa</t>
  </si>
  <si>
    <t>Meta física 2019</t>
  </si>
  <si>
    <t>acumulacao</t>
  </si>
  <si>
    <t>nom</t>
  </si>
  <si>
    <t>cod_subacao</t>
  </si>
  <si>
    <t>produto</t>
  </si>
  <si>
    <t>subacao</t>
  </si>
  <si>
    <t>acumulação</t>
  </si>
  <si>
    <t>Servidor remunerado (unidade)</t>
  </si>
  <si>
    <t>Unidade gestora mantida (unidade)</t>
  </si>
  <si>
    <t>Estagiário contratado (unidade)</t>
  </si>
  <si>
    <t>Programa / Subação</t>
  </si>
  <si>
    <t xml:space="preserve">Acumulação </t>
  </si>
  <si>
    <t>Produto (unidade de medida)</t>
  </si>
  <si>
    <t>meta física</t>
  </si>
  <si>
    <t>Meta Física 2019</t>
  </si>
  <si>
    <t>745 - Fortalecendo Direitos</t>
  </si>
  <si>
    <t>12511 - Administração de pessoal e encargos sociais - DPE</t>
  </si>
  <si>
    <t>12512 - Administração e manutenção dos serviços administrativos gerais - DPE</t>
  </si>
  <si>
    <t>12516 - Manutenção e modernização dos serviços de tecnologia da informação e comunicação - DPE</t>
  </si>
  <si>
    <t>Estação de trabalho mantida (unidade)</t>
  </si>
  <si>
    <t>12517 - Encargos com estagiários - DPE</t>
  </si>
  <si>
    <t>12522 - Ampliação da atuação do Estado na Defensoria Pública - DPE</t>
  </si>
  <si>
    <t>Atendimento realizado (unidade)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</si>
</sst>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s>
  <borders count="2">
    <border>
      <left/>
      <right/>
      <top/>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2" borderId="1" xfId="0" applyFont="1" applyFill="1" applyBorder="1" applyAlignment="1">
      <alignment horizontal="center"/>
    </xf>
    <xf numFmtId="0" fontId="2" fillId="2" borderId="1"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center"/>
    </xf>
    <xf numFmtId="0" fontId="2" fillId="0" borderId="0" xfId="0" applyFont="1" applyAlignment="1">
      <alignment horizontal="center"/>
    </xf>
    <xf numFmtId="0" fontId="0" fillId="0" borderId="0" xfId="0" applyNumberFormat="1"/>
    <xf numFmtId="0" fontId="0" fillId="0" borderId="0" xfId="0" applyAlignment="1">
      <alignment horizontal="left"/>
    </xf>
    <xf numFmtId="0" fontId="2" fillId="0" borderId="1" xfId="0" applyFont="1" applyBorder="1" applyAlignment="1">
      <alignment horizontal="center"/>
    </xf>
    <xf numFmtId="0" fontId="2" fillId="0" borderId="0" xfId="0" applyFont="1" applyBorder="1" applyAlignment="1">
      <alignment horizontal="center"/>
    </xf>
    <xf numFmtId="43" fontId="0" fillId="0" borderId="0" xfId="1" applyFont="1"/>
    <xf numFmtId="0" fontId="3" fillId="3" borderId="0" xfId="0" applyFont="1" applyFill="1"/>
    <xf numFmtId="0" fontId="0" fillId="3" borderId="0" xfId="0" applyFill="1"/>
    <xf numFmtId="0" fontId="2" fillId="4" borderId="0" xfId="0" applyFont="1" applyFill="1"/>
    <xf numFmtId="4" fontId="0" fillId="0" borderId="0" xfId="0" applyNumberFormat="1"/>
    <xf numFmtId="0" fontId="4" fillId="0" borderId="0" xfId="0" pivotButton="1" applyFont="1"/>
    <xf numFmtId="0" fontId="5" fillId="0" borderId="0" xfId="0" applyFont="1" applyAlignment="1">
      <alignment horizontal="left"/>
    </xf>
    <xf numFmtId="0" fontId="5" fillId="0" borderId="0" xfId="0" applyFont="1"/>
    <xf numFmtId="4" fontId="5" fillId="0" borderId="0" xfId="0" applyNumberFormat="1" applyFont="1"/>
    <xf numFmtId="10" fontId="5" fillId="0" borderId="0" xfId="0" applyNumberFormat="1" applyFont="1" applyAlignment="1">
      <alignment horizontal="center"/>
    </xf>
    <xf numFmtId="0" fontId="5" fillId="0" borderId="0" xfId="0" applyFont="1" applyAlignment="1">
      <alignment horizontal="left" indent="1"/>
    </xf>
    <xf numFmtId="0" fontId="5" fillId="0" borderId="0" xfId="0" pivotButton="1" applyFont="1" applyAlignment="1">
      <alignment vertical="center" wrapText="1"/>
    </xf>
    <xf numFmtId="0" fontId="5" fillId="0" borderId="0" xfId="0" applyFont="1" applyAlignment="1">
      <alignment horizontal="center" vertical="center" wrapText="1"/>
    </xf>
    <xf numFmtId="4" fontId="5" fillId="0" borderId="0" xfId="0" pivotButton="1" applyNumberFormat="1" applyFont="1" applyAlignment="1">
      <alignment horizontal="center" vertical="center" wrapText="1"/>
    </xf>
    <xf numFmtId="4" fontId="5" fillId="0" borderId="0" xfId="0" applyNumberFormat="1" applyFont="1" applyAlignment="1"/>
    <xf numFmtId="4" fontId="4" fillId="5" borderId="0" xfId="0" applyNumberFormat="1" applyFont="1" applyFill="1" applyAlignment="1"/>
  </cellXfs>
  <cellStyles count="2">
    <cellStyle name="Normal" xfId="0" builtinId="0"/>
    <cellStyle name="Vírgula" xfId="1" builtinId="3"/>
  </cellStyles>
  <dxfs count="5848">
    <dxf>
      <font>
        <b/>
      </font>
    </dxf>
    <dxf>
      <numFmt numFmtId="14" formatCode="0.00%"/>
    </dxf>
    <dxf>
      <font>
        <sz val="10"/>
      </font>
    </dxf>
    <dxf>
      <font>
        <sz val="10"/>
      </font>
    </dxf>
    <dxf>
      <font>
        <sz val="10"/>
      </font>
    </dxf>
    <dxf>
      <font>
        <sz val="10"/>
      </font>
    </dxf>
    <dxf>
      <font>
        <sz val="10"/>
      </font>
    </dxf>
    <dxf>
      <font>
        <sz val="10"/>
      </font>
    </dxf>
    <dxf>
      <font>
        <sz val="10"/>
      </font>
    </dxf>
    <dxf>
      <alignment horizontal="center" readingOrder="0"/>
    </dxf>
    <dxf>
      <alignment horizontal="center" readingOrder="0"/>
    </dxf>
    <dxf>
      <alignment horizontal="center" readingOrder="0"/>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font>
        <b/>
      </font>
    </dxf>
    <dxf>
      <fill>
        <patternFill patternType="solid">
          <bgColor theme="5" tint="0.79998168889431442"/>
        </patternFill>
      </fill>
    </dxf>
    <dxf>
      <fill>
        <patternFill>
          <bgColor theme="2" tint="-9.9978637043366805E-2"/>
        </patternFill>
      </fill>
    </dxf>
    <dxf>
      <font>
        <b/>
      </font>
      <fill>
        <patternFill patternType="solid">
          <fgColor indexed="64"/>
          <bgColor theme="2" tint="-9.9978637043366805E-2"/>
        </patternFill>
      </fill>
    </dxf>
    <dxf>
      <font>
        <b/>
      </font>
      <fill>
        <patternFill patternType="solid">
          <fgColor indexed="64"/>
          <bgColor theme="2" tint="-9.9978637043366805E-2"/>
        </patternFill>
      </fill>
    </dxf>
    <dxf>
      <fill>
        <patternFill>
          <bgColor theme="2" tint="-9.9978637043366805E-2"/>
        </patternFill>
      </fill>
    </dxf>
    <dxf>
      <fill>
        <patternFill patternType="solid">
          <bgColor theme="5" tint="0.79998168889431442"/>
        </patternFill>
      </fill>
    </dxf>
    <dxf>
      <font>
        <b/>
      </font>
    </dxf>
    <dxf>
      <alignment horizont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horizontal="center" readingOrder="0"/>
    </dxf>
    <dxf>
      <alignment horizontal="center" readingOrder="0"/>
    </dxf>
    <dxf>
      <alignment horizontal="center" readingOrder="0"/>
    </dxf>
    <dxf>
      <font>
        <sz val="10"/>
      </font>
    </dxf>
    <dxf>
      <font>
        <sz val="10"/>
      </font>
    </dxf>
    <dxf>
      <font>
        <sz val="10"/>
      </font>
    </dxf>
    <dxf>
      <font>
        <sz val="10"/>
      </font>
    </dxf>
    <dxf>
      <font>
        <sz val="10"/>
      </font>
    </dxf>
    <dxf>
      <font>
        <sz val="10"/>
      </font>
    </dxf>
    <dxf>
      <font>
        <sz val="10"/>
      </font>
    </dxf>
    <dxf>
      <numFmt numFmtId="14" formatCode="0.00%"/>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2</xdr:row>
      <xdr:rowOff>123825</xdr:rowOff>
    </xdr:from>
    <xdr:to>
      <xdr:col>8</xdr:col>
      <xdr:colOff>608974</xdr:colOff>
      <xdr:row>5</xdr:row>
      <xdr:rowOff>76135</xdr:rowOff>
    </xdr:to>
    <xdr:pic>
      <xdr:nvPicPr>
        <xdr:cNvPr id="6" name="Imagem 5"/>
        <xdr:cNvPicPr>
          <a:picLocks noChangeAspect="1"/>
        </xdr:cNvPicPr>
      </xdr:nvPicPr>
      <xdr:blipFill>
        <a:blip xmlns:r="http://schemas.openxmlformats.org/officeDocument/2006/relationships" r:embed="rId1"/>
        <a:stretch>
          <a:fillRect/>
        </a:stretch>
      </xdr:blipFill>
      <xdr:spPr>
        <a:xfrm>
          <a:off x="476250" y="581025"/>
          <a:ext cx="5009524" cy="523810"/>
        </a:xfrm>
        <a:prstGeom prst="rect">
          <a:avLst/>
        </a:prstGeom>
      </xdr:spPr>
    </xdr:pic>
    <xdr:clientData/>
  </xdr:twoCellAnchor>
  <xdr:twoCellAnchor editAs="oneCell">
    <xdr:from>
      <xdr:col>0</xdr:col>
      <xdr:colOff>352425</xdr:colOff>
      <xdr:row>7</xdr:row>
      <xdr:rowOff>180975</xdr:rowOff>
    </xdr:from>
    <xdr:to>
      <xdr:col>18</xdr:col>
      <xdr:colOff>360577</xdr:colOff>
      <xdr:row>28</xdr:row>
      <xdr:rowOff>113808</xdr:rowOff>
    </xdr:to>
    <xdr:pic>
      <xdr:nvPicPr>
        <xdr:cNvPr id="2" name="Imagem 1"/>
        <xdr:cNvPicPr>
          <a:picLocks noChangeAspect="1"/>
        </xdr:cNvPicPr>
      </xdr:nvPicPr>
      <xdr:blipFill>
        <a:blip xmlns:r="http://schemas.openxmlformats.org/officeDocument/2006/relationships" r:embed="rId2"/>
        <a:stretch>
          <a:fillRect/>
        </a:stretch>
      </xdr:blipFill>
      <xdr:spPr>
        <a:xfrm>
          <a:off x="352425" y="1666875"/>
          <a:ext cx="10980952" cy="39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OR/Dior-Sef/GEPLA/Relat&#243;rio%20de%20Gest&#227;o%202019/SQL-bases/SQL-Execucao-portal-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cao"/>
      <sheetName val="programas"/>
      <sheetName val="Planilha1"/>
      <sheetName val="Planilha3"/>
      <sheetName val="base-portal-transparencia"/>
      <sheetName val="unidade"/>
    </sheetNames>
    <sheetDataSet>
      <sheetData sheetId="0"/>
      <sheetData sheetId="1">
        <row r="1">
          <cell r="A1" t="str">
            <v>CDPROGRAMA</v>
          </cell>
          <cell r="B1" t="str">
            <v>NMPROGRAMA</v>
          </cell>
          <cell r="C1" t="str">
            <v>DEOBJETIVOPROGRAMA</v>
          </cell>
          <cell r="D1" t="str">
            <v>Meta Financeira 2019</v>
          </cell>
        </row>
        <row r="2">
          <cell r="A2">
            <v>100</v>
          </cell>
          <cell r="B2" t="str">
            <v>Caminhos do Desenvolvimento</v>
          </cell>
          <cell r="C2" t="str">
            <v>Promover o desenvolvimento econômico, social e ambiental através da melhoria e adequação da infraestrutura de transporte e segurança rodoviária; melhoria da mobilidade urbana; ampliação e melhoria do sistema penitenciário; melhoria da infraestrutura de saúde e realização de obras de combate à seca.</v>
          </cell>
          <cell r="D2">
            <v>100117137</v>
          </cell>
        </row>
        <row r="3">
          <cell r="A3">
            <v>101</v>
          </cell>
          <cell r="B3" t="str">
            <v>Acelera Santa Catarina</v>
          </cell>
          <cell r="C3" t="str">
            <v>Incrementar a estrutura de atendimento das necessidades da sociedade para melhorar a qualidade de vida e a competitividade das empresas catarinenses.</v>
          </cell>
          <cell r="D3">
            <v>505738545</v>
          </cell>
        </row>
        <row r="4">
          <cell r="A4">
            <v>105</v>
          </cell>
          <cell r="B4" t="str">
            <v>Mobilidade Urbana</v>
          </cell>
          <cell r="C4" t="str">
            <v>Conservar, construir, implantar, pavimentar e demais ações necessárias para promover a integração dos diversos modos de transporte, considerando a demanda e as características das cidades.</v>
          </cell>
          <cell r="D4">
            <v>233476000</v>
          </cell>
        </row>
        <row r="5">
          <cell r="A5">
            <v>110</v>
          </cell>
          <cell r="B5" t="str">
            <v>Construção de Rodovias</v>
          </cell>
          <cell r="C5" t="str">
            <v>Construir, implantar e pavimentar obras rodoviárias, ampliando a rede rodoviária pavimentada do Estado, de forma a propiciar melhores condições de conforto e trafegabilidade aos seus usuários.</v>
          </cell>
          <cell r="D5">
            <v>447607000</v>
          </cell>
        </row>
        <row r="6">
          <cell r="A6">
            <v>115</v>
          </cell>
          <cell r="B6" t="str">
            <v>Gestão do Sistema de Transporte Intermunicipal de Pessoas</v>
          </cell>
          <cell r="C6" t="str">
            <v>Melhorar e modernizar o sistema de transporte intermunicipal de passageiros no estado de Santa Catarina.</v>
          </cell>
          <cell r="D6">
            <v>23962988</v>
          </cell>
        </row>
        <row r="7">
          <cell r="A7">
            <v>120</v>
          </cell>
          <cell r="B7" t="str">
            <v>Integração Logística</v>
          </cell>
          <cell r="C7" t="str">
            <v>Melhorar, qualificar e administrar aeroportos, portos e ferrovias, entre outras ações que visem consolidar o Estado como centro integrador da plataforma logística do sul do país para os mercados nacionais e internacionais.</v>
          </cell>
          <cell r="D7">
            <v>61300000</v>
          </cell>
        </row>
        <row r="8">
          <cell r="A8">
            <v>130</v>
          </cell>
          <cell r="B8" t="str">
            <v>Conservação e Segurança Rodoviária</v>
          </cell>
          <cell r="C8" t="str">
            <v>Conservar, operar, monitorar e melhorar todas as rodovias a cargo do Estado, permitindo dessa forma o tráfego seguro de veículos e a redução do número de acidentes, mortos e feridos por acidentes e os custos do transporte.</v>
          </cell>
          <cell r="D8">
            <v>155047090</v>
          </cell>
        </row>
        <row r="9">
          <cell r="A9">
            <v>140</v>
          </cell>
          <cell r="B9" t="str">
            <v>Reabilitação e Aumento de Capacidade de Rodovias</v>
          </cell>
          <cell r="C9" t="str">
            <v>Aumentar a capacidade e reabilitar rodovias visando melhorar as condições de segurança e de trafegabilidade nas rodovias do Estado, reduzindo desta forma os custos de transporte.</v>
          </cell>
          <cell r="D9">
            <v>472012446</v>
          </cell>
        </row>
        <row r="10">
          <cell r="A10">
            <v>145</v>
          </cell>
          <cell r="B10" t="str">
            <v>Elaboração de Projetos e Estudos de Infraestrutura</v>
          </cell>
          <cell r="C10" t="str">
            <v>Planejar a atividade rodoviária do Estado, buscando a modernização do sistema, e promover a recuperação do passivo ambiental rodoviário.</v>
          </cell>
          <cell r="D10">
            <v>80300000</v>
          </cell>
        </row>
        <row r="11">
          <cell r="A11">
            <v>150</v>
          </cell>
          <cell r="B11" t="str">
            <v>Modernização Portuária</v>
          </cell>
          <cell r="C11" t="str">
            <v>Modernizar, ampliar e melhorar a infraestrutura portuária, por meio de obras terrestres e de acesso marítimo, promovendo o perfeito escoamento de cargas.</v>
          </cell>
          <cell r="D11">
            <v>238874875</v>
          </cell>
        </row>
        <row r="12">
          <cell r="A12">
            <v>160</v>
          </cell>
          <cell r="B12" t="str">
            <v>Geração de Energia Elétrica</v>
          </cell>
          <cell r="C12" t="str">
            <v>Propiciar condições operacionais e administrativas para que o processo de concessão e autorização de novos empreendimentos de geração de energia elétrica possibilite o desenvolvimento sustentável da economia catarinense e o atendimento com qualidade da demanda de energia elétrica.</v>
          </cell>
          <cell r="D12">
            <v>69334389</v>
          </cell>
        </row>
        <row r="13">
          <cell r="A13">
            <v>180</v>
          </cell>
          <cell r="B13" t="str">
            <v>Expansão do Sistema de Distribuição de Energia Elétrica</v>
          </cell>
          <cell r="C13" t="str">
            <v>Propiciar condições de oferta de energia de forma sustentada para alavancar desenvolvimento sustentável da economia e sociedade catarinense.</v>
          </cell>
          <cell r="D13">
            <v>1500000</v>
          </cell>
        </row>
        <row r="14">
          <cell r="A14">
            <v>181</v>
          </cell>
          <cell r="B14" t="str">
            <v>Transmissão de Energia Elétrica</v>
          </cell>
          <cell r="C14" t="str">
            <v>Propiciar condições operacionais e administrativas, através de investimentos em Sociedade de Propósito Específicos – SPE, para que o processo de concessão e autorização de novos empreendimentos em transmissão de energia elétrica possibilite o desenvolvimento sustentável da economia catarinense e o atendimento com qualidade da demanda de energia elétrica.</v>
          </cell>
          <cell r="D14">
            <v>5000000</v>
          </cell>
        </row>
        <row r="15">
          <cell r="A15">
            <v>182</v>
          </cell>
          <cell r="B15" t="str">
            <v>Energia Elétrica Distribuída</v>
          </cell>
          <cell r="C15" t="str">
            <v>Propiciar condições operacionais e administrativas para que o fornecimento de energia elétrica possibilite o desenvolvimento sustentável da economia catarinense e o atendimento com qualidade da demanda de energia elétrica.</v>
          </cell>
          <cell r="D15">
            <v>614840520</v>
          </cell>
        </row>
        <row r="16">
          <cell r="A16">
            <v>183</v>
          </cell>
          <cell r="B16" t="str">
            <v>Investimentos em Novos Negócios</v>
          </cell>
          <cell r="C16" t="str">
            <v>Propiciar condições operacionais e administrativas, através de participações em novos negócios, para que a Celesc atue de forma diversificada no mercado de energia, com rentabilidade, eficiência, qualidade e responsabilidade socioambiental.</v>
          </cell>
          <cell r="D16">
            <v>10000000</v>
          </cell>
        </row>
        <row r="17">
          <cell r="A17">
            <v>186</v>
          </cell>
          <cell r="B17" t="str">
            <v>Comercialização, Eficientização e Medição de Energia Elétrica</v>
          </cell>
          <cell r="C17" t="str">
            <v>Oferecer condições às solicitações de energia elétrica decorrentes de unidades consumidoras de baixa renda, suprindo com as instalações elétricas necessárias. Favorecer às instituições públicas ou privadas de meios para melhoria no uso da energia elétrica, reduzindo gastos operacionais, bem como, promover a educação para o uso seguro, eficiente e racional da energia disponibilizadas às unidades.</v>
          </cell>
          <cell r="D17">
            <v>0</v>
          </cell>
        </row>
        <row r="18">
          <cell r="A18">
            <v>188</v>
          </cell>
          <cell r="B18" t="str">
            <v>Concessões, Participações e Parcerias Público-Privadas</v>
          </cell>
          <cell r="C18" t="str">
            <v>Coordenar, implementar e apoiar o desenvolvimento de concessões e Parcerias Público - Privadas no Estado de Santa Catarina, prover a geração de investimentos no território catarinense, comprar e vender participações.</v>
          </cell>
          <cell r="D18">
            <v>510334</v>
          </cell>
        </row>
        <row r="19">
          <cell r="A19">
            <v>190</v>
          </cell>
          <cell r="B19" t="str">
            <v>Expansão do Gás Natural</v>
          </cell>
          <cell r="C19" t="str">
            <v>Ampliar a oferta de gás natural no estado, através da expansão da rede de distribuição, buscando atender novas regiões e segmentos.</v>
          </cell>
          <cell r="D19">
            <v>47704486</v>
          </cell>
        </row>
        <row r="20">
          <cell r="A20">
            <v>200</v>
          </cell>
          <cell r="B20" t="str">
            <v>Competitividade e Excelência Econômica</v>
          </cell>
          <cell r="C20" t="str">
            <v>Fomentar a atividade produtiva no estado e promover a diversificação do padrão tecnológico da produção de bens e serviços catarinenses com base na inovação de modo a melhorar a competitividade nacional e internacional.</v>
          </cell>
          <cell r="D20">
            <v>18601000</v>
          </cell>
        </row>
        <row r="21">
          <cell r="A21">
            <v>208</v>
          </cell>
          <cell r="B21" t="str">
            <v>Planejamento Estratégico de Desenvolvimento e Gestão de Informações</v>
          </cell>
          <cell r="C21" t="str">
            <v>Coordenar o processo de elaboração do planejamento estratégico de longo prazo para o desenvolvimento sustentável do Estado, bem como a gestão organizacional e de informações estratégicas.</v>
          </cell>
          <cell r="D21">
            <v>1140000</v>
          </cell>
        </row>
        <row r="22">
          <cell r="A22">
            <v>209</v>
          </cell>
          <cell r="B22" t="str">
            <v>Crescendo Juntos - Programa de Desenvolvimento e Redução das Desigualdades Regionais</v>
          </cell>
          <cell r="C22" t="str">
            <v>Articular, coordenar, orientar e estimular o processo de planejamento e de organização de ações, centrado na redução das desigualdades regionais, promovendo um desenvolvimento inclusivo, equilibrado e sustentável no estado de SC, bem como elaborar estudos da dinâmica do desenvolvimento territorial, com vistas a subsidiar a implementação do Programa.</v>
          </cell>
          <cell r="D22">
            <v>590000</v>
          </cell>
        </row>
        <row r="23">
          <cell r="A23">
            <v>210</v>
          </cell>
          <cell r="B23" t="str">
            <v>Estudos e Projetos para o Desenvolvimento Regional</v>
          </cell>
          <cell r="C23" t="str">
            <v>Promover e realizar estudos e projetos visando o desenvolvimento regional.</v>
          </cell>
          <cell r="D23">
            <v>82700000</v>
          </cell>
        </row>
        <row r="24">
          <cell r="A24">
            <v>211</v>
          </cell>
          <cell r="B24" t="str">
            <v>Metrologia e Qualidade de Produtos e Serviços</v>
          </cell>
          <cell r="C24" t="str">
            <v>Executar a política metrológica e da qualidade de produtos e serviços, visando a proteção do consumidor, a orientação para o consumo e a leal concorrência.</v>
          </cell>
          <cell r="D24">
            <v>3969000</v>
          </cell>
        </row>
        <row r="25">
          <cell r="A25">
            <v>212</v>
          </cell>
          <cell r="B25" t="str">
            <v>Promoção e Articulação das Relações Internacionais</v>
          </cell>
          <cell r="C25" t="str">
            <v>Desenvolver as relações internacionais de SC no âmbito internacional, por meio de missões para promoção comercial e cooperação internacional, nas áreas econômicas, políticas culturais e sociais; visando atração de investimentos, parcerias, turismo, transferências de tecnologias, Assim como, as relações com entidades diplomáticas, políticas e privadas, dos estados federados e municípios.</v>
          </cell>
          <cell r="D25">
            <v>0</v>
          </cell>
        </row>
        <row r="26">
          <cell r="A26">
            <v>220</v>
          </cell>
          <cell r="B26" t="str">
            <v>Governança Eletrônica</v>
          </cell>
          <cell r="C26" t="str">
            <v>Identificar processos e estruturas para utilizar as potencialidades das tecnologias de informação e comununicação. Implementar diretrizes, parâmetros, normas e indicadores que possibilitem a gestão de processos para a otimização dos recursos empregados nos ativos de Tecnologia da Informação e Comunicação no âmbito do Governo do Estado.</v>
          </cell>
          <cell r="D26">
            <v>16470000</v>
          </cell>
        </row>
        <row r="27">
          <cell r="A27">
            <v>230</v>
          </cell>
          <cell r="B27" t="str">
            <v>CTI - Fomento à Ciência, Tecnologia e Inovação</v>
          </cell>
          <cell r="C27" t="str">
            <v>Contribuir à melhoria das condições de vida da população de Santa Catarina, bem como para o avanço do conhecimento, ao articular instituições para o fomento das pesquisas científicas, tecnológicas e inovações na busca de soluções para o desenvolvimento socioeconômico e ambiental.</v>
          </cell>
          <cell r="D27">
            <v>163177139</v>
          </cell>
        </row>
        <row r="28">
          <cell r="A28">
            <v>300</v>
          </cell>
          <cell r="B28" t="str">
            <v>Qualidade de Vida no Campo e na Cidade</v>
          </cell>
          <cell r="C28" t="str">
            <v>Melhorar a infraestrutura do meio rural, pesqueiro e regularização de áreas produtivas.</v>
          </cell>
          <cell r="D28">
            <v>35657764</v>
          </cell>
        </row>
        <row r="29">
          <cell r="A29">
            <v>310</v>
          </cell>
          <cell r="B29" t="str">
            <v>Agronegócio Competitivo</v>
          </cell>
          <cell r="C29" t="str">
            <v>Incrementar a base de conhecimentos científicos e tecnológicos necessária para a manutenção e evolução da capacidade competitiva das cadeias produtivas do agronegócio catarinense, enfatizando as dimensões relacionadas à sustentabilidade ambiental, à qualidade e à segurança dos seus produtos e processos.</v>
          </cell>
          <cell r="D29">
            <v>402938638</v>
          </cell>
        </row>
        <row r="30">
          <cell r="A30">
            <v>315</v>
          </cell>
          <cell r="B30" t="str">
            <v>Defesa Sanitária Agropecuária</v>
          </cell>
          <cell r="C30" t="str">
            <v>Promover a sanidade e bem-estar das populações animais e vegetais, seus produtos e subprodutos, a idoneidade dos insumos agropecuários, garantir aspectos higiênico-sanitários de segurança alimentar e preservar o meio ambiente.</v>
          </cell>
          <cell r="D30">
            <v>17667864</v>
          </cell>
        </row>
        <row r="31">
          <cell r="A31">
            <v>320</v>
          </cell>
          <cell r="B31" t="str">
            <v>Agricultura Familiar</v>
          </cell>
          <cell r="C31" t="str">
            <v>Fomentar a infraestrutura e tecnologia de produção nas propriedades rurais e pesqueiras.</v>
          </cell>
          <cell r="D31">
            <v>76200000</v>
          </cell>
        </row>
        <row r="32">
          <cell r="A32">
            <v>335</v>
          </cell>
          <cell r="B32" t="str">
            <v>Santa Catarina Rural</v>
          </cell>
          <cell r="C32" t="str">
            <v>Melhorar a competitividade dos produtos e serviços dos agricultores e pescadores.</v>
          </cell>
          <cell r="D32">
            <v>11980000</v>
          </cell>
        </row>
        <row r="33">
          <cell r="A33">
            <v>340</v>
          </cell>
          <cell r="B33" t="str">
            <v>Desenvolvimento Ambiental Sustentável</v>
          </cell>
          <cell r="C33" t="str">
            <v>Garantir a sustentabilidade dos diversos ecossistemas em sua integração para o desenvolvimento sustentado; Melhorar a gestão e a qualidade ambiental e promover a conservação e uso sustentável dos recursos naturais, com ênfase na promoção da educação ambiental.</v>
          </cell>
          <cell r="D33">
            <v>14578000</v>
          </cell>
        </row>
        <row r="34">
          <cell r="A34">
            <v>342</v>
          </cell>
          <cell r="B34" t="str">
            <v>Revitalização da Economia Catarinense - PREC</v>
          </cell>
          <cell r="C34" t="str">
            <v>Promover o desenvolvimento econômico sustentável através de ações para o fortalecimento de pólos produtivos já existentes, criação de polos econômicos em regiões de baixo IDH, novos negócios ligados à economia verde e apoio financeiro e técnico a micro empresas e empreendedores individuais (MEIs), criando assim as condições necessárias para o aumento da competitividade da economia catarinense.</v>
          </cell>
          <cell r="D34">
            <v>23450000</v>
          </cell>
        </row>
        <row r="35">
          <cell r="A35">
            <v>346</v>
          </cell>
          <cell r="B35" t="str">
            <v>Tecnologia e Inovação para o Desenvolvimento Sustentável</v>
          </cell>
          <cell r="C35" t="str">
            <v>Promover e incentivar a tecnologia e a inovação em Santa Catarina através de ações para ampliar o acesso de empreendedores a informações e novas tecnologias, de estímulo financeiro a pequenas empresas de inovação tecnológica e da criação de ambientes de inovação que ofereçam infraestrutura e condições necessárias para a inovação em todos os setores da sociedade catarinense.</v>
          </cell>
          <cell r="D35">
            <v>8750000</v>
          </cell>
        </row>
        <row r="36">
          <cell r="A36">
            <v>348</v>
          </cell>
          <cell r="B36" t="str">
            <v>Gestão Ambiental Estratégica</v>
          </cell>
          <cell r="C36" t="str">
            <v>Realizar a gestão estratégica dos recursos naturais de Santa Catarina unindo a preservação ambiental com as demandas de crescimento econômico do estado. Elaborar, a partir de dados sobre características ambientais de cada região e da identificação das principais fontes emissoras de poluição, orientações sobre como fomentar a geração de trabalho e renda local mantendo o equilíbrio dos ecossistemas.</v>
          </cell>
          <cell r="D36">
            <v>6400000</v>
          </cell>
        </row>
        <row r="37">
          <cell r="A37">
            <v>350</v>
          </cell>
          <cell r="B37" t="str">
            <v>Gestão dos Recursos Hídricos</v>
          </cell>
          <cell r="C37" t="str">
            <v>Administração das águas catarinenses para que todos os usuários possam utilizá-la com qualidade e quantidade satisfatórias para atendimento aos vários usos. Preservação e conservação da água. Gerir de forma efetiva o direito aos recursos hídricos que compatibilize os múltiplos interesses dos usuários de água. Atuar preventiva e efetivamente no controle de cheias e de vazão de águas no estado.</v>
          </cell>
          <cell r="D37">
            <v>45409000</v>
          </cell>
        </row>
        <row r="38">
          <cell r="A38">
            <v>360</v>
          </cell>
          <cell r="B38" t="str">
            <v>Abastecimento de Água</v>
          </cell>
          <cell r="C38" t="str">
            <v>Ampliar e melhorar o sistema de abastecimento de água visando a segurança e qualidade nos serviços.</v>
          </cell>
          <cell r="D38">
            <v>154423350</v>
          </cell>
        </row>
        <row r="39">
          <cell r="A39">
            <v>365</v>
          </cell>
          <cell r="B39" t="str">
            <v>Esgoto Sanitário</v>
          </cell>
          <cell r="C39" t="str">
            <v>Ampliar os serviços de coleta e tratamento de esgoto e resíduos sólidos.</v>
          </cell>
          <cell r="D39">
            <v>344251636</v>
          </cell>
        </row>
        <row r="40">
          <cell r="A40">
            <v>370</v>
          </cell>
          <cell r="B40" t="str">
            <v>Modernização da CASAN</v>
          </cell>
          <cell r="C40" t="str">
            <v>Programas de apoio para modernização da Companhia e suporte aos projetos de saneamento.</v>
          </cell>
          <cell r="D40">
            <v>165666978</v>
          </cell>
        </row>
        <row r="41">
          <cell r="A41">
            <v>400</v>
          </cell>
          <cell r="B41" t="str">
            <v>Gestão do SUS</v>
          </cell>
          <cell r="C41" t="str">
            <v>Fortalecer a gestão do SUS nas esferas de governo estadual e municipal e atuar de forma intersetorial para identificar e reduzir desigualdades e vulnerabilidades sociais.</v>
          </cell>
          <cell r="D41">
            <v>473372000</v>
          </cell>
        </row>
        <row r="42">
          <cell r="A42">
            <v>410</v>
          </cell>
          <cell r="B42" t="str">
            <v>Vigilância em Saúde</v>
          </cell>
          <cell r="C42" t="str">
            <v>Reduzir os riscos decorrentes de fatores ambientais e antropogênicos (sociais, econômicos, culturais e étnico-raciais), que contribuem para a ocorrência de problemas de saúde na população; Prevenir e controlar doenças, outros agravos e riscos à saúde da população decorrentes da produção e do consumo de bens e serviços e Reduzir a morbimortalidade decorrente das doenças e agravos prevalentes.</v>
          </cell>
          <cell r="D42">
            <v>26094470</v>
          </cell>
        </row>
        <row r="43">
          <cell r="A43">
            <v>420</v>
          </cell>
          <cell r="B43" t="str">
            <v>Atenção Básica</v>
          </cell>
          <cell r="C43" t="str">
            <v>Ampliar o acesso da população aos serviços e promover a qualidade, integralidade, equidade e a humanização na atenção à saúde.</v>
          </cell>
          <cell r="D43">
            <v>91357360</v>
          </cell>
        </row>
        <row r="44">
          <cell r="A44">
            <v>430</v>
          </cell>
          <cell r="B44" t="str">
            <v>Atenção de Média e Alta Complexidade Ambulatorial e Hospitalar</v>
          </cell>
          <cell r="C44" t="str">
            <v>Ampliar o acesso da população aos serviços de Média e Alta Complexidade e promover a qualidade, integralidade, equidade e a humanização na atenção à saúde.</v>
          </cell>
          <cell r="D44">
            <v>1993798000</v>
          </cell>
        </row>
        <row r="45">
          <cell r="A45">
            <v>440</v>
          </cell>
          <cell r="B45" t="str">
            <v>Assistência Farmacêutica</v>
          </cell>
          <cell r="C45" t="str">
            <v>Promover a atenção à saúde da população, mediante a adoção de medidas que contribuam para sua qualidade de vida.</v>
          </cell>
          <cell r="D45">
            <v>166400000</v>
          </cell>
        </row>
        <row r="46">
          <cell r="A46">
            <v>510</v>
          </cell>
          <cell r="B46" t="str">
            <v>Gestão do SUAS</v>
          </cell>
          <cell r="C46" t="str">
            <v>Qualificar a gestão e execução dos serviços, programas, projetos e benefícios socioassistenciais visando a implementação do SUAS em Santa Catarina, objetivando diminuir o número de pessoas em situação de vulnerabilidade, risco e de violação de direitos.</v>
          </cell>
          <cell r="D46">
            <v>147109160</v>
          </cell>
        </row>
        <row r="47">
          <cell r="A47">
            <v>520</v>
          </cell>
          <cell r="B47" t="str">
            <v>Inclusão Social - Identificação e Eliminação de Barreiras</v>
          </cell>
          <cell r="C47" t="str">
            <v>Incluir as pessoas com deficiência, transtorno do espectro autista, transtorno do déficit de atenção/hiperatividade e altas habilidades/superdotação na sociedade; Formular políticas públicas de atendimento às pessoas público da educação especial; Produzir o conhecimento técnico-científico; Qualificar permanentemente os serviços especializados em educação especial; Conceder benefícios sociais.</v>
          </cell>
          <cell r="D47">
            <v>51835634</v>
          </cell>
        </row>
        <row r="48">
          <cell r="A48">
            <v>530</v>
          </cell>
          <cell r="B48" t="str">
            <v>Pró-Emprego e Renda</v>
          </cell>
          <cell r="C48" t="str">
            <v>Facilitar o acesso ao mercado de trabalho e a geração de renda.</v>
          </cell>
          <cell r="D48">
            <v>15340000</v>
          </cell>
        </row>
        <row r="49">
          <cell r="A49">
            <v>540</v>
          </cell>
          <cell r="B49" t="str">
            <v>Nova Casa</v>
          </cell>
          <cell r="C49" t="str">
            <v>Fomentar o acesso a condições dignas de moradia.</v>
          </cell>
          <cell r="D49">
            <v>129550000</v>
          </cell>
        </row>
        <row r="50">
          <cell r="A50">
            <v>550</v>
          </cell>
          <cell r="B50" t="str">
            <v>Comer Bem SC</v>
          </cell>
          <cell r="C50" t="str">
            <v>Facilitar o acesso ao direito humano a alimentação adequada e saudável.</v>
          </cell>
          <cell r="D50">
            <v>1000000</v>
          </cell>
        </row>
        <row r="51">
          <cell r="A51">
            <v>610</v>
          </cell>
          <cell r="B51" t="str">
            <v>Educação Básica com Qualidade e Equidade</v>
          </cell>
          <cell r="C51" t="str">
            <v>Oferecer educação básica com qualidade e equidade para todos os cidadãos catarinenses, assegurando o direito à aprendizagem neste nível de ensino, em idade adequada, promovendo a melhoria dos indicadores educacionais da rede estadual.</v>
          </cell>
          <cell r="D51">
            <v>1130516107</v>
          </cell>
        </row>
        <row r="52">
          <cell r="A52">
            <v>623</v>
          </cell>
          <cell r="B52" t="str">
            <v>Gestão Democrática da Educação</v>
          </cell>
          <cell r="C52" t="str">
            <v>Promover o princípio da gestão democrática na educação pública, por meio de ações que evidenciem o compromisso com o acesso, a permanência e o êxito na aprendizagem do estudante.</v>
          </cell>
          <cell r="D52">
            <v>119680000</v>
          </cell>
        </row>
        <row r="53">
          <cell r="A53">
            <v>625</v>
          </cell>
          <cell r="B53" t="str">
            <v>Valorização dos Profissionais da Educação</v>
          </cell>
          <cell r="C53" t="str">
            <v>Valorizar os profissionais da educação básica e profissional de Santa Catarina, dando efetividade ao Plano de Carreira dos Profissionais do Magistério de Santa Catarina no que se refere ao estímulo para o exercício da docência por meio de remuneração, formação continuada e condições de trabalho adequadas.</v>
          </cell>
          <cell r="D53">
            <v>2716091969</v>
          </cell>
        </row>
        <row r="54">
          <cell r="A54">
            <v>626</v>
          </cell>
          <cell r="B54" t="str">
            <v>Redução das Desigualdades e Valorização da Diversidade</v>
          </cell>
          <cell r="C54" t="str">
            <v>Reduzir as desigualdades educacionais e valorizar a diversidade promovendo a equidade na educação básica.</v>
          </cell>
          <cell r="D54">
            <v>28470000</v>
          </cell>
        </row>
        <row r="55">
          <cell r="A55">
            <v>627</v>
          </cell>
          <cell r="B55" t="str">
            <v>Acesso à Educação Superior</v>
          </cell>
          <cell r="C55" t="str">
            <v>Contribuir para a elevação do acesso e da permanência na educação superior, com ênfase na superação das desigualdades econômicas e sociais.</v>
          </cell>
          <cell r="D55">
            <v>322900000</v>
          </cell>
        </row>
        <row r="56">
          <cell r="A56">
            <v>630</v>
          </cell>
          <cell r="B56" t="str">
            <v>Gestão do Ensino Superior</v>
          </cell>
          <cell r="C56" t="str">
            <v>Gerir o ensino superior para garantir a produção, sistematização, socialização e aplicação do conhecimento nos diversos campos do saber, por meio do ensino, da pesquisa e da extensão, indissociavelmente articulados no Estado de Santa Catarina.</v>
          </cell>
          <cell r="D56">
            <v>62574031</v>
          </cell>
        </row>
        <row r="57">
          <cell r="A57">
            <v>635</v>
          </cell>
          <cell r="B57" t="str">
            <v>Desenvolvimento do Desporto Educacional</v>
          </cell>
          <cell r="C57" t="str">
            <v>Formular políticas públicas voltadas aos alunos/atletas, aos alunos paratletas bem como aos professores, coordenar e implementar ações voltadas ao desporto escolar assim como promover o intercâmbio entre as instituições de ensino municipal, estadual e internacional.</v>
          </cell>
          <cell r="D57">
            <v>11607066</v>
          </cell>
        </row>
        <row r="58">
          <cell r="A58">
            <v>640</v>
          </cell>
          <cell r="B58" t="str">
            <v>Promoção do Turismo Catarinense</v>
          </cell>
          <cell r="C58" t="str">
            <v>Fomentar o desenvolvimento das atividades turísticas em todas as regiões do estado.</v>
          </cell>
          <cell r="D58">
            <v>99305192</v>
          </cell>
        </row>
        <row r="59">
          <cell r="A59">
            <v>650</v>
          </cell>
          <cell r="B59" t="str">
            <v>Desenvolvimento e Fortalecimento do Esporte e do Lazer</v>
          </cell>
          <cell r="C59" t="str">
            <v>Fomentar o desenvolvimento das atividades esportivas e de lazer em todas as regiões do estado.</v>
          </cell>
          <cell r="D59">
            <v>39996622</v>
          </cell>
        </row>
        <row r="60">
          <cell r="A60">
            <v>660</v>
          </cell>
          <cell r="B60" t="str">
            <v>Pró-Cultura</v>
          </cell>
          <cell r="C60" t="str">
            <v>Promover o acesso, o desenvolvimento e a preservação de bens e das manifestações artísticas e culturais em todas as regiões do Estado.</v>
          </cell>
          <cell r="D60">
            <v>26885000</v>
          </cell>
        </row>
        <row r="61">
          <cell r="A61">
            <v>705</v>
          </cell>
          <cell r="B61" t="str">
            <v>Segurança Cidadã</v>
          </cell>
          <cell r="C61" t="str">
            <v>Prestar serviços de proteção à vida, ao patrimônio e o meio ambiente, e estabelecer parcerias e proximidade com o cidadão na construção da segurança pública. Garantir o acesso a informação e a emissão de documentos ao cidadão.</v>
          </cell>
          <cell r="D61">
            <v>582632650</v>
          </cell>
        </row>
        <row r="62">
          <cell r="A62">
            <v>706</v>
          </cell>
          <cell r="B62" t="str">
            <v>De Olho no Crime</v>
          </cell>
          <cell r="C62" t="str">
            <v>Reduzir os índices de criminalidade, violência e desordem e aumentar a sensação de segurança do cidadão.</v>
          </cell>
          <cell r="D62">
            <v>2493271470</v>
          </cell>
        </row>
        <row r="63">
          <cell r="A63">
            <v>707</v>
          </cell>
          <cell r="B63" t="str">
            <v>Suporte Institucional Integrado</v>
          </cell>
          <cell r="C63" t="str">
            <v>Garantir às instituições da segurança pública suporte às suas ações e uma gestão eficiente e integrada dos recursos disponíveis.</v>
          </cell>
          <cell r="D63">
            <v>257941356</v>
          </cell>
        </row>
        <row r="64">
          <cell r="A64">
            <v>708</v>
          </cell>
          <cell r="B64" t="str">
            <v>Valorização do Servidor - Segurança Pública</v>
          </cell>
          <cell r="C64" t="str">
            <v>Promover políticas de formação, capacitação, valorização profissional, atenção a saúde e a promoção social dos servidores da segurança pública.</v>
          </cell>
          <cell r="D64">
            <v>20622931</v>
          </cell>
        </row>
        <row r="65">
          <cell r="A65">
            <v>730</v>
          </cell>
          <cell r="B65" t="str">
            <v>Prevenção e Preparação para Desastres</v>
          </cell>
          <cell r="C65" t="str">
            <v>Prevenir danos e prejuízos provocados por desastres naturais e antropogênicos. Prevenir e/ou minimizar os efeitos de desastres, através da análise de risco, de implementação medidas estruturais e não estruturais, como o sistema de monitoramento, alerta e alarme; e otimizar as ações preventivas.</v>
          </cell>
          <cell r="D65">
            <v>64450000</v>
          </cell>
        </row>
        <row r="66">
          <cell r="A66">
            <v>731</v>
          </cell>
          <cell r="B66" t="str">
            <v>Gestão de Riscos e Redução de Desastres</v>
          </cell>
          <cell r="C66" t="str">
            <v>Identificar e analisar os riscos; Adotar medidas não estruturas com implantação de planos preventivos de proteção e defesa civil; Informar e capacitar o público para prevenção e autodefesa.</v>
          </cell>
          <cell r="D66">
            <v>13750000</v>
          </cell>
        </row>
        <row r="67">
          <cell r="A67">
            <v>735</v>
          </cell>
          <cell r="B67" t="str">
            <v>Respostas aos Desastres e Recuperação</v>
          </cell>
          <cell r="C67" t="str">
            <v>Coordenar e apoiar ações de salvamento, assistência e reabilitação de cidades catarinenses, vítimas da ação de eventos adversos, com danos superiores a sua capacidade local de resposta. Promover o socorro e a assistência às pessoas afetadas por desastres, o restabelecimento das atividades essenciais e a recuperação dos danos causados, nos casos de situação de emergência e estado de calamidade.</v>
          </cell>
          <cell r="D67">
            <v>22500000</v>
          </cell>
        </row>
        <row r="68">
          <cell r="A68">
            <v>740</v>
          </cell>
          <cell r="B68" t="str">
            <v>Gestão do Sistema Prisional e Socioeducativo</v>
          </cell>
          <cell r="C68" t="str">
            <v>Aperfeiçoar a gestão das unidades prisionais visando reduzir os custos e aumentar os investimentos, melhorando assim, a qualidade dos serviços e aumentando o número de apenados e adolescentes trabalhando, estudando e reintegrados à sociedade.</v>
          </cell>
          <cell r="D68">
            <v>947500000</v>
          </cell>
        </row>
        <row r="69">
          <cell r="A69">
            <v>745</v>
          </cell>
          <cell r="B69" t="str">
            <v>Fortalecendo Direitos</v>
          </cell>
          <cell r="C69" t="str">
            <v>Fortalecer ações na Resolução de situações de vulnerabilidade e riscos sociais e na violação de direito.</v>
          </cell>
          <cell r="D69">
            <v>127878757</v>
          </cell>
        </row>
        <row r="70">
          <cell r="A70">
            <v>750</v>
          </cell>
          <cell r="B70" t="str">
            <v>Expansão e Modernização do Sistema Prisional e Socioeducativo</v>
          </cell>
          <cell r="C70" t="str">
            <v>Reduzir o déficit de vagas no sistema prisional e socioeducativo e aperfeiçoar a segurança através de investimentos na construção e reforma de instalações físicas, aquisição e instalação de equipamentos e aquisição de viaturas.</v>
          </cell>
          <cell r="D70">
            <v>278850000</v>
          </cell>
        </row>
        <row r="71">
          <cell r="A71">
            <v>760</v>
          </cell>
          <cell r="B71" t="str">
            <v>Ressocialização dos Apenados e dos Adolescentes em Conflito com a Lei</v>
          </cell>
          <cell r="C71" t="str">
            <v>Desenvolver ações de educação, profissionalização, trabalho, saúde e assistência social que auxiliem na reintegração à sociedade do apenado e adolescente em conflito com a lei.</v>
          </cell>
          <cell r="D71">
            <v>58380000</v>
          </cell>
        </row>
        <row r="72">
          <cell r="A72">
            <v>810</v>
          </cell>
          <cell r="B72" t="str">
            <v>Comunicação do Poder Executivo</v>
          </cell>
          <cell r="C72" t="str">
            <v>Fazer prevalecer o direito do cidadão de ser informado e o dever do homem público de informar.</v>
          </cell>
          <cell r="D72">
            <v>100498363</v>
          </cell>
        </row>
        <row r="73">
          <cell r="A73">
            <v>820</v>
          </cell>
          <cell r="B73" t="str">
            <v>Comunicação do Poder Legislativo</v>
          </cell>
          <cell r="C73" t="str">
            <v>Informar o cidadão a respeito das atividades desenvolvidas pelo Poder Legislativo.</v>
          </cell>
          <cell r="D73">
            <v>73304821</v>
          </cell>
        </row>
        <row r="74">
          <cell r="A74">
            <v>825</v>
          </cell>
          <cell r="B74" t="str">
            <v>Formação de Gestores Públicos</v>
          </cell>
          <cell r="C74" t="str">
            <v>Desenvolver cursos ciclo longo e cursos ciclo curto, capacitar servidores e funcionários públicos dos diversos órgãos/entes públicos nas diversas esferas, sempre voltadas para o resultado e cidadania e o atendimento na prestação de serviços com eficiência à sociedade catarinense.</v>
          </cell>
          <cell r="D74">
            <v>1506000</v>
          </cell>
        </row>
        <row r="75">
          <cell r="A75">
            <v>830</v>
          </cell>
          <cell r="B75" t="str">
            <v>Modernização da Gestão Fiscal</v>
          </cell>
          <cell r="C75" t="str">
            <v>Prover o Estado de recursos financeiros suficientes para o atendimento de serviços públicos e investimentos de qualidade; gerir os recursos arrecadados visando à eficiência e eficácia de sua aplicação; e, promover a transparência da gestão.</v>
          </cell>
          <cell r="D75">
            <v>65281296</v>
          </cell>
        </row>
        <row r="76">
          <cell r="A76">
            <v>850</v>
          </cell>
          <cell r="B76" t="str">
            <v>Gestão de Pessoas</v>
          </cell>
          <cell r="C76" t="str">
            <v>Desenvolver ações administrativas e financeiras visando garantir aos órgãos do Estado, pessoal qualificado, comprometido e motivado à execução das políticas públicas a cargo do Governo do Estado.</v>
          </cell>
          <cell r="D76">
            <v>3425537632</v>
          </cell>
        </row>
        <row r="77">
          <cell r="A77">
            <v>855</v>
          </cell>
          <cell r="B77" t="str">
            <v>Saúde Ocupacional</v>
          </cell>
          <cell r="C77" t="str">
            <v>Promover e manter, no ambiente laboral, elevado grau de qualidade de vida no trabalho, protegendo a saúde dos servidores, promovendo o bem-estar físico, mental e social, prevenindo e controlando acidentes e doenças através da redução dos riscos, contribuindo para a melhor qualidade de vida e o aumento da produtividade, através de sistemas e métodos de gestão.</v>
          </cell>
          <cell r="D77">
            <v>4329641</v>
          </cell>
        </row>
        <row r="78">
          <cell r="A78">
            <v>860</v>
          </cell>
          <cell r="B78" t="str">
            <v>Gestão Previdenciária</v>
          </cell>
          <cell r="C78" t="str">
            <v>Proporcionar o pagamento de aposentadorias, pensões e demais auxílios previdenciárias, com segurança, para os atuais e futuros beneficiários.</v>
          </cell>
          <cell r="D78">
            <v>7275469028</v>
          </cell>
        </row>
        <row r="79">
          <cell r="A79">
            <v>870</v>
          </cell>
          <cell r="B79" t="str">
            <v>Pensões Especiais</v>
          </cell>
          <cell r="C79" t="str">
            <v>Garantir a inserção social de pessoas atingidas por moléstias graves definidas em lei, bem como atender demandas sociais ou individuais de projeção social, geradas por fatos extraordinários de repercussão estadual que exijam a intervenção do estado para manutenção da dignidade da pessoa humana.</v>
          </cell>
          <cell r="D79">
            <v>68626070</v>
          </cell>
        </row>
        <row r="80">
          <cell r="A80">
            <v>900</v>
          </cell>
          <cell r="B80" t="str">
            <v>Gestão Administrativa - Poder Executivo</v>
          </cell>
          <cell r="C80" t="str">
            <v>Gerir administrativa e financeiramente os órgãos do Poder Executivo do Estado.</v>
          </cell>
          <cell r="D80">
            <v>2948751362</v>
          </cell>
        </row>
        <row r="81">
          <cell r="A81">
            <v>910</v>
          </cell>
          <cell r="B81" t="str">
            <v>Gestão Administrativa - Ministério Público</v>
          </cell>
          <cell r="C81" t="str">
            <v>Prover recursos humanos, financeiros, tecnológicos, materiais e de logística visando a atender aos objetivos estratégicos.</v>
          </cell>
          <cell r="D81">
            <v>201624676</v>
          </cell>
        </row>
        <row r="82">
          <cell r="A82">
            <v>915</v>
          </cell>
          <cell r="B82" t="str">
            <v>Gestão Estratégica - Ministério Público</v>
          </cell>
          <cell r="C82" t="str">
            <v>Garantir para a Sociedade Catarinense o cumprimento das leis, a defesa da democracia e os interesses individuais indisponíveis.</v>
          </cell>
          <cell r="D82">
            <v>637716649</v>
          </cell>
        </row>
        <row r="83">
          <cell r="A83">
            <v>920</v>
          </cell>
          <cell r="B83" t="str">
            <v>Gestão Administrativa - Poder Legislativo</v>
          </cell>
          <cell r="C83" t="str">
            <v>Gerir administrativa e financeiramente o Poder Legislativo do Estado.</v>
          </cell>
          <cell r="D83">
            <v>769112700</v>
          </cell>
        </row>
        <row r="84">
          <cell r="A84">
            <v>925</v>
          </cell>
          <cell r="B84" t="str">
            <v>Modernização do Processo Legislativo</v>
          </cell>
          <cell r="C84" t="str">
            <v>Modernizar, aperfeiçoar e agilizar os serviços do Poder Legislativo.</v>
          </cell>
          <cell r="D84">
            <v>103932030</v>
          </cell>
        </row>
        <row r="85">
          <cell r="A85">
            <v>930</v>
          </cell>
          <cell r="B85" t="str">
            <v>Gestão Administrativa - Poder Judiciário</v>
          </cell>
          <cell r="C85" t="str">
            <v>Gerir administrativa e financeiramente o Poder Judiciário do Estado.</v>
          </cell>
          <cell r="D85">
            <v>2183728755</v>
          </cell>
        </row>
        <row r="86">
          <cell r="A86">
            <v>931</v>
          </cell>
          <cell r="B86" t="str">
            <v>Gestão Estratégica e Modernização do Poder Judiciário</v>
          </cell>
          <cell r="C86" t="str">
            <v>Modernização da Infraestrutura e da Gestão Estratégica do Poder Judiciário de Santa Catarina.</v>
          </cell>
          <cell r="D86">
            <v>237872428</v>
          </cell>
        </row>
        <row r="87">
          <cell r="A87">
            <v>935</v>
          </cell>
          <cell r="B87" t="str">
            <v>Gestão Administrativa - Tribunal de Contas</v>
          </cell>
          <cell r="C87" t="str">
            <v>Gerir administrativa e financeiramente o Tribunal de Contas do Estado.</v>
          </cell>
          <cell r="D87">
            <v>356196000</v>
          </cell>
        </row>
        <row r="88">
          <cell r="A88">
            <v>950</v>
          </cell>
          <cell r="B88" t="str">
            <v>Defesa dos Interesses Sociais</v>
          </cell>
          <cell r="C88" t="str">
            <v>Assegurar a adequada prestação dos serviços públicos concedidos no estado de Santa Catarina, observando a qualidade, regularidade, continuidade, generalidade, segurança, eficiência e contribuindo para o desenvolvimento sustentável dos setores, garantindo o equilíbrio nas relações entre usuários, prestadores de serviços e Poder Público.</v>
          </cell>
          <cell r="D88">
            <v>15733195</v>
          </cell>
        </row>
        <row r="89">
          <cell r="A89">
            <v>990</v>
          </cell>
          <cell r="B89" t="str">
            <v>Encargos Especiais</v>
          </cell>
          <cell r="C89" t="str">
            <v>Prover recursos para os pagamentos dos encargos especiais, tais como dívida.</v>
          </cell>
          <cell r="D89">
            <v>3105429842</v>
          </cell>
        </row>
        <row r="90">
          <cell r="A90">
            <v>999</v>
          </cell>
          <cell r="B90" t="str">
            <v>Reserva de Contingência</v>
          </cell>
          <cell r="C90" t="str">
            <v>Reserva de Contingência</v>
          </cell>
          <cell r="D90">
            <v>1000000</v>
          </cell>
        </row>
      </sheetData>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liana  Cruz" refreshedDate="43844.621575347221" createdVersion="6" refreshedVersion="6" minRefreshableVersion="3" recordCount="1061">
  <cacheSource type="worksheet">
    <worksheetSource ref="A1:L1062" sheet="base"/>
  </cacheSource>
  <cacheFields count="13">
    <cacheField name="UG_Nova" numFmtId="0">
      <sharedItems containsSemiMixedTypes="0" containsString="0" containsNumber="1" containsInteger="1" minValue="150001" maxValue="690001" count="97">
        <n v="530001"/>
        <n v="410051"/>
        <n v="430001"/>
        <n v="410048"/>
        <n v="550001"/>
        <n v="160085"/>
        <n v="410053"/>
        <n v="410039"/>
        <n v="410005"/>
        <n v="410011"/>
        <n v="520002"/>
        <n v="410043"/>
        <n v="410059"/>
        <n v="480091"/>
        <n v="410037"/>
        <n v="230021"/>
        <n v="410038"/>
        <n v="180001"/>
        <n v="410044"/>
        <n v="530025"/>
        <n v="410040"/>
        <n v="410001"/>
        <n v="410056"/>
        <n v="520030"/>
        <n v="410041"/>
        <n v="270024"/>
        <n v="410012"/>
        <n v="230023"/>
        <n v="410047"/>
        <n v="410042"/>
        <n v="230001"/>
        <n v="410055"/>
        <n v="520001"/>
        <n v="410062"/>
        <n v="410058"/>
        <n v="230022"/>
        <n v="260001"/>
        <n v="160091"/>
        <n v="160097"/>
        <n v="260022"/>
        <n v="440093"/>
        <n v="450021"/>
        <n v="270001"/>
        <n v="440023"/>
        <n v="540091"/>
        <n v="270023"/>
        <n v="410007"/>
        <n v="470001"/>
        <n v="450022"/>
        <n v="470022"/>
        <n v="410002"/>
        <n v="410045"/>
        <n v="410060"/>
        <n v="470076"/>
        <n v="180021"/>
        <n v="550091"/>
        <n v="420001"/>
        <n v="540096"/>
        <n v="520092"/>
        <n v="410057"/>
        <n v="470091"/>
        <n v="270029"/>
        <n v="440022"/>
        <n v="270021"/>
        <n v="260093"/>
        <n v="160084"/>
        <n v="440001"/>
        <n v="470092"/>
        <n v="470093"/>
        <n v="270025"/>
        <n v="440091"/>
        <n v="260098"/>
        <n v="270092"/>
        <n v="530023"/>
        <n v="540095"/>
        <n v="450001"/>
        <n v="270095"/>
        <n v="480092"/>
        <n v="410094"/>
        <n v="260096"/>
        <n v="520090"/>
        <n v="270091"/>
        <n v="690001"/>
        <n v="540092"/>
        <n v="150001"/>
        <n v="540097"/>
        <n v="410003"/>
        <n v="410091"/>
        <n v="260099"/>
        <n v="540093"/>
        <n v="480093"/>
        <n v="540094"/>
        <n v="440094"/>
        <n v="450092"/>
        <n v="520093"/>
        <n v="150091"/>
        <n v="450091"/>
      </sharedItems>
    </cacheField>
    <cacheField name="função" numFmtId="0">
      <sharedItems containsSemiMixedTypes="0" containsString="0" containsNumber="1" containsInteger="1" minValue="2" maxValue="99"/>
    </cacheField>
    <cacheField name="cod_subacao" numFmtId="0">
      <sharedItems containsSemiMixedTypes="0" containsString="0" containsNumber="1" containsInteger="1" minValue="22" maxValue="14932"/>
    </cacheField>
    <cacheField name="cod_programa" numFmtId="0">
      <sharedItems containsSemiMixedTypes="0" containsString="0" containsNumber="1" containsInteger="1" minValue="100" maxValue="999"/>
    </cacheField>
    <cacheField name="2019e" numFmtId="0">
      <sharedItems containsSemiMixedTypes="0" containsString="0" containsNumber="1" minValue="0" maxValue="2366192259.77"/>
    </cacheField>
    <cacheField name="2019d" numFmtId="0">
      <sharedItems containsSemiMixedTypes="0" containsString="0" containsNumber="1" minValue="0.1" maxValue="2539444303.5100002"/>
    </cacheField>
    <cacheField name="nom_programa" numFmtId="0">
      <sharedItems/>
    </cacheField>
    <cacheField name="programa" numFmtId="0">
      <sharedItems count="65">
        <s v="140 - Reabilitação e Aumento de Capacidade de Rodovias"/>
        <s v="430 - Atenção de Média e Alta Complexidade Ambulatorial e Hospitalar"/>
        <s v="850 - Gestão de Pessoas"/>
        <s v="900 - Gestão Administrativa - Poder Executivo"/>
        <s v="730 - Prevenção e Preparação para Desastres"/>
        <s v="705 - Segurança Cidadã"/>
        <s v="610 - Educação Básica com Qualidade e Equidade"/>
        <s v="101 - Acelera Santa Catarina"/>
        <s v="810 - Comunicação do Poder Executivo"/>
        <s v="640 - Promoção do Turismo Catarinense"/>
        <s v="410 - Vigilância em Saúde"/>
        <s v="625 - Valorização dos Profissionais da Educação"/>
        <s v="740 - Gestão do Sistema Prisional e Socioeducativo"/>
        <s v="400 - Gestão do SUS"/>
        <s v="707 - Suporte Institucional Integrado"/>
        <s v="660 - Pró-Cultura"/>
        <s v="745 - Fortalecendo Direitos"/>
        <s v="320 - Agricultura Familiar"/>
        <s v="520 - Inclusão Social - Identificação e Eliminação de Barreiras"/>
        <s v="145 - Elaboração de Projetos e Estudos de Infraestrutura"/>
        <s v="110 - Construção de Rodovias"/>
        <s v="750 - Expansão e Modernização do Sistema Prisional e Socioeducativo"/>
        <s v="350 - Gestão dos Recursos Hídricos"/>
        <s v="830 - Modernização da Gestão Fiscal"/>
        <s v="855 - Saúde Ocupacional"/>
        <s v="230 - CTI - Fomento à Ciência, Tecnologia e Inovação"/>
        <s v="860 - Gestão Previdenciária"/>
        <s v="650 - Desenvolvimento e Fortalecimento do Esporte e do Lazer"/>
        <s v="870 - Pensões Especiais"/>
        <s v="210 - Estudos e Projetos para o Desenvolvimento Regional"/>
        <s v="630 - Gestão do Ensino Superior"/>
        <s v="626 - Redução das Desigualdades e Valorização da Diversidade"/>
        <s v="348 - Gestão Ambiental Estratégica"/>
        <s v="708 - Valorização do Servidor - Segurança Pública"/>
        <s v="100 - Caminhos do Desenvolvimento"/>
        <s v="910 - Gestão Administrativa - Ministério Público"/>
        <s v="706 - De Olho no Crime"/>
        <s v="950 - Defesa dos Interesses Sociais"/>
        <s v="340 - Desenvolvimento Ambiental Sustentável"/>
        <s v="115 - Gestão do Sistema de Transporte Intermunicipal de Pessoas"/>
        <s v="510 - Gestão do SUAS"/>
        <s v="120 - Integração Logística"/>
        <s v="915 - Gestão Estratégica - Ministério Público"/>
        <s v="130 - Conservação e Segurança Rodoviária"/>
        <s v="635 - Desenvolvimento do Desporto Educacional"/>
        <s v="440 - Assistência Farmacêutica"/>
        <s v="300 - Qualidade de Vida no Campo e na Cidade"/>
        <s v="315 - Defesa Sanitária Agropecuária"/>
        <s v="420 - Atenção Básica"/>
        <s v="550 - Comer Bem SC"/>
        <s v="930 - Gestão Administrativa - Poder Judiciário"/>
        <s v="731 - Gestão de Riscos e Redução de Desastres"/>
        <s v="623 - Gestão Democrática da Educação"/>
        <s v="825 - Formação de Gestores Públicos"/>
        <s v="346 - Tecnologia e Inovação para o Desenvolvimento Sustentável"/>
        <s v="310 - Agronegócio Competitivo"/>
        <s v="105 - Mobilidade Urbana"/>
        <s v="990 - Encargos Especiais"/>
        <s v="999 - Reserva de Contingência"/>
        <s v="760 - Ressocialização dos Apenados e dos Adolescentes em Conflito com a Lei"/>
        <s v="530 - Pró-Emprego e Renda"/>
        <s v="211 - Metrologia e Qualidade de Produtos e Serviços"/>
        <s v="735 - Respostas aos Desastres e Recuperação"/>
        <s v="342 - Revitalização da Economia Catarinense - PREC"/>
        <s v="627 - Acesso à Educação Superior"/>
      </sharedItems>
    </cacheField>
    <cacheField name="subação" numFmtId="0">
      <sharedItems count="884">
        <s v="14496 - Reabilitação e aumento de capacidade de rodovias - obras e supervisão"/>
        <s v="13270 - Ações das Centrais de Regulação"/>
        <s v="12928 - Capacitação profissional dos agentes públicos - PGTC"/>
        <s v="4840 - Administração e manutenção dos serviços administrativos gerais - SED"/>
        <s v="11883 - Estruturação das unidades de Proteção Civil"/>
        <s v="12989 - Administração e manutenção dos serviços administrativos gerais - SDC"/>
        <s v="11906 - Ações em Defesa Civil"/>
        <s v="13697 - Administração e manutenção da Gerência Regional de Educação - ADR - Itajaí"/>
        <s v="14299 - Reabilit/aum capac da SC-135/453, trecho Videira - Tangará - Ibicaré - Luzerna - Joaçaba - BR-282"/>
        <s v="13663 - Operacionalização da educação profissional - ADR - São Lourenço do Oeste"/>
        <s v="2565 - Campanhas de caráter social, informativa e institucional - SECOM"/>
        <s v="14599 - Realização de jornadas de familiarização"/>
        <s v="3207 - Participação no capital social - CELESC Geração"/>
        <s v="3218 - Participação no capital social - CASAN"/>
        <s v="3224 - Participação no capital social - BADESC"/>
        <s v="3320 - Participação no capital social - SC Gás"/>
        <s v="3635 - Participação no capital social - CIASC"/>
        <s v="10033 - Participação no capital social - CELESC Distribuição"/>
        <s v="12623 - Participação no capital social - BRDE"/>
        <s v="11254 - Realização de exames e ensaios de interesse da saúde pública pelo laboratório central (LACEN)"/>
        <s v="13958 - Administração e manutenção da Gerência Regional de Educação - ADR - Jaraguá do Sul"/>
        <s v="9375 - Manutenção das aeronaves do SAMU/Corpo de Bombeiro Militar"/>
        <s v="4698 - Manutenção e modernização dos serviços de tecnologia da informação e comunicação - FESPORTE"/>
        <s v="2566 - Realizar publicações legais na mídia impressa - SECOM"/>
        <s v="13637 - Capacitação de profissionais da educação básica - ADR - Maravilha"/>
        <s v="1242 - Capacitação profissional dos agentes públicos - SPG"/>
        <s v="13770 - Operacionalização da educação profissional - ADR - Campos Novos"/>
        <s v="37 - Capacitação profissional dos agentes públicos - DEINFRA"/>
        <s v="3613 - Encargos com estagiários - SCC"/>
        <s v="13810 - Encargos com estagiários - ADR - Criciúma"/>
        <s v="13642 - Encargos com estagiários - ADR - Maravilha"/>
        <s v="2702 - Capacitação profissional dos agentes públicos - FMPIO - SEA"/>
        <s v="12993 - Capacitação profissional dos agentes públicos - SDC"/>
        <s v="12007 - Capacitação profissional dos agentes públicos - SJC"/>
        <s v="4783 - Capacitação profissional dos agentes públicos - SIE"/>
        <s v="14562 - Capacitação profissional dos agentes públicos - SANTUR"/>
        <s v="11481 - Manutenção dos serviços administrativos gerais das Gerências de Saúde/ADRs"/>
        <s v="13765 - Capacitação de profissionais da educação básica - ADR - Campos Novos"/>
        <s v="13699 - Encargos com estagiários - ADR - Xanxerê"/>
        <s v="5253 - Administração e manutenção dos serviços administrativos gerais - JUCESC"/>
        <s v="9637 - Capacitação profissional dos agentes públicos - FAPESC"/>
        <s v="5429 - Manutenção das unidades assistenciais sob administração da Secretaria de Estado da Saúde"/>
        <s v="13967 - Operacionalização da educação profissional - ADR - Jaraguá do Sul"/>
        <s v="13688 - Encargos com estagiários - ADR - Itajaí"/>
        <s v="13758 - Administração e manutenção da Gerência Regional de Educação - ADR - Campos Novos"/>
        <s v="6382 - Encargos com estagiários - SSP"/>
        <s v="11529 - Elaboração de estudos e pesquisas de turismo"/>
        <s v="12482 - Manutenção e reforma das escolas de educação básica"/>
        <s v="13820 - Administração e manutenção da Gerência Regional de Educação - ADR - Curitibanos"/>
        <s v="13719 - Encargos com estagiários - ADR - Concórdia"/>
        <s v="11697 - Incentivo cultural e manutenção de entidades ligadas ao setor - SOL"/>
        <s v="13822 - Encargos com estagiários - ADR - Curitibanos"/>
        <s v="13709 - Administração e manutenção da Gerência Regional de Educação - ADR - Xanxerê"/>
        <s v="4650 - Administração e manutenção dos serviços administrativos gerais - SES"/>
        <s v="5582 - Capacitação profissional dos agentes públicos - SED"/>
        <s v="4605 - Manutenção e modernização dos serviços de tecnologia da informação e comunicação - SANTUR"/>
        <s v="14595 - Geração de informações turísticas de Santa Catarina"/>
        <s v="14597 - Preparação de profissionais p/ apresentar destino turístico SC nos mercados nacional e internacional"/>
        <s v="3607 - Capacitação profissional dos agentes públicos - SCC"/>
        <s v="5030 - Administração e manutenção dos serviços administrativos gerais - SDS"/>
        <s v="13769 - Encargos com estagiários - ADR - Tubarão"/>
        <s v="12021 - Modernização do processo de planejamento e orçamento - SEF"/>
        <s v="13813 - Manutenção e modernização dos serviços de tecnologia da informação e comunicação - ADR - Criciúma"/>
        <s v="13736 - Encargos com estagiários - ADR - Joaçaba"/>
        <s v="4771 - Manutenção e modernização dos serviços de tecnologia da informação e comunicação - SES"/>
        <s v="11357 - Capacitação profissional dos agentes públicos - SEF"/>
        <s v="13886 - Encargos com estagiários - ADR - Joinville"/>
        <s v="13661 - Transporte escolar dos alunos da educação básica - ADR - São Lourenço do Oeste"/>
        <s v="5852 - Capacitação profissional dos agentes públicos - UDESC"/>
        <s v="4072 - Gestão estratégica, controle e suporte adminsitrativo - PM"/>
        <s v="11490 - AP - Construção, ampliação ou reforma de unidades escolares - rede física - educação básica"/>
        <s v="13933 - Encargos com estagiários - ADR - Lages"/>
        <s v="13620 - Administração e manutenção da Gerência Regional de Educação - ADR - São Miguel do Oeste"/>
        <s v="12522 - Ampliação da atuação do Estado na Defensoria Pública - DPE"/>
        <s v="13646 - Transporte escolar dos alunos da educação básica - ADR - Maravilha"/>
        <s v="13004 - Capacitação profissional dos agentes públicos - COHAB"/>
        <s v="11385 - Subvenção ao prêmio do seguro rural - FDR"/>
        <s v="13021 - Projetos de extensão na área de educação especial"/>
        <s v="5039 - Manutenção e modernização dos serviços de tecnologia da informação e comunicação - SDS"/>
        <s v="9259 - Ampliação e reforma de imóveis - FUNPAT - SEA"/>
        <s v="14516 - Levantamentos, estudos e projetos diversos - DEINFRA"/>
        <s v="316 - Desapropriação de áreas para obras de infraestrutura - DEINFRA"/>
        <s v="11409 - Apoiar as melhorias nas atividades agropastoris e pesqueiras - FDR"/>
        <s v="13890 - Administração e manutenção da Gerência Regional de Educação - ADR - Joinville"/>
        <s v="2562 - Manutenção e modernização dos serviços de tecnologia da informação e comunicação - SECOM"/>
        <s v="10924 - Construção, reforma e ampliação de unidades do sistema prisional e socioeducativo"/>
        <s v="7658 - Fortalecimento dos comitês de gerenciamento de bacias hidrográficas - SDS"/>
        <s v="13679 - Administração e manutenção da Gerência Regional de Educação - ADR - Chapecó"/>
        <s v="14932 - Otimização e correção da aplicação dos recursos públicos"/>
        <s v="5331 - Capacitação profissional dos agentes públicos - JUCESC"/>
        <s v="14598 - Realização de campanhas de caráter promocional do produto turístico catarinense"/>
        <s v="10937 - Capacitação profissional dos agentes públicos - ENA"/>
        <s v="14284 - Realização de campanhas de caráter social informativo e institucional - SIE"/>
        <s v="14558 - Encargos com estagiários - SOL"/>
        <s v="13823 - Capacitação de profissionais da educação básica - ADR - Criciúma"/>
        <s v="2496 - Administração e manutenção dos serviços do Centro Administrativo - SEA"/>
        <s v="11345 - Saúde e segurança no contexto ocupacional - SEA"/>
        <s v="13629 - Operacionalização da educação profissional - ADR - Blumenau"/>
        <s v="13748 - Operacionalização da educação profissional - ADR - Joaçaba"/>
        <s v="11454 - Conceder bolsas para o incentivo à formação de pesquisadores"/>
        <s v="13835 - AP - Manutenção e reforma de escolas - educação básica - ADR - Curitibanos"/>
        <s v="13739 - Manutenção e modernização dos serviços de tecnologia da informação e comunicação - ADR - Joaçaba"/>
        <s v="13774 - Manutenção e modernização dos serviços de tecnologia da informação e comunicação - ADR - Tubarão"/>
        <s v="318 - Medidas de compensação ambiental - DEINFRA"/>
        <s v="5326 - Manutenção e modernização dos serviços de tecnologia da informação e comunicação - PGTC"/>
        <s v="13727 - Manutenção e modernização dos serviços de tecnologia da informação e comunicação - ADR - Concórdia"/>
        <s v="13698 - Manutenção e modernização dos serviços de tecnologia da informação e comunicação - ADR - Xanxerê"/>
        <s v="13776 - Administração e manutenção da Gerência Regional de Educação - ADR - Tubarão"/>
        <s v="11695 - Incentivo turístico e manutenção de entidades ligadas ao setor - SOL"/>
        <s v="3526 - Incentivo aos programas e projetos de pesquisa UDESC/FAPESC"/>
        <s v="9967 - Sentenças judiciais - IPREV"/>
        <s v="13656 - Administração e manutenção da Gerência Regional de Educação - ADR - São Lourenço do Oeste"/>
        <s v="8008 - Administração e manutenção dos serviços administrativos gerais - PGE"/>
        <s v="13608 - Manutenção e modernização dos serviços de tecnologia da informação e comunicação - ADR - Blumenau"/>
        <s v="10674 - Ampliação e modernização do PROERD - SES"/>
        <s v="1232 - Encargos com estagiários - SPG"/>
        <s v="13787 - AP - Manutenção e reforma de escolas - educação básica - ADR - Videira"/>
        <s v="13889 - Administração e manutenção da Gerência Regional de Educação - ADR - Mafra"/>
        <s v="11130 - Apoio às ações na área do esporte - FUNDOSOCIAL"/>
        <s v="9357 - Auxílio reclusão - Poder Executivo - Fundo Financeiro"/>
        <s v="13768 - AP - Manutenção e reforma de escolas - educação básica - ADR - Campos Novos"/>
        <s v="3806 - Encargos com estagiários - SOL"/>
        <s v="12749 - Pagamento de pensão especial aos portadores de epidermólise bolhosa"/>
        <s v="12996 - Encargos com estagiários - SUDERF"/>
        <s v="11106 - Apoio à aquisição, construção, ampliação ou reforma de patrimônio público - FUNDOSOCIAL"/>
        <s v="13724 - Capacitação de profissionais da educação básica - ADR - Concórdia"/>
        <s v="13681 - Transporte escolar dos alunos da educação básica - ADR - Chapecó"/>
        <s v="13947 - Promoção do desenvolvimento regional - ADR - Lages"/>
        <s v="5320 - Aquisição, construção e reforma de bens imóveis - UDESC/Laguna"/>
        <s v="13771 - Manutenção e modernização dos serviços de tecnologia da informação e comunic - ADR - Campos Novos"/>
        <s v="5200 - Encargos com estagiários - FAPESC"/>
        <s v="4677 - Manutenção e modernização dos serviços de tecnologia da informação e comunicação - GVG"/>
        <s v="13858 - Manutenção e modernização dos serviços de tecnologia da informação e comunicação - ADR - Rio do Sul"/>
        <s v="12960 - Elaboração de estudos e planos para o sistema aeroviário estadual"/>
        <s v="13636 - Administração e manutenção da Gerência Regional de Educação - ADR - Maravilha"/>
        <s v="12753 - Aquisição de veículos e equipamentos - FUNPAT - SEA"/>
        <s v="12658 - Redução de desigualdades e valorização da diversidade"/>
        <s v="13734 - Administração e manutenção da Gerência Regional de Educação - ADR - Joaçaba"/>
        <s v="14227 - Emenda parlamentar impositiva da Educação"/>
        <s v="10940 - Manutenção e modernização dos serviços de tecnologia da informação e comunicação - ENA"/>
        <s v="14092 - Otimização e correção da aplicação dos recursos públicos"/>
        <s v="27 - Administração e manutenção das Superintendências Regionais e anexos - DEINFRA"/>
        <s v="11044 - Estruturação e reaparelhamento dos sistemas prisional e socioeducativo - SJC"/>
        <s v="11681 - Apoio a projetos de Mudanças Climáticas"/>
        <s v="3548 - Reabilitação e aumento de capacidade de rodovias - obras e supervisão - DEINFRA"/>
        <s v="3255 - Encargos com estagiários - COHAB"/>
        <s v="13893 - Manutenção e modernização dos serviços de tecnologia da informação e comunicação - ADR - Joinville"/>
        <s v="11774 - Instrução e ensino - BM"/>
        <s v="2899 - Administração e manutenção dos serviços administrativos gerais - SEA"/>
        <s v="14289 - Reabilitação da SC-390, trecho BR-116 - Campo Belo do Sul"/>
        <s v="2355 - Capacitação profissional dos agentes públicos - SEA"/>
        <s v="6766 - Aperfeiçoamento de membros e servidores do Ministério Público"/>
        <s v="13269 - Adquirir equipamentos e mobiliário para as Unidades Administrativas da SES"/>
        <s v="11371 - Recuperação de floresta nativa - FDR"/>
        <s v="13148 - Gestão sustentável da frota - combustível e manutenção - PC"/>
        <s v="12990 - Encargos com estagiários - SDC"/>
        <s v="13011 - Capacitação profissional dos agentes públicos - ARESC"/>
        <s v="13788 - Administração e manutenção da Gerência Regional de Educação - ADR - Videira"/>
        <s v="13941 - Administração e manutenção da Gerência Regional de Educação - ADR - Lages"/>
        <s v="13854 - Administração e manutenção da Gerência Regional de Educação - ADR - Araranguá"/>
        <s v="14249 - Gerenciamento do Financiamento - BNDES"/>
        <s v="12973 - Capacitação profissional dos agentes públicos - CIDASC"/>
        <s v="6774 - Promoção de eventos relacionados ao meio ambiente - IMA"/>
        <s v="14277 - Construção e reforma de terminais rodoviários de passageiros"/>
        <s v="14278 - Construção de abrigos de passageiros"/>
        <s v="14279 - Investimentos em equipamentos de apoio hidroviário"/>
        <s v="13825 - Administração e manutenção dos serviços administrativos gerais - ADR - Curitibanos"/>
        <s v="11714 - Assessoria Técnica"/>
        <s v="1050 - Pensão a membros de congregação religiosa (salário mínimo)"/>
        <s v="8100 - Administração e manutenção dos serviços administrativos gerais - FUNJURE - PGE"/>
        <s v="11668 - Apoio técnico e financeiro ao Conselho Estadual de Assistência Social"/>
        <s v="11917 - Programa de proteção à vítima e testemunhas de crimes"/>
        <s v="14593 - Elaboração de estudos e pesquisas de turismo"/>
        <s v="13743 - AP - Manutenção e reforma de escolas - educação básica - ADR - Joaçaba"/>
        <s v="13622 - AP - Manutenção e reforma de escolas - educação básica - ADR - São Miguel do Oeste"/>
        <s v="14280 - Manutenção preventiva dos sinais náuticos"/>
        <s v="2240 - Contratação de serviços de assessoria e consultoria previdenciária - IPREV"/>
        <s v="14276 - Fiscalizar e monitorar transportes coletivos em rodovias estaduais"/>
        <s v="5697 - Administração, manutenção e gerenciamento dos aeroportos públicos de Santa Catarina - SIE"/>
        <s v="14203 - Provisão para emendas parlamentares"/>
        <s v="13761 - Administração e manutenção dos serviços administrativos gerais - ADR - Campos Novos"/>
        <s v="6499 - Reconstituição de bens lesados"/>
        <s v="13640 - AP - Manutenção e reforma de escolas - educação básica - ADR - Maravilha"/>
        <s v="13733 - Administração e manutenção dos serviços administrativos gerais - ADR - Joaçaba"/>
        <s v="13652 - Administração e manutenção dos serviços administrativos gerais - ADR - São Lourenço do Oeste"/>
        <s v="14454 - Humanização de rodovias"/>
        <s v="13818 - Administração e manutenção da Gerência Regional de Educação - ADR - Criciúma"/>
        <s v="14201 - Realização de eventos - Desporto educacional"/>
        <s v="10938 - Encargos com estagiários - ENA"/>
        <s v="5202 - Encargos com estagiários - JUCESC"/>
        <s v="12619 - Ampliação da capacidade da Avenida Santos Dumont - Joinville"/>
        <s v="14088 - Construção dos Centros de Atendimento aos Turistas - CATS"/>
        <s v="13783 - Administração e manutenção dos serviços administrativos gerais - ADR - Videira"/>
        <s v="12998 - Administração e manutenção dos serviços administrativos gerais - SUDERF"/>
        <s v="11094 - Apoio às ações de desenvolvimento social, trabalho e renda - FUNDOSOCIAL"/>
        <s v="14532 - Administração e manutenção das Superintendências Regionais e anexos - SIE"/>
        <s v="14564 - Administração de pessoal e encargos sociais - SOL"/>
        <s v="13722 - Administração e manutenção da Gerência Regional de Educação - ADR - Concórdia"/>
        <s v="13686 - AP - Manutenção e reforma de escolas - educação básica - ADR - Chapecó"/>
        <s v="13125 - Gestão das perícias criminais - IGP"/>
        <s v="14119 - Gerenciamento do centro de eventos Governador Luiz Henrique da Silveira"/>
        <s v="13766 - Operacionalização da educação básica - ADR - Campos Novos"/>
        <s v="13954 - Administração e manutenção dos serviços administrativos gerais - ADR - Jaraguá do Sul"/>
        <s v="1635 - Administração de pessoal e encargos sociais - SCC"/>
        <s v="12969 - Capacitação profissional dos agentes públicos - FPS - SEA"/>
        <s v="13045 - Fiscalização e regulação de gás natural canalizado - ARESC"/>
        <s v="3831 - Manutenção e modernização dos serviços de tecnologia da informação e comunicação - SOL"/>
        <s v="12970 - Encargos com estagiários - FPS - SEA"/>
        <s v="11201 - Distribuição de medicamentos do componente estratégico"/>
        <s v="3913 - Encargos com estagiários - IMETRO"/>
        <s v="11118 - Aquisição, construção, reforma ou manutenção de equipamentos públicos - FUNDOSOCIAL"/>
        <s v="13087 - Capacitação profissional dos agentes públicos - SDS"/>
        <s v="12988 - Apoiar os municípios de SC com programa de saneamento"/>
        <s v="3956 - Manutenção e modernização dos serviços de tecnologia da informação e comunicação - IMETRO"/>
        <s v="11148 - Fiscalização de insumos agrícolas"/>
        <s v="12971 - Saúde e segurança no contexto ocupacional - PFS - SEA"/>
        <s v="14238 - Ampliação do Hospital Santa Terezinha de Braço do Norte"/>
        <s v="14510 - Elaboração de planos diretores, desenvolvimento institucional e sist de planej rodoviário - BID-VI"/>
        <s v="1919 - Laboratório de Defesa Agropecuária"/>
        <s v="14228 - Encargos com inativos - DPE - Fundo Financeiro"/>
        <s v="13616 - Administração e manutenção da Gerência Regional de Educação - ADR - Blumenau"/>
        <s v="1617 - AP - Reabilitação/aumento de capacidade da SC-418, trecho São Bento do Sul - Fragosos - Divisa SC/PR"/>
        <s v="13847 - Administração e manutenção da Gerência Regional de Educação - ADR - Rio do Sul"/>
        <s v="14244 - Gestão arrecadação, fiscalização e combate à sonegação fiscal"/>
        <s v="13634 - Administração e manutenção dos serviços administrativos gerais - ADR - Maravilha"/>
        <s v="1373 - Encargos com estagiários - SAR"/>
        <s v="13658 - Operacionalização da educação básica - ADR - São Lourenço do Oeste"/>
        <s v="5318 - Aquisição, construção e reforma de bens imóveis - UDESC/São Bento do Sul"/>
        <s v="2567 - Encargos com estagiários - SST"/>
        <s v="13702 - Administração e manutenção dos serviços administrativos gerais - ADR - Xanxerê"/>
        <s v="250 - Levantamentos, estudos e projetos diversos - DEINFRA"/>
        <s v="11310 - Infraestrutura básica para produtores rurais - FTE"/>
        <s v="13887 - Administração e manutenção dos serviços administrativos gerais - ADR - Mafra"/>
        <s v="12415 - Captação, armazenagem e uso da água na agricultura - FDR"/>
        <s v="1126 - Administração e manutenção dos serviços administrativos gerais - SAR"/>
        <s v="12605 - Modernização e integração da tecnologia da informação e comunicação - SSP"/>
        <s v="12751 - Manutenção e modernização dos serviços de tecnologia da informação e comunicação - FUNPAT - SEA"/>
        <s v="240 - Levantamentos, estudos e projetos relativos a meio ambiente - DEINFRA"/>
        <s v="13853 - AP - Manutenção e reforma de escolas - educação básica - ADR - Rio do Sul"/>
        <s v="13690 - Ampliação/duplicação/supervisão - acesso viário ao município de Chapecó"/>
        <s v="2002 - AP - Reabilitação/aum cap SC-283, tr BR-153 -Concórdia- Seara-Chapecó - S Carlos - Palmitos - Mondaí"/>
        <s v="14089 - Realização de exames do programa de triagem neonatal"/>
        <s v="11126 - Apoio ao sistema viário - FUNDOSOCIAL"/>
        <s v="13845 - Administração e manutenção dos serviços administrativos gerais - ADR - Rio do Sul"/>
        <s v="2418 - Encargos com estagiários - SEA"/>
        <s v="13791 - Operacionalização da educação básica - ADR - Videira"/>
        <s v="5024 - Encargos com estagiários - SDS"/>
        <s v="13128 - Inteligência de Segurança Pública - PM"/>
        <s v="13843 - Administração e manutenção dos serviços administrativos gerais - ADR - Araranguá"/>
        <s v="13685 - Administração e manutenção dos serviços administrativos gerais - ADR - Itajaí"/>
        <s v="1057 - Pensão às viúvas de Juízes de Paz"/>
        <s v="4730 - Administração e manutenção dos serviços administrativos gerais - PGTC"/>
        <s v="14513 - Levantamentos, estudos e projetos relativos a meio ambiente"/>
        <s v="13720 - Administração e manutenção dos serviços administrativos gerais - ADR - Concórdia"/>
        <s v="11570 - Campanhas de caráter social, informativo e institucional - FPS - SEA"/>
        <s v="13816 - Administração e manutenção dos serviços administrativos gerais - ADR - Criciúma"/>
        <s v="14241 - Realizar estudos, pesquisas, campanhas educativas e capacitações - FEI"/>
        <s v="14518 - Medidas de compensação ambiental decorrentes da construção de obras hidráulicas"/>
        <s v="12486 - Implementação e consolidação das políticas do Sistema Nacional de Segurança Alimentar e Nutricional"/>
        <s v="14282 - Realização de estudos, pesquisas e projetos na área de transporte rodoviário"/>
        <s v="14570 - Manutenção e modernização dos serviços de tecnologia e comunicação - SANTUR"/>
        <s v="235 - Projetos de engenharia rodoviária - DEINFRA"/>
        <s v="5650 - Manutenção e modernização dos serviços de tecnologia da informação e comunicação - IMA"/>
        <s v="6520 - Implementar sistema de gestão de Recursos Hídricos"/>
        <s v="11296 - Manutenção do núcleo do telessaúde"/>
        <s v="11669 - Produção de conhecimento na área de educação especial"/>
        <s v="267 - Encargos com estagiários - FCEE"/>
        <s v="3267 - Auxílio funeral - IPREV - EGE"/>
        <s v="4178 - Encargos com estagiários - FCC"/>
        <s v="12490 - Construção do centro cirúrgico e UTI do CEPON"/>
        <s v="13756 - Administração de pessoal e encargos sociais - ADR - Campos Novos"/>
        <s v="3844 - Supervisão regional de obras de infraestrutura do Programa BID-VI"/>
        <s v="11775 - Formação e capacitação do servidor - PC"/>
        <s v="11397 - Gestão de arrecadação, fiscalização e combate à sonegação fiscal"/>
        <s v="28 - Encargos com estagiários - DEINFRA"/>
        <s v="13832 - Operacionalização da educação básica - ADR - Curitibanos"/>
        <s v="3297 - Despesas centralizadas diversas - EGE"/>
        <s v="13674 - Administração e manutenção dos serviços administrativos gerais - ADR - Chapecó"/>
        <s v="13878 - Administração e manutenção dos serviços administrativos gerais - ADR - Joinville"/>
        <s v="14039 - Proteção do patrimônio público e das pessoas - SIDEJUD"/>
        <s v="11293 - Manutenção do Serviço de Atendimento Móvel de Urgência - SAMU"/>
        <s v="12480 - Ações Preventivas em Defesa Civil"/>
        <s v="13712 - AP - Manutenção e reforma de escolas - educação básica - ADR - Xanxerê"/>
        <s v="13819 - Administração de pessoal e encargos sociais - ADR - Curitibanos"/>
        <s v="11915 - Aquisição, atualização e manutenção dos Sistemas de Inteligência em Proteção e Defesa Civil"/>
        <s v="1055 - Pensão à família do policial militar morto no cumprimento do dever - Militar Especial"/>
        <s v="4600 - Administração e manutenção dos serviços administrativos gerais - SANTUR"/>
        <s v="11887 - Promoção da educação continuada em proteção e defesa civil"/>
        <s v="13726 - Manutenção e reforma de escolas - educação básica - ADR - Concórdia"/>
        <s v="13644 - Operacionalização da educação básica - ADR - Maravilha"/>
        <s v="4953 - Realização de estudos, pesquisas e projetos na área de transporte rodoviário"/>
        <s v="13892 - AP - Manutenção e reforma de escolas - educação básica - ADR - Mafra"/>
        <s v="13891 - AP - Manutenção e reforma de escolas - educação básica - ADR - Joinville"/>
        <s v="11496 - Divulgação do potencial turístico de Santa Catarina em eventos em âmbito regional, estadual e intern"/>
        <s v="13706 - Operacionalização da educação básica - ADR - Xanxerê"/>
        <s v="13772 - Administração e manutenção dos serviços administrativos gerais - ADR - Tubarão"/>
        <s v="13610 - Administração e manutenção dos serviços administrativos gerais - ADR - São Miguel do Oeste"/>
        <s v="12939 - Construção de edificações em aeroportos públicos"/>
        <s v="2069 - Encargos com estagiários - IPREV"/>
        <s v="4205 - Encargos com estagiários - SIE"/>
        <s v="13934 - Administração e manutenção dos serviços administrativos gerais - ADR - Lages"/>
        <s v="6488 - Monitorar, controlar e apoiar ações de prevenção de eventos críticos - SDS"/>
        <s v="13841 - Administração de pessoal e encargos sociais - ADR - Araranguá"/>
        <s v="13617 - Operacionalização da educação básica - ADR - São Miguel do Oeste"/>
        <s v="10673 - Ampliação e modernização do PROERD - SED"/>
        <s v="14076 - Gestão das atividades de resposta a emergências"/>
        <s v="2216 - Classificação de produtos de origem vegetal"/>
        <s v="13744 - Operacionalização da educação básica - ADR - Joaçaba"/>
        <s v="2286 - Ações de proteção social especial de alta complexidade"/>
        <s v="14478 - AP - Reabilitação da SC-114, trecho Otacílio Costa - entroncamento BR-282 (p/ Lages)"/>
        <s v="14073 - Sistemática de avaliação da gestão escolar"/>
        <s v="6500 - Sistema de outorga de direito de uso e cobrança de recursos hídricos - SDS"/>
        <s v="11043 - Gestão dos sistemas prisional e socioeducativo"/>
        <s v="13852 - Operacionalização da educação básica - ADR - Rio do Sul"/>
        <s v="6516 - Elaboração e implem do plano estadual de recursos hídricos e planos de bacias hidrog - SDS"/>
        <s v="13945 - AP - Manutenção e reforma de escolas - educação básica - ADR - Lages"/>
        <s v="12991 - Manutenção e modernização dos serviços de tecnologia da informação e comunicação - SDC"/>
        <s v="1052 - Pensão a ex-servidor que não contribui para a previdência/IPESC"/>
        <s v="14040 - Serviços financeiros e encargos - TJ"/>
        <s v="13861 - Operacionalização da educação básica - ADR - Araranguá"/>
        <s v="11484 - Cursos Ciclo Curto - Capacitação - ENA"/>
        <s v="9374 - Apoio a Projetos de Gestão, Fiscalização e Preservação Ambiental"/>
        <s v="12984 - Organização e gestão do FMUC"/>
        <s v="12434 - Operacionalização do CECOP"/>
        <s v="4133 - Encargos com estagiários - SEF"/>
        <s v="13696 - Administração de pessoal e encargos sociais - ADR - Xanxerê"/>
        <s v="11205 - Manutenção das ações de Vigilância Epidemiológica"/>
        <s v="13692 - Administração de pessoal e encargos sociais - ADR - Itajaí"/>
        <s v="12987 - Implementar o Programa Catarinense de Inovação em SC"/>
        <s v="13953 - Administração de pessoal e encargos sociais - ADR - Jaraguá do Sul"/>
        <s v="9462 - Gestão Estadual do Sistema Único de Assistência Social"/>
        <s v="14432 - Medidas de compensação ambiental"/>
        <s v="11846 - Manutenção e reforma de instalações físicas - PC"/>
        <s v="12965 - Capacitação profissional dos agentes públicos - EPAGRI"/>
        <s v="3596 - Manutenção e modernização dos serviços de tecnologia da informação e comunicação - SCC"/>
        <s v="1054 - Pensão a viúvas de ex-parlamentares"/>
        <s v="13170 - Gestão dos contratos de locação - PC"/>
        <s v="12588 - AP - Ampliação e readequação do Hospital São Paulo - Xanxerê"/>
        <s v="1546 - Manutenção e modernização dos serviços de tecnologia da informação e comunicação - COHAB"/>
        <s v="14292 - Revitalização de rodovias - obras e supervisão"/>
        <s v="13084 - Cumprimento de medidas judiciais"/>
        <s v="119 - Revitalização de rodovias - obras e supervisão - DEINFRA"/>
        <s v="13684 - Operacionalização da educação básica - ADR - Chapecó"/>
        <s v="1060 - Pensão às viúvas de ex-governadores"/>
        <s v="350 - Pavimentação da SC-100, trecho Barra do Camacho - Laguna e acesso ao Farol de Santa Marta"/>
        <s v="2067 - Apoio financeiro aos municípios para benefícios eventuais"/>
        <s v="73 - Administração e manutenção da Polícia Militar Rodoviária - PMRv"/>
        <s v="1605 - Reabilitação/aumento de capacidade/melhorias/superv Rod SC-400/401/402/403/404/405 e 406 em Fpolis"/>
        <s v="11692 - Apoio a projetos e programas do FEPEMA"/>
        <s v="13793 - Transporte escolar dos alunos da educação básica - ADR - Tubarão"/>
        <s v="9419 - Apoiar projetos de Educação, estudos e pesquisa na área Ambiental"/>
        <s v="11482 - Reaparelhamento das unidades municipais da rede de atenção básica"/>
        <s v="14165 - Projetos de engenharia rodoviária - SIE"/>
        <s v="14166 - Revitalização da Rodovia SC-445 - Trecho Rodovia BR-101 - Içara - Cricíuma"/>
        <s v="11468 - Parcelamento de obrigações patronais à cargo da EGE"/>
        <s v="3451 - Encargos com estagiários - CIDASC"/>
        <s v="10154 - Fiscalização e monitoramento de unidades de conservação da flora e fauna do estado - IMA"/>
        <s v="11842 - Reforma e ou ampliação de instalações físicas - SSP"/>
        <s v="8470 - Fiscalização e atendimento de reclamações ambientais - IMA"/>
        <s v="12976 - Aquisição de equipamentos, material permanente e mobiliário para Unidades de Saúde"/>
        <s v="1018 - Administração de pessoal e encargos sociais - SES"/>
        <s v="6786 - Garantia da prestação de serviços extrajudiciais - FRJ - SELO"/>
        <s v="12001 - Ações para implementar a Política Nacional de Alimentação e Nutrição"/>
        <s v="14596 - Gerenciamentodo centro de eventos Governador Luiz Henrique da Silveira"/>
        <s v="10987 - Administração e manutenção dos serviços administrativos gerais - FUNPAT - SEA"/>
        <s v="1140 - Administração de pessoal e encargos sociais - GVG"/>
        <s v="1238 - Administração e manutenção dos serviços administrativos gerais - SPG"/>
        <s v="2297 - Capacitação profissional dos agentes públicos - IPREV"/>
        <s v="6503 - Administração e manutenção dos insumos, materiais e serviços administrativos gerais - SSP"/>
        <s v="1039 - Pensão a ex-servidor não estável"/>
        <s v="13268 - Ampliar e reformar as Unidades Administrativas da SES"/>
        <s v="14471 - AP - Reabilitação/aum cap SC-283, tr BR-153 -Concórdia-Seara-Chapecó - S Carlos - Palmitos - Mondaí"/>
        <s v="11445 - Cursos Ciclo Longo - Capacitação - ENA"/>
        <s v="13795 - AP - Manutenção e reforma de escolas - educação básica - ADR - Tubarão"/>
        <s v="11710 - Capacitação de Recursos Humanos"/>
        <s v="12997 - Administração de pessoal e encargos sociais - SUDERF"/>
        <s v="14519 - Construção de barragens e obras hidráulicas para controle de cheias, irrigação e captação"/>
        <s v="14520 - Dragagem, desassoreamento, recuperação e proteção margens rios, córregos, canais e lagoas"/>
        <s v="13808 - Administração de pessoal e encargos sociais - ADR - Criciúma"/>
        <s v="14065 - Locação de imóveis - FUNPAT - SEA"/>
        <s v="11443 - Manutenção das atividades do Conselho Estadual de Saúde."/>
        <s v="11604 - Saúde e segurança no contexto ocupacional - FMPIO - SEA"/>
        <s v="13013 - Manutenção e modernização dos serviços de tecnologia da informação e comunicação - ARESC"/>
        <s v="122 - Aquisição de combustíveis e lubrificantes - DEINFRA e PRMv"/>
        <s v="12741 - Construção de centros dia para idosos - FECEP"/>
        <s v="13865 - AP - Manutenção e reforma de escolas - educação básica - ADR - Araranguá"/>
        <s v="11319 - Financiamento de terras aos agricultores - FTE"/>
        <s v="13900 - Operacionalização da educação básica - ADR - Joinville"/>
        <s v="5312 - Aquisição, construção e reforma de bens imóveis - UDESC/Chapecó"/>
        <s v="13673 - Administração de pessoal e encargos sociais - ADR - Chapecó"/>
        <s v="65 - Recuperação e/ou substituição de Obras de Arte Correntes e Obras de Arte Especiais - DEINFRA"/>
        <s v="14426 - Consultoria de apoio institucional à Diretoria de Obras de Transportes"/>
        <s v="5980 - Encargos com estagiários - IMA"/>
        <s v="13115 - Gestão de risco contra incêndio e pânico"/>
        <s v="13705 - Operacionalização da educação básica - ADR - Itajaí"/>
        <s v="12985 - Fomentar projetos e pesquisas nas áreas de desenvolvimento sustentável"/>
        <s v="14320 - Melhorias terminais de integração, medidas moderad tráfego e Museu Transp - SITC Joinville - BNDES"/>
        <s v="3816 - Administração e manutenção dos serviços administrativos gerais - SOL"/>
        <s v="13166 - Gestão dos contratos de locação - DETRAN"/>
        <s v="14515 - Contagens e estudos de tráfego, levtos e estudos para Gerência de Pavimentos - BID-VI"/>
        <s v="13416 - Apoio a projetos municipais de investimentos - Pacto pelos Municípios - Caminhos do Desenvolvimento"/>
        <s v="13821 - AP - Manutenção e reforma de escolas - educação básica - ADR - Criciúma"/>
        <s v="10180 - Operacionalização do Conselho Estadual do Meio Ambiente"/>
        <s v="13650 - Administração de pessoal e encargos sociais - ADR - São Lourenço do Oeste"/>
        <s v="13668 - Administração de pessoal e encargos sociais - GERED - ADR - São Lourenço do Oeste"/>
        <s v="13613 - Administração e manutenção dos serviços administrativos gerais - ADR - Blumenau"/>
        <s v="13775 - Administração de pessoal e encargos sociais - GERED - ADR - Campos Novos"/>
        <s v="13792 - Administração de pessoal e encargos sociais - GERED - ADR - Videira"/>
        <s v="13648 - Administração de pessoal e encargos sociais - GERED - ADR - Maravilha"/>
        <s v="13723 - Operacionalização da educação básica - ADR - Concórdia"/>
        <s v="13131 - Gestão das atividades aéreas - BM"/>
        <s v="11839 - Construção e ampliação de instalações físicas – BM"/>
        <s v="12956 - Implantação de acesso a aeroportos"/>
        <s v="13165 - Gestão dos contratos de locação - SSP"/>
        <s v="14232 - Ações para qualificação das ouvidorias municipais"/>
        <s v="13959 - Operacionalização da educação básica - ADR - Jaraguá do Sul"/>
        <s v="14226 - Encargos gerais com serviços da divida pública da Educação"/>
        <s v="13729 - Administração de pessoal e encargos sociais - GERED - ADR - Concórdia"/>
        <s v="12492 - Elaboração de projetos arquitetônicos e complementares para hospitais"/>
        <s v="13731 - Administração de pessoal e encargos sociais - ADR - Joaçaba"/>
        <s v="4824 - Encargos com estagiários - SED"/>
        <s v="13937 - Operacionalização da educação básica - ADR - Lages"/>
        <s v="1945 - AP - Reabilitação/aumento capacidade da SC-407, trecho Biguaçu - Antônio Carlos"/>
        <s v="13824 - Operacionalização da educação básica - ADR - Criciúma"/>
        <s v="13839 - Administração de pessoal e encargos sociais - GERED - ADR - Curitibanos"/>
        <s v="12575 - AP - Ampliação e readequação do Hospital Regional do Oeste - Chapecó"/>
        <s v="14455 - Aquisição de combustíveis e lubrificantes"/>
        <s v="13703 - Manutenção e reforma de escolas - educação básica - ADR - Itajaí"/>
        <s v="13877 - Administração de pessoal e encargos sociais - ADR - Joinville"/>
        <s v="2071 - Apoio técnico aos municípios para o Programa Bolsa Família e Cadastro Único"/>
        <s v="12015 - Saúde, segurança no contexto ocupacional e promoção social - BM"/>
        <s v="4158 - Administração e manutenção dos serviços administrativos gerais - GVG"/>
        <s v="846 - Pavimentação da SC-467, trecho Jaborá - entr SC-150 (p/ Ouro) /ct ac Jaborá /ac Sta Helena - BID-VI"/>
        <s v="4823 - Manutenção e modernização dos serviços de tecnologia da informação e comunicação - DETER"/>
        <s v="12664 - Equipar o Hospital Regional do Oeste - Chapecó"/>
        <s v="12665 - Equipar o Hospital Marieta Konder Bornhausen - Itajaí"/>
        <s v="12962 - Implantação e reformas de ferroviais"/>
        <s v="14168 - Recuperação de pontos críticos da rodovia SC-135"/>
        <s v="14225 - Recuperação funcional rodovia SC-390, Trecho Orleans - Lauro Muller"/>
        <s v="9999 - Reserva de contingência"/>
        <s v="10905 - Profissionalização e reintegração social do apenado da região sul"/>
        <s v="13781 - Operacionalização da educação básica - ADR - Tubarão"/>
        <s v="10941 - Administração e manutenção dos serviços administrativos gerais - ENA"/>
        <s v="13899 - Operacionalização da educação básica - ADR - Mafra"/>
        <s v="12758 - Incentivo aos eventos de extensão, cultura e esporte - UDESC"/>
        <s v="11799 - Construção, reformas e ampliações de instalações físicas - PM"/>
        <s v="12512 - Administração e manutenção dos serviços administrativos gerais - DPE"/>
        <s v="14041 - Serviços financeiros e encargos - SIDEJUD"/>
        <s v="3912 - Administração e manutenção dos serviços administrativos gerais - DETER"/>
        <s v="11336 - Adequação de ambiente das unidades da SEF"/>
        <s v="13715 - Administração de pessoal e encargos sociais - GERED - ADR - Xanxerê"/>
        <s v="12964 - Administração e manutenção dos serviços das Perícias Médicas - FMPIO - SEA"/>
        <s v="13905 - Administração de pessoal e encargos sociais - GERED - ADR - Mafra"/>
        <s v="13017 - Administração e manutenção dos serviços das Perícias Médicas - SEA"/>
        <s v="13693 - Administração de pessoal e encargos sociais - GERED - ADR - Chapecó"/>
        <s v="9111 - Aquisição, construção e reforma de bens imóveis - UDESC/Balneário Camboriú"/>
        <s v="14248 - Gestão do Projeto - PROFISCO II"/>
        <s v="12967 - Administração e manutenção dos serviços do Teatro Pedro Ivo - FMPIO - SEA"/>
        <s v="10921 - Profissionalização e reintegração social do apenado do complexo penit de São Pedro de Alcântara"/>
        <s v="13751 - Administração de pessoal e encargos sociais - GERED - ADR - Joaçaba"/>
        <s v="11300 - Realização dos serviços de telemedicina"/>
        <s v="13718 - Administração de pessoal e encargos sociais - ADR - Concórdia"/>
        <s v="11332 - Apoio à aquicultura e à pesca - SAR"/>
        <s v="11107 - Apoio financeiro ao Corpo de Bombeiros Voluntários - FUNDOSOCIAL"/>
        <s v="13626 - Administração de pessoal e encargos sociais - GERED - ADR - São Miguel do Oeste"/>
        <s v="13970 - Administração de pessoal e encargos sociais - GERED - ADR - Jaraguá do Sul"/>
        <s v="13633 - Administração de pessoal e encargos sociais - ADR - Maravilha"/>
        <s v="13932 - Administração de pessoal e encargos sociais - ADR - Lages"/>
        <s v="13044 - Fiscalização e regulação de saneamento básico - ARESC"/>
        <s v="2876 - Administração e manutenção dos serviços administrativos gerais - SAN"/>
        <s v="2228 - Administração de pessoal e encargos sociais - SAN"/>
        <s v="3711 - Manutenção e modernização dos serviços de tecnologia da informação e comunicação - SST"/>
        <s v="317 - Consultoria de apoio institucional à Diretoria de Obras de Transportes - DEINFRA"/>
        <s v="1053 - Auxílio especial a ex-combatentes e/ou pensionistas da 2a. Guerra Mundial"/>
        <s v="79 - Conservação, operação e monitoramento da via Expressa Sul e acessos em Florianópolis"/>
        <s v="14253 - Ampliação e duplicação eixo Almirante Jaceguay - Joinville"/>
        <s v="3176 - Incentivo aos programas e projetos de extensão da UDESC"/>
        <s v="14514 - Consultoria de apoio institucional à Diretoria de Planejamento e Projetos - DEINFRA"/>
        <s v="10258 - Manutenção e modernização dos serviços de tecnologia da informação e comunicação - FPS - SEA"/>
        <s v="13262 - Ações do serviço de anatomia patológica e verificação de óbitos (SVO)"/>
        <s v="12100 - Expansão da UDESC para o município de Pinhalzinho"/>
        <s v="11793 - Instrução e Ensino - PM"/>
        <s v="14242 - Apoio financeiro a entidades que atendam idosos - FEI"/>
        <s v="11708 - Organização, estruturação e gestão do FEPEMA"/>
        <s v="1045 - Pensão especial"/>
        <s v="12731 - Construção de centro de eventos em Balneário Camboriú - SOL"/>
        <s v="13264 - Repasse financeiro estadual para as equipes de atenção básica na saúde prisional"/>
        <s v="13778 - Administração de pessoal e encargos sociais - ADR - Videira"/>
        <s v="13949 - Administração de pessoal e encargos sociais - GERED - ADR - Lages"/>
        <s v="13098 - Procedimentos de Polícia Judiciária - PC"/>
        <s v="896 - Administração de pessoal e encargos sociais - SANTUR"/>
        <s v="13913 - Administração de pessoal e encargos sociais - GERED - ADR - Joinville"/>
        <s v="5599 - Manutenção do Conselho Estadual de Educação"/>
        <s v="70 - Manutenção e melhorias das pontes Colombo M Salles e Pedro Ivo Campos - Florianópolis"/>
        <s v="8664 - Manutenção e modernização dos serviços de tecnologia da informação e comunicação - JUCESC"/>
        <s v="5246 - Manutenção e modernização dos serviços de tecnologia da informação e comunicação - FCEE"/>
        <s v="11453 - Qualificar trabalhadores do Sistema Único de Saúde"/>
        <s v="14452 - Conservação, operação e monitoramento da via Expressa Sul e acessos em Florianópolis"/>
        <s v="13884 - Administração de pessoal e encargos sociais - ADR - Mafra"/>
        <s v="14281 - Pagamento de subsídio para travessia hidroviária de trabalhadores e estudantes Itajaí e Navegantes"/>
        <s v="1800 - Fiscalização de estabelecimentos inspecionados"/>
        <s v="76 - Consultoria de apoio institucional à Diretoria de Manutenção e Operação - DEINFRA"/>
        <s v="14592 - Divulgação do potencial turístico de Santa Catarina em eventos em âmbito regional, estadual e intern"/>
        <s v="11220 - AP - Reabilitação da SC-114, trecho Otacílio Costa - entroncamento BR-282 (p/ Lages)"/>
        <s v="13862 - Administração de pessoal e encargos sociais - GERED - ADR - Rio do Sul"/>
        <s v="14590 - Construção dos Centros de Atendimento aos Turistas - CATS"/>
        <s v="13603 - Administração de pessoal e encargos sociais - ADR - Blumenau"/>
        <s v="13833 - Administração de pessoal e encargos sociais - GERED - ADR - Criciúma"/>
        <s v="2194 - Administração de pessoal e encargos sociais - SECOM"/>
        <s v="13870 - Administração de pessoal e encargos sociais - GERED - ADR - Araranguá"/>
        <s v="11932 - Gestão do Instituto de Identificação - IGP"/>
        <s v="13139 - Gestão de pessoal terceirizado - DETRAN"/>
        <s v="11285 - Transplantes de órgãos e tecidos em SC"/>
        <s v="8003 - Manutenção e modernização dos serviços de tecnologia da informação e comunicação - FAPESC"/>
        <s v="1821 - Prestação de serviços de atos de registro mercantil - JUCESC"/>
        <s v="14451 - Consultoria de apoio institucional à Diretoria de Manutenção e Operação"/>
        <s v="12742 - Construção e ampliação das instalações físicas e equipamentos para atendimento aos direitos sociais"/>
        <s v="8088 - Capacitação profissional dos agentes públicos - FUNJURE - PGE"/>
        <s v="10929 - Encargos com estagiários - SJC"/>
        <s v="13625 - AP - Manutenção e reforma de escolas - educação básica - ADR - Blumenau"/>
        <s v="7133 - Capacitação e formação de profissionais da educação profissional"/>
        <s v="13609 - Administração de pessoal e encargos sociais - ADR - São Miguel do Oeste"/>
        <s v="13635 - Administração de pessoal e encargos sociais - GERED - ADR - Blumenau"/>
        <s v="13167 - Gestão dos contratos de locação - IGP"/>
        <s v="12740 - Aquisição de mobiliário e equipamentos para as unidades de assistência social - FECEP"/>
        <s v="9364 - Projetos de engenharia rodoviária - BID-VI"/>
        <s v="2023 - Apoio à política de direitos humanos - SST"/>
        <s v="13767 - Administração de pessoal e encargos sociais - ADR - Tubarão"/>
        <s v="14090 - Incentivo financeiro estadual aos centros de atenção psicossocial"/>
        <s v="13621 - Operacionalização da educação básica - ADR - Blumenau"/>
        <s v="12935 - AP - Implantação do contorno viário de Capinzal - Ouro - SIE"/>
        <s v="2625 - Ações de Defesa Sanitária Vegetal"/>
        <s v="9344 - Administração de pessoal e encargos sociais - ensino profissional - SED"/>
        <s v="12517 - Encargos com estagiários - DPE"/>
        <s v="11053 - Fornecimento de transporte terrestre para atendimento das necessidades da Secretaria - SCC"/>
        <s v="12516 - Manutenção e modernização dos serviços de tecnologia da informação e comunicação - DPE"/>
        <s v="78 - Fomentar a realização de eventos relacionados à CT&amp;I no Estado de Santa Catarina"/>
        <s v="12451 - Tratamento de pontos críticos e passivos ambientais nas rodovias - BID-VI"/>
        <s v="6291 - Operacionalização da educação profissional - SED"/>
        <s v="5234 - Administração e manutenção dos serviços administrativos gerais - FAPESC"/>
        <s v="8029 - Pagamentos de despesas judiciais - PGE"/>
        <s v="13713 - Administração de pessoal e encargos sociais - GERED - ADR - Itajaí"/>
        <s v="2301 - Manutenção, aquisição e ampliação de imóveis - IPREV"/>
        <s v="4944 - Manutenção e modernização dos serviços de tecnologia da informação e comunicação - SED"/>
        <s v="2847 - Manutenção e modernização dos serviços de tecnologia da informação e comunicação - SEA"/>
        <s v="12576 - Ampliação e readequação do Hospital Marieta Konder Bornhausen - Itajaí"/>
        <s v="12393 - Pagamento de benefícios de gestação múltipla"/>
        <s v="14591 - Incentivo turístico e manutenção de entidades ligadas ao setor"/>
        <s v="14448 - Recuperação e/ou substituição de Obras de Artes Correntes e Obras de Arte Especiais"/>
        <s v="2193 - Administração e manutenção dos serviços administrativos gerais - SECOM"/>
        <s v="12599 - Renovação da frota e equipamentos - SSP"/>
        <s v="13140 - Gestão de pessoal terceirizado - IGP"/>
        <s v="14434 - Construção/supervisão de pontes ou viadutos, inclusive seus acessos"/>
        <s v="248 - Consultoria de apoio institucional à Diretoria de Planejamento e Projetos - DEINFRA"/>
        <s v="12660 - Apoio financeiro a entidades que atendam crianças e adolescentes - FIA"/>
        <s v="12496 - Apoio às centrais de penas e medidas alternativas"/>
        <s v="6605 - Administração de pessoal e encargos sociais - SSP"/>
        <s v="11341 - Apoio a projetos de desenvolvimento rural e pesqueiro - SAR"/>
        <s v="11834 - Organização, estruturação e gestão do CERH e FEHIDRO"/>
        <s v="11733 - Contratação de consultoria, estudos e projetos para prevenção e preparação aos desastres"/>
        <s v="6524 - Encargos com estagiários - PC"/>
        <s v="4324 - Administração e manutenção dos serviços administrativos gerais - FESPORTE"/>
        <s v="14517 - Projetos de engenharia rodoviária - BID-VI"/>
        <s v="12968 - Administração e Modernização do Arquivo Público e da Imprensa Oficial - FMPIO - SEA"/>
        <s v="6661 - Pavimentação do trecho entroncamento BR-280 (p/ Araquari) - Rio do Morro - Joinville"/>
        <s v="13801 - Administração de pessoal e encargos sociais - GERED - ADR - Tubarão"/>
        <s v="12757 - Vestibular e concursos públicos - UDESC"/>
        <s v="11655 - Construção, ampliação e reforma da área física do campus da FCEE"/>
        <s v="978 - Obrigações patronais - EGE"/>
        <s v="14237 - Modernização de sistemas informatizados estruturantes da SEA - FUNPAT"/>
        <s v="14313 - Implantação da Via Rápida, trecho Criciúma - BR-101 - BID-VI"/>
        <s v="4715 - Pagamento de subsídio para travessia hidroviária de trabalhadores e estudantes Itajaí e Navegantes"/>
        <s v="13010 - Administração e manutenção dos serviços administrativos gerais - ARESC"/>
        <s v="9358 - Encargos com inativos - ALESC - Fundo Financeiro"/>
        <s v="14230 - Encargos gerais com serviços da dívida pública da Saúde"/>
        <s v="4617 - Encargos com estagiários - SES"/>
        <s v="10906 - Profissionalização e reintegração social do apenado da região do planalto serrano"/>
        <s v="2026 - Capacitação continuada dos atores da Política de Assistência Social"/>
        <s v="10209 - Gerenciamento de programas de financiamento"/>
        <s v="1954 - Reabilit/aum capac da SC-135/453, trecho Videira - Tangará - Ibicaré - Luzerna - Joaçaba - BR-282"/>
        <s v="11035 - Manutenção e modernização dos serviços de tecnologia da informação e comunicação - DEINFRA"/>
        <s v="12744 - Construção de centro de referência especializado de assistência social - CREAS - FECEP"/>
        <s v="10935 - Administração de pessoal e encargos sociais - ENA"/>
        <s v="13842 - Administração de pessoal e encargos sociais - ADR - Rio do Sul"/>
        <s v="5315 - Aquisição, construção e reforma de bens imóveis - UDESC/Lages"/>
        <s v="860 - Administração de pessoal e encargos sociais - FAPESC"/>
        <s v="3201 - Incentivo aos programas e projetos de ensino - UDESC"/>
        <s v="14435 - Supervisão regional de obras de infraestrutura do Programa BID-VI"/>
        <s v="6666 - Operação Veraneio Segura - PC"/>
        <s v="967 - Programa Catarinense de Geração de Renda"/>
        <s v="1086 - Administração de pessoal e encargos sociais - SPG"/>
        <s v="1056 - Pagamento de pensão em função de decisão judicial"/>
        <s v="13001 - Apoiar projetos e programas voltados a empresa de base tecnológica"/>
        <s v="11571 - Aquisição de mobiliário e equipamentos para imóveis públicos - FUNPAT - SEA"/>
        <s v="14567 - Administração e manutenção dos serviços administrativos gerais - SOL"/>
        <s v="11418 - Concessão de subvenção aos juros de financiamentos para investimentos nas propriedades rurais - FDR"/>
        <s v="11166 - Implantação da Via Rápida, trecho Criciúma - BR-101 - BID-VI"/>
        <s v="12972 - Administração e manutenção dos serviços para os Centros de Atenção ao Segurado - CAS - FPS - SEA"/>
        <s v="10920 - Profissionalização dos apenados e adolescentes em conflito com a lei - SJC"/>
        <s v="2255 - Reabilitação/aumento de capacidade da SC-486, trecho BR-101 - Brusque"/>
        <s v="11493 - Incentivo financeiro aos Centros de Especialidades Odontológicas"/>
        <s v="321 - Gerenciamento dos Programas BID"/>
        <s v="11142 - Apoio a entidades e eventos esportivos"/>
        <s v="427 - Administração de pessoal e encargos sociais - SOL"/>
        <s v="1955 - Realizar estudos, pesquisas, campanhas educativas e capacitações - FIA"/>
        <s v="11047 - Manutenção e modernização dos serviços de tecnologia da informação e comunicação - SJC"/>
        <s v="5862 - Manutenção do Hospital terceirizado Regional São Paulo - ADR - Xanxerê"/>
        <s v="12709 - Ampliação e expansão do campus da UDESC - ADR - Ibirama"/>
        <s v="1051 - Pensão ao portador de hanseníase - Egres Hospital Santa Tereza"/>
        <s v="13252 - Ampliações e reformas das unidades assistenciais da Secretaria de Estado da Saúde"/>
        <s v="14042 - Serviços financeiros e encargos - FRJ"/>
        <s v="14468 - AP - Reabilitação/aumento capacidade da SC-407, trecho Biguaçu - Antônio Carlos"/>
        <s v="11051 - Fornecimento de transporte aéreo às autoridades públicas - SCC"/>
        <s v="1059 - Subsídio a ex-governadores de Estado"/>
        <s v="1302 - AP - Pavimentação da SC-370, trecho Urubici - Serra do Corvo Branco - Aiurê - Grão Pará"/>
        <s v="14148 - Equipar as unidades da Secretaria de Estado da Saúde"/>
        <s v="14251 - Repasse financeiro para centro de hemoterapia e centro de pesquisas oncológicas"/>
        <s v="11489 - Incentivo financeiro aos municípios contemplados programa catarinense de inclusão social (PROCIS)"/>
        <s v="12978 - Ampliação, reforma e readequação das Unidades de Saúde"/>
        <s v="14283 - Realização de transportes e fiscalização intermunicipal do Terminal Rita Maria"/>
        <s v="10216 - Participação no capital social - EPAGRI"/>
        <s v="11283 - Realização das atividades da superintendência de serviços especializados e regulação"/>
        <s v="4873 - Realização de transportes e fiscalização intermunicipal no Terminal Rita Maria"/>
        <s v="13224 - Modernização, integração e manutenção da tecnologia da informação e comunicação - PC"/>
        <s v="11335 - Subvenção ao juro de financiamento para construção e ampliação de armazenagem no meio rural - FDR"/>
        <s v="71 - Operação de rodovias - DEINFRA"/>
        <s v="14450 - Operação de rodovias"/>
        <s v="12453 - Manutenção e serviços do Centro Administrativo - FMPIO - SEA"/>
        <s v="14446 - Administração e manutenção da Polícia Militar Rodoviária - PMRv"/>
        <s v="14131 - AP - Manutenção e reforma de escolas da educação básica na região da Grande Florianópolis"/>
        <s v="14109 - Verificação e fiscalização metrologia e da conformidade de bens e serviços"/>
        <s v="11138 - Realização de eventos de esporte e lazer"/>
        <s v="12743 - Construção, reforma e ampliação de Centros de Referência de Assistência Social - CRAS - FECEP"/>
        <s v="12730 - Reforma, manutenção e conservação de barragens"/>
        <s v="14431 - Gerenciamento dos Programas BID"/>
        <s v="69 - Fomentar o desenvolvimento científico, tecnológico e sustentabilidade socioambiental"/>
        <s v="8419 - Manutenção e modernização dos serviços de tecnologia da informação e comunicação - IPREV"/>
        <s v="12487 - Implantação e modernização de equipamentos sociais de combate à fome e segurança alimentar"/>
        <s v="11495 - Incentivo financeiro aos municípios que possuem Laboratório de Prótese Dentária"/>
        <s v="9380 - Encargos com inativos extrajudiciais - TJ - Fundo Financeiro"/>
        <s v="8083 - Encargos com estagiários - FUNJURE - PGE"/>
        <s v="13138 - Gestão de pessoal terceirizado - SSP"/>
        <s v="3715 - Manutenção e modernização dos serviços de tecnologia da informação e comunicação - EPAGRI"/>
        <s v="12481 - Ações de Reabilitação e Recuperação em Defesa Civil"/>
        <s v="12640 - Gerenciamento de Programas de financiamento BB"/>
        <s v="6359 - Modernização, integração e manutenção da tecnologia da informação e comunicação - SSP"/>
        <s v="9663 - Sentenças judiciais - RPV - Fundo Financeiro"/>
        <s v="14264 - Encargos com precatórios - SED"/>
        <s v="14477 - AP - Reabilitação da SC-477, trecho Canoinhas - Major Vieira - BR-116"/>
        <s v="12724 - Construção de unidade prisional para a Grande Florianópolis"/>
        <s v="14246 - Administração Tributária Contencioso Fiscal PROFISCO II"/>
        <s v="11394 - Regularização fundiária - SAR"/>
        <s v="12574 - AP - Ampliação e readequação do Hospital e Maternidade Tereza Ramos"/>
        <s v="11837 - Construção e ampliação de instalações físicas - SSP"/>
        <s v="9355 - Encargos com inativos - DETER - Fundo Financeiro"/>
        <s v="14247 - Administração Financeira e Gasto Público - PROFISCO II"/>
        <s v="11900 - Ações de Socorro e Assistência Humanitária em Defesa Civil"/>
        <s v="14120 - Novas oportunidades na Educação Básica"/>
        <s v="9459 - Ações de proteção social especial de média complexidade"/>
        <s v="13496 - Administração de pessoal e encargos sociais - SDC"/>
        <s v="13133 - Gestão integrada das atividades aéreas - PC"/>
        <s v="4087 - Manutenção e modernização dos serviços de tecnologia da informação e comunicação - SEF"/>
        <s v="12483 - Transferência de renda complementar - Santa Renda"/>
        <s v="1100 - Administração de pessoal e encargos sociais - SAR"/>
        <s v="10907 - Profissionalização e reintegração social do apenado da região da Grande Florianópolis"/>
        <s v="12933 - Melhoramentos e restauração da BR-280, trecho entrocamento SC-413"/>
        <s v="10904 - Profissionalização e reintegração social do apenado da região norte"/>
        <s v="14458 - Execução de obras emergenciais"/>
        <s v="2783 - Administração e manutenção dos serviços administrativos gerais - SST"/>
        <s v="13160 - Aquisição de equipamentos e serviços - SSP"/>
        <s v="134 - Administração e manutenção dos serviços administrativos gerais - FCEE"/>
        <s v="3748 - Administração de pessoal e encargos sociais - FESPORTE"/>
        <s v="14229 - Construção do laboratório de anatomia patológica do Centro de Pesquisas Oncológicas - CEPON"/>
        <s v="14263 - Encargos com precatórios - SES"/>
        <s v="4387 - Gestão estratégica, controle e suporte administrativo - BM"/>
        <s v="2967 - Ações de Defesa Sanitária Animal"/>
        <s v="12719 - Apoio a projetos municipais de investimentos - Pacto pelos Municípios"/>
        <s v="8474 - Manutenção e modernização dos serviços de tecnologia da informação e comunicação - SIE"/>
        <s v="1538 - Administração e manutenção dos serviços administrativos gerais - COHAB"/>
        <s v="14296 - AP - Pavimentação da SC-370, trecho Urubici - Serra do Corvo Branco - Aiurê - Grão Pará"/>
        <s v="11886 - Ampliação e modernização da rede de monitoramento e alerta"/>
        <s v="2264 - Administração e manutenção dos serviços administrativos gerais - IPREV"/>
        <s v="5858 - Manutenção do Hospital terceirizado Hélio dos Anjos Ortiz - ADR - Curitibanos"/>
        <s v="5859 - Manutenção do Hospital terceirizado Marieta Konder Bornhausen - ADR - Itajaí"/>
        <s v="5317 - Aquisição, construção e reforma de bens imóveis - UDESC/Joinville"/>
        <s v="12019 - Saúde e promoção social - PM"/>
        <s v="8575 - Apoio ao sistema viário estadual - SIE"/>
        <s v="12440 - Reabilitação/aumento capacidade SC-412, trecho BR-101 - Ilhota - Gaspar e contorno de Ilhota"/>
        <s v="13002 - Implantação e manutenção de sistemas de tecnologia e inovação nas unidades escolares"/>
        <s v="2700 - Administração e manutenção dos serviços administrativos gerais - FMPIO - SEA"/>
        <s v="3391 - Administração de pessoal e encargos sociais - DETER"/>
        <s v="11918 - Gestão do videomonitoramento urbano e das Centrais Regionais de Emergência"/>
        <s v="66 - Conservação, sinalização e segurança rodoviária - DEINFRA"/>
        <s v="24 - Administração e manutenção dos serviços administrativos gerais - DEINFRA"/>
        <s v="458 - Administração de pessoal e encargos sociais - COHAB"/>
        <s v="13000 - Apoio a projetos de Desenvolvimento Econômico, estimulo para eficiência produtiva do Estado - SDS"/>
        <s v="14931 - Reabilitação da Ponte Hercílio Luz - Serviços Estruturais Complementares"/>
        <s v="3781 - Manutenção e modernização dos serviços de tecnologia da informação e comunicação - CIDASC"/>
        <s v="3236 - Participação no capital social - CODESC"/>
        <s v="11654 - Serviços especializados em educação especial"/>
        <s v="12639 - Adequação e melhoria da infraestrutura aquaviária dos portos e hidrovias - SIE"/>
        <s v="13009 - Administração de pessoal e encargos sociais - ARESC"/>
        <s v="3920 - Administração e manutenção dos serviços administrativos gerais - IMETRO"/>
        <s v="14118 - Cooperação técnico-pedagógica com APAES"/>
        <s v="7113 - Cooperação com municípios para gestão da educação básica"/>
        <s v="11227 - Ações da Vigilância Sanitária"/>
        <s v="3698 - Administração e manutenção dos serviços administrativos gerais - EPAGRI"/>
        <s v="14298 - Pavimentação do trecho entroncamento BR-280 (p/ Araquari) - Rio do Morro - Joinville"/>
        <s v="11286 - Indenizações em emergências e ações sanitárias - FSA"/>
        <s v="14439 - Desapropriação de áreas para obras do Programa BID-VI"/>
        <s v="14445 - Pavimentação da SC-290, trecho Praia Grande - Divisa SC/RS"/>
        <s v="12540 - AP - Construção do presídio regional de Araranguá"/>
        <s v="14506 - Reabilitação da SC-135, trecho Caçador - Rio das Antas - Videira"/>
        <s v="12672 - Implantação do contorno de Tubarão, trecho entroncamento BR-101 - entroncamento SC-370"/>
        <s v="934 - Administração de pessoal e encargos sociais - JUCESC"/>
        <s v="14093 - Gestão da informação contábil e da transparência"/>
        <s v="8094 - Manutenção e modernização dos serviços de tecnologia da informação e comunicação - FUNJURE - PGE"/>
        <s v="1008 - Administração de pessoal e encargos sociais - educação infantil - SED"/>
        <s v="13163 - Gestão da emissão da carteira nacional de habilitação - DETRAN"/>
        <s v="13186 - Gestão de acordos de cooperação e convênios - SSP"/>
        <s v="13109 - Renovação de equipamentos e frota - PC"/>
        <s v="11657 - Ações de proteção social básica"/>
        <s v="12606 - Construção e ampliação de instalações físicas municípios - SSP"/>
        <s v="9359 - Encargos com inativos - TCE - Fundo Financeiro"/>
        <s v="10734 - Projetos culturais - FCC"/>
        <s v="10908 - Profissionalização e reintegração social do apenado da região oeste"/>
        <s v="2171 - Capacitação de beneficiários do Meio Rural e Pesqueiro - EPAGRI"/>
        <s v="12191 - Ampliação e readequação do Hospital Hans Dieter Schmidt - Joinville"/>
        <s v="11492 - Construção, ampliação ou reforma de unidades escolares - ensino profissional"/>
        <s v="3538 - Administração e manutenção dos serviços administrativos gerais - SCC"/>
        <s v="335 - AP - Pavimentação da SC-477, trecho Papanduva - entr. SC-114 - Itaió - entr. SC-112 - Dr. Pedrinho"/>
        <s v="4627 - Administração e manutenção dos serviços administrativos gerais - FCC"/>
        <s v="4975 - Manutenção e modernização dos serviços de tecnologia da informação e comunicação - UDESC"/>
        <s v="2117 - Assistência técnica e extensão rural e pesqueira - EPAGRI"/>
        <s v="14150 - Operacionalização da educação básica Grande Florianópilis"/>
        <s v="13142 - Gestão de pessoal terceirizado - PC"/>
        <s v="5861 - AP - Manutenção do Hospital terceirizado Regional Lenoir Vargas Ferreira - ADR - Chapecó"/>
        <s v="4216 - Administração e manutenção dos serviços administrativos gerais - SIE"/>
        <s v="8781 - AP - Pavimentação da SC-120, trecho Curitibanos - BR-282 (p/ São José do Cerrito)"/>
        <s v="14459 - Tratamento de pontos críticos e passivos ambientais nas rodovias - BID-VI"/>
        <s v="10919 - Atendimento social, psicológico, jurídico, pedagógico e saúde ao sistema prisional e socioeducativo"/>
        <s v="12536 - Construção do presídio de Biguaçú"/>
        <s v="11045 - Renovação da frota - SJC"/>
        <s v="6237 - Administração e manutenção dos serviços administrativos gerais - SEF"/>
        <s v="14245 - Gestão Fazendária e Transparência Fiscal - PROFISCO II"/>
        <s v="11326 - Concessão de empréstimo para atividade agrícola e pesqueira - FDR"/>
        <s v="12541 - Construção do presídio feminino de Tubarão"/>
        <s v="893 - Administração de pessoal e encargos sociais - SDS"/>
        <s v="7277 - Administração e manutenção dos serviços administrativos gerais - IMA"/>
        <s v="2206 - Pesquisa agropecuária - EPAGRI"/>
        <s v="959 - Administração de pessoal e encargos sociais - SEF"/>
        <s v="11814 - Operação Veraneio Segura - PM"/>
        <s v="11308 - Ações do programa de Tratamento Fora do Domicílio"/>
        <s v="11426 - Ofertar bolsas de estudo para residência médica e multiprofissional"/>
        <s v="650 - Administração de pessoal e encargos sociais - FCC"/>
        <s v="14438 - Medidas de compensação ambiental - BID-VI"/>
        <s v="11449 - Fomentar o desenvolvimento de produtos/processos inovativos por empresa e instituições de CT&amp;I"/>
        <s v="14441 - AP - Pavimentação da SC-390, trecho Anita Garibaldi - Celso Ramos"/>
        <s v="14443 - Desapropriação de áreas para obras de infraestrutura"/>
        <s v="639 - Administração de pessoal e encargos sociais - SST"/>
        <s v="12842 - Revitalização da rede física nas UES - lote I - FEDUC - SED"/>
        <s v="8450 - Apoio a política de trabalho, emprego, renda e qualificação profissional"/>
        <s v="5310 - Bolsas de apoio a alunos - UDESC"/>
        <s v="11816 - Polícia Ostensiva Ambiental - PM"/>
        <s v="11435 - Rede de atenção psicossocial"/>
        <s v="6753 - Administração e Manutenção dos insumos, materiais e serviços administrativos gerais - PC"/>
        <s v="14290 - Reabilitação/aumento capacidade SC-412, trecho BR-101 - Ilhota - Gaspar e contorno de Ilhota"/>
        <s v="3133 - Administração de pessoal e encargos sociais - IMETRO"/>
        <s v="12586 - Equipar as unidades assistenciais da Secretaria de Estado da Saúde"/>
        <s v="14294 - Implantação do contorno de Tubarão, trecho entroncamento BR-101 - entroncamento SC-370"/>
        <s v="5311 - Aquisição de equipamento e material permanente - UDESC"/>
        <s v="11438 - Rede Cegonha"/>
        <s v="12737 - Apoio financeiro a construção de Centros de Inovação"/>
        <s v="183 - Movimentação de granéis no TGSFS"/>
        <s v="2555 - Administração e manutenção dos serviços administrativos gerais - CIDASC"/>
        <s v="11910 - Operação Veraneio Seguro - BM"/>
        <s v="14449 - Conservação, sinalização e segurança rodoviária"/>
        <s v="11557 - Capacitação e formação de profissionais da educação básica"/>
        <s v="14442 - Pavimentação da SC-467, trecho Jaborá - entr SC-150 (p/ Ouro) /ct ac Jaborá/ac Sta Helena - BID-VI"/>
        <s v="2750 - Manutenção e modernização dos serviços de tecnologia da informação e comunicação - FMPIO - SEA"/>
        <s v="9659 - Pensões - TCE - Fundo Financeiro"/>
        <s v="12697 - AP - Pavim SC-390, tr BR-116 (p Lages) - São Jorge, acesso Bodegão (p Usina Pai-Querê/ Coxilha Rica)"/>
        <s v="884 - Administração de pessoal e encargos sociais - PGTC"/>
        <s v="14495 - Reabilitação/contenção encostas SC-390, tr Orleans - Lauro Muller - Alto Serra Rio do Rastro"/>
        <s v="14178 - Ampliação da atuação do Estado na Defensoria Pública - FAJ"/>
        <s v="13253 - Aquisição de equipamentos e mobiliário para unidades assistenciais da Secretaria de Estado da Saúde"/>
        <s v="12750 - Construção e aquisição de bens imóveis - FUNPAT - SEA"/>
        <s v="11469 - Parcelamento de PASEP a cargo da EGE"/>
        <s v="1058 - Pagamento de pensão especial aos excepcionais"/>
        <s v="13511 - Despesas com restituição de depósitos judiciais - EGE"/>
        <s v="12548 - Construção da penitenciária industrial de São Bento do Sul"/>
        <s v="9759 - Programa de autonomia de gestão escolar"/>
        <s v="14301 - AP - Pavimentação da SC-120, trecho Curitibanos - BR-282 (p/ São José do Cerrito)"/>
        <s v="9785 - Cursos estratégicos do PROESDE - SED"/>
        <s v="11324 - Realização de cirurgias eletivas ambulatoriais e hospitalares"/>
        <s v="8579 - Apoio ao sistema viário urbano - SIE"/>
        <s v="12759 - Apoio aos projetos e programas conveniados - UDESC"/>
        <s v="22 - Administração de pessoal e encargos sociais - DEINFRA"/>
        <s v="878 - Administração de pessoal e encargos sociais - FCEE"/>
        <s v="14200 - Gestão dos Colégios Militares do Estado"/>
        <s v="13266 - Realização dos serviços assistenciais no Centro Catarinense de Reabilitação"/>
        <s v="11097 - Apoio financeiro às APAES - Lei 13.633/2005"/>
        <s v="14589 - Construção de centro de eventos em Balneário Camboriú - SOL"/>
        <s v="3609 - Manutenção do Plano Santa Catarina Saúde - FPS - SEA"/>
        <s v="5693 - Adequação e melhoria da infraestrutura dos aeroportos locais - SIE"/>
        <s v="8577 - Apoio ao sistema viário rural - SIE"/>
        <s v="12932 - Implantação do acesso norte de Blumenau - Vila Itoupava - SIE"/>
        <s v="14444 - AP - Pavim SC-390, tr BR-116 (p Lages) - São Jorge, acesso Bodegão (p Usina Pai-Querê/ Coxilha Rica)"/>
        <s v="11367 - Infraestrutura rural - SAR"/>
        <s v="12027 - Projetos e obras preventivas de alta complexidade nas Bacias Hidrográficas Catarinenses"/>
        <e v="#N/A"/>
        <s v="11477 - Repasse de recurso financeiro aos municípios para compra de medicamentos básicos"/>
        <s v="14436 - AP - Pavimentação da SC-477, trecho Papanduva - entr SC-114 - Itaió - entr SC-112 - Dr Pedrinho"/>
        <s v="11325 - Manutenção do incentivo da política de atenção hospitalar"/>
        <s v="9661 - Pensões - MPSC - Fundo Financeiro"/>
        <s v="13118 - Segurança e mobilidade no trânsito urbano - PM"/>
        <s v="14319 - Manutenção e melhorias das pontes Colombo M Salles e Pedro Ivo Campos - Florianópolis"/>
        <s v="14492 - Reabilitação/aumento de capacidade da SC-486, trecho BR-101 - Brusque"/>
        <s v="13015 - Pensões extra judiciais e servidores municipais - Fundo Financeiro"/>
        <s v="11038 - Administração e manutenção dos serviços administrativos gerais - UDESC"/>
        <s v="14465 - Reabilitação/aumento de capacidade/melhorias/superv Rod SC-400/401/402/403/404/405 e 406 em Fpolis"/>
        <s v="669 - Administração de pessoal e encargos sociais - IPREV"/>
        <s v="9346 - Encargos com inativos - IPREV - Fundo Financeiro"/>
        <s v="9342 - Encargos com inativos - TJ - Fundo Financeiro"/>
        <s v="1001 - Administração de pessoal e encargos sociais - IMA"/>
        <s v="13006 - Encargos com PASEP - IPREV"/>
        <s v="5314 - Aquisição, construção e reforma de bens imóveis - UDESC/Fpolis"/>
        <s v="1450 - Conclusão implant/supervisão via Expressa Sul e acessos, incl ao aeroporto H Luz em Fpolis"/>
        <s v="1217 - Administração de pessoal e encargos sociais - SIE"/>
        <s v="9662 - Pensões - ALESC - Fundo Financeiro"/>
        <s v="12843 - Revitalização da rede física nas UES - lote II - FEDUC - SED"/>
        <s v="14157 - Polícia ostensiva e preservação da ordem pública - PM"/>
        <s v="9367 - Reabilitação da ponte Hercílio Luz em Florianópolis"/>
        <s v="14297 - Conclusão implant/supervisão via Expressa Sul e acessos, incl ao aeroporto H Luz em Fpolis"/>
        <s v="1010 - Administração de pessoal e encargos sociais - educação de jovens e adultos - SED"/>
        <s v="12511 - Administração de pessoal e encargos sociais - DPE"/>
        <s v="8036 - Pagamento de sentenças de pequeno valor - PGE"/>
        <s v="11200 - Distribuição de medicamentos do componente especializado"/>
        <s v="11568 - Gestão de contratos compartilhados - FMPIO - SEA"/>
        <s v="9350 - Encargos com inativos - FCEE - Fundo Financeiro"/>
        <s v="14300 - Reabilitação da ponte Hercílio Luz em Florianópolis"/>
        <s v="9356 - Encargos com inativos - UDESC - Fundo Financeiro"/>
        <s v="14240 - Emenda parlamentar impositiva da saúde"/>
        <s v="9660 - Pensões - TJ - Fundo Financeiro"/>
        <s v="11485 - Incentivo financeiro estadual para o cofinanciamento da Atenção Básica"/>
        <s v="10748 - Bolsa de estudo para estudante da educação superior - Art 171/CE"/>
        <s v="11437 - Rede de atenção às urgências"/>
        <s v="9343 - Encargos com inativos - MPSC - Fundo Financeiro"/>
        <s v="919 - Administração de pessoal e encargos sociais - SEA"/>
        <s v="991 - Administração de pessoal e encargos sociais - PGE"/>
        <s v="11569 - Gestão do Plano Santa Catarina Saúde - SC Saúde - FPS - SEA"/>
        <s v="11507 - Apoio financeiro às associações de pais e professores da educação básica"/>
        <s v="6302 - Bolsa de estudo para estudante de ensino superior - Art 170/CE - SED"/>
        <s v="14094 - Participação no capital social - SCPar"/>
        <s v="10927 - Administração e manutenção dos serviços administrativos gerais - SJC"/>
        <s v="11042 - Gestão compartilhada dos sistemas prisional e socioeducativo"/>
        <s v="11328 - Realização de convênios para ações de média e alta complexidade"/>
        <s v="10206 - Alimentação escolar aos alunos da educação básica"/>
        <s v="11567 - Transporte escolar dos alunos da educação básica - SED"/>
        <s v="3096 - Formação do patrimônio do servidor público - PASEP"/>
        <s v="8661 - Administração de pessoal e encargos sociais - educação especial - FCEE"/>
        <s v="570 - Administração de pessoal e encargos sociais - CIDASC"/>
        <s v="890 - Administração de pessoal e encargos sociais - EPAGRI"/>
        <s v="1021 - Administração de pessoal e encargos sociais - SED"/>
        <s v="11478 - Atendimento das ações judiciais"/>
        <s v="7856 - Administração de pessoal e encargos sociais - UDESC"/>
        <s v="4423 - Administração de pessoal e encargos sociais - BM"/>
        <s v="11562 - Operacionalização da educação básica - SED"/>
        <s v="14252 - Encargos com precatórios - EGE"/>
        <s v="11441 - Manutenção das unidades assistenciais administradas por organizações sociais"/>
        <s v="11320 - Realização de procedimentos contemplados na programação pactuada e integrada (PPI)"/>
        <s v="9347 - Encargos com inativos - SES - Fundo Financeiro"/>
        <s v="6750 - Administração de pessoal e encargos sociais - PC"/>
        <s v="10926 - Administração de pessoal e encargos sociais - SJC"/>
        <s v="3368 - Amortização e encargos de contratos de financiamentos externos - EGE"/>
        <s v="8662 - Administração de pessoal e encargos sociais - ensino médio - SED"/>
        <s v="3626 - Assistência Médico-hospitalar: Santa Catarina Saúde - FPS - SEA"/>
        <s v="9349 - Encargos com inativos - Ensino Fundamental - Fundo Financeiro"/>
        <s v="9360 - Pensões - Poder Executivo - Fundo Financeiro"/>
        <s v="1172 - Administração de pessoal e encargos sociais - ensino fundamental - SED"/>
        <s v="9348 - Encargos com inativos - Educação - Fundo Financeiro"/>
        <s v="3562 - Amortização e encargos de contratos de financiamentos internos - EGE"/>
        <s v="686 - Administração de pessoal e encargos sociais - PM"/>
        <s v="9345 - Encargos com inativos - Poder Executivo - Fundo Financeiro"/>
      </sharedItems>
    </cacheField>
    <cacheField name="produto" numFmtId="0">
      <sharedItems count="166">
        <s v="Rodovia reabilitada (km)"/>
        <s v="Paciente atendido (unidade)"/>
        <s v="Servidor capacitado (unidade)"/>
        <s v="Unidade gestora mantida (unidade)"/>
        <s v="Estrutura adequada (unidade)"/>
        <s v="Pessoa atendida (unidade)"/>
        <s v="Aluno atendido (unidade)"/>
        <s v="Campanha realizada (unidade)"/>
        <s v="Jornada realizada (unidade)"/>
        <s v="Aumento do capital social (% de realização)"/>
        <s v="Exames e ensaios laboratoriais realizados (unidade)"/>
        <s v="Aeronave mantida (unidade)"/>
        <s v="Estação de trabalho mantida (unidade)"/>
        <s v="Informação disponibilizada (unidade)"/>
        <s v="Profissional capacitado (unidade)"/>
        <s v="Estagiário contratado (unidade)"/>
        <s v="Estudo realizado (unidade)"/>
        <s v="Escola atendida (unidade)"/>
        <s v="Evento apoiado e realizado (unidade)"/>
        <s v="Processo aprimorado (unidade)"/>
        <s v="Unidade mantida (unidade)"/>
        <s v="Escola construída, ampliada ou reformada (unidade)"/>
        <s v="Atendimento realizado (unidade)"/>
        <s v="Família atendida (unidade)"/>
        <s v="Projeto realizado (unidade)"/>
        <s v="Obra executada (unidade)"/>
        <s v="Área desapropriada (hectare)"/>
        <s v="Equipamento cedido (unidade)"/>
        <s v="Unidade construída (unidade)"/>
        <s v="Bacia hidrográfica administrada (unidade)"/>
        <s v="Ação de auditoria realizada (unidade)"/>
        <s v="Unidade adequada (unidade)"/>
        <s v="Servidor atendido (unidade)"/>
        <s v="Bolsa concedida (unidade)"/>
        <s v="Escola mantida (unidade)"/>
        <s v="Compensação ambiental (km)"/>
        <s v="Projeto apoiado (unidade)"/>
        <s v="Servidor inativo (unidade)"/>
        <s v="Criança/adolescente atendida (unidade)"/>
        <s v="Evento esportivo apoiado (unidade)"/>
        <s v="Família beneficiada (unidade)"/>
        <s v="Pessoa beneficiada (unidade)"/>
        <s v="Equipamento fornecido (unidade)"/>
        <s v="Município beneficiado (unidade)"/>
        <s v="Plano elaborado (unidade)"/>
        <s v="Máquina e equipamento adquirido (unidade)"/>
        <s v="Município atendido (unidade)"/>
        <s v="Projeto executado (unidade)"/>
        <s v="Unidade reaparelhada (unidade)"/>
        <s v="Militar capacitado (unidade)"/>
        <s v="Membros e servidores capacitados (unidade)"/>
        <s v="Entidade beneficiada (unidade)"/>
        <s v="Veículo mantido (unidade)"/>
        <s v="Programa gerenciado (unidade)"/>
        <s v="Evento realizado (unidade)"/>
        <s v="Conselho apoiado (unidade)"/>
        <s v="Pessoa protegida (unidade)"/>
        <s v="Sinalização náutica (unidade)"/>
        <s v="Serviço prestado (unidade)"/>
        <s v="Fiscalização realizada (unidade)"/>
        <s v="Aeroporto gerenciado (unidade)"/>
        <s v="Projeto aprovado (unidade)"/>
        <s v="Centro construído (unidade)"/>
        <s v="Servidor remunerado (unidade)"/>
        <s v="Perícia realizada (unidade)"/>
        <s v="Centro de  eventos gerenciado (unidade)"/>
        <s v="Concessão fiscalizada (unidade)"/>
        <s v="Plano implantado (unidade)"/>
        <s v="Estabelecimentos e propriedades fiscalizadas (unidade)"/>
        <s v="Amostra analisada (unidade)"/>
        <s v="Sistema implantado (unidade)"/>
        <s v="Obra rodoviária executada (unidade)"/>
        <s v="Exame realizado (unidade)"/>
        <s v="Obra realizada (unidade)"/>
        <s v="Atividade de inteligência (unidade)"/>
        <s v="Ação realizada (unidade)"/>
        <s v="Projeto de rodovia elaborado (km)"/>
        <s v="Consultoria realizada (unidade)"/>
        <s v="Pesquisa em desenvolvimento (unidade)"/>
        <s v="Auxílio funeral concedido (unidade)"/>
        <s v="Obra supervisionada (unidade)"/>
        <s v="Operação realizada (unidade)"/>
        <s v="Despesa paga (unidade)"/>
        <s v="Aeroporto adequado (unidade)"/>
        <s v="Serviço de monitoramento (unidade)"/>
        <s v="Produto agrícola classificado (tonelada)"/>
        <s v="Apenado mantido (unidade)"/>
        <s v="Plano de gestão (unidade)"/>
        <s v="Unidade reformada/ampliada/adequada (unidade)"/>
        <s v="Servidor capacitado com repetição (unidade)"/>
        <s v="Contrato gerenciado (unidade)"/>
        <s v="Rodovia revitalizada (km)"/>
        <s v="Rodovia pavimentada (km)"/>
        <s v="Rodovia policiada (km)"/>
        <s v="Obra rodoviária  executada (km)"/>
        <s v="Obrigação patronal paga (unidade)"/>
        <s v="Área com manejo sustentável (hectare)"/>
        <s v="Área construída (m2)"/>
        <s v="Hospital equipado (unidade)"/>
        <s v="Contrato assinado (unidade)"/>
        <s v="Sessão e audiência realizada (unidade)"/>
        <s v="Consultoria contratada (unidade)"/>
        <s v="Estudo rodoviário realizado (km)"/>
        <s v="Encargo pago (unidade)"/>
        <s v="Projeto elaborado (unidade)"/>
        <s v="Pessoa capacitada (unidade)"/>
        <s v="Equipamento adquirido (unidade)"/>
        <s v="Edificação construída ou reformada (unidade)"/>
        <s v="Exame laudado (unidade)"/>
        <s v="Instituição apoiada (unidade)"/>
        <s v="Rodovia conservada (km)"/>
        <s v="Procedimentos realizados (unidade mil)"/>
        <s v="Centro de evento construído (unidade)"/>
        <s v="Procedimento realizado (unidade)"/>
        <s v="Conselho atuante (unidade)"/>
        <s v="Travessia conservada e reabilitada (unidade)"/>
        <s v="Subsídio pago (unidade)"/>
        <s v="Estabelecimento inspecionado (unidade)"/>
        <s v="Documento elaborado (unidade)"/>
        <s v="Terceirizado contratado (unidade)"/>
        <s v="Órgão transplantado (unidade)"/>
        <s v="Unidade mobiliada e equipada (unidade)"/>
        <s v="Transporte realizado (km)"/>
        <s v="Equipamento e material adquirido (unidade)"/>
        <s v="Inscrições realizadas (unidade)"/>
        <s v="Projeto de educação, ciências e tecnologia apoiado (unidade)"/>
        <s v="Instalação e equipamento adequado (unidade)"/>
        <s v="Apenado e adolescente profissionalizado (unidade)"/>
        <s v="Projeto de turismo, esporte e lazer apoiado (unidade)"/>
        <s v="Transporte aéreo realizado (hora/voo)"/>
        <s v="Sistema modernizado (unidade)"/>
        <s v="Rodovia operacionada (km)"/>
        <s v="Barragem adequada (unidade)"/>
        <s v="Sistema integrado (unidade)"/>
        <s v="Precatório pago (unidade)"/>
        <s v="Equipamento beneficiado (unidade)"/>
        <s v="Aeronave integrada (unidade)"/>
        <s v="Rede de monitoramento ampliada/conservada (unidade)"/>
        <s v="Servidor beneficiado (unidade)"/>
        <s v="Escola equipada (unidade)"/>
        <s v="Ponto monitorado (unidade)"/>
        <s v="Microempresa apoiada (unidade)"/>
        <s v="Inspeção Realizada (unidade)"/>
        <s v="Animal sacrificado e indenizado (unidade)"/>
        <s v="CNH emitida (unidade)"/>
        <s v="Termo firmado (unidade)"/>
        <s v="Beneficiários capacitados com repetição (unidade)"/>
        <s v="Assistência realizada com repetição (unidade)"/>
        <s v="Adolescente atendido (unidade)"/>
        <s v="Veículo adquirido (unidade)"/>
        <s v="Projeto de pesquisa executado (unidade)"/>
        <s v="Solicitação atendida (unidade)"/>
        <s v="Ação de polícia ostensiva ambiental (unidade)"/>
        <s v="Granel movimentado (tonelada mil)"/>
        <s v="Segurado/beneficiado (unidade)"/>
        <s v="Entidade de saúde beneficiada (unidade)"/>
        <s v="Imóvel adquirido (unidade)"/>
        <s v="Cirurgia realizada (unidade)"/>
        <s v="Plano gerenciado (unidade)"/>
        <e v="#N/A"/>
        <s v="Ação de polícia ostensiva de trânsito (unidade)"/>
        <s v="Via expressa construída (km)"/>
        <s v="Ação de polícia ostensiva (unidade)"/>
        <s v="Membro e servidor inativo (unidade)"/>
        <s v="APP atendida (unidade)"/>
        <s v="Unidade prisional com gestão compartilhada (unidade)"/>
      </sharedItems>
    </cacheField>
    <cacheField name="acumulação" numFmtId="0">
      <sharedItems count="4">
        <s v="Maior Valor"/>
        <s v="Soma"/>
        <s v="(vazio)"/>
        <e v="#N/A"/>
      </sharedItems>
    </cacheField>
    <cacheField name="meta física" numFmtId="4">
      <sharedItems containsMixedTypes="1" containsNumber="1" minValue="0" maxValue="11000000" count="288">
        <n v="150"/>
        <n v="350"/>
        <n v="40"/>
        <n v="1"/>
        <n v="296"/>
        <n v="22"/>
        <n v="60"/>
        <n v="185"/>
        <n v="30"/>
        <n v="50"/>
        <n v="100"/>
        <n v="700000"/>
        <n v="5"/>
        <n v="20"/>
        <n v="144"/>
        <n v="536"/>
        <n v="47"/>
        <n v="500"/>
        <n v="6"/>
        <n v="4"/>
        <n v="2"/>
        <n v="93000"/>
        <n v="70"/>
        <n v="3000"/>
        <n v="10"/>
        <n v="316"/>
        <n v="3"/>
        <n v="750000"/>
        <n v="340"/>
        <n v="255"/>
        <n v="1084"/>
        <n v="25"/>
        <n v="600"/>
        <n v="51"/>
        <n v="72"/>
        <n v="5000"/>
        <n v="200"/>
        <n v="5628"/>
        <n v="15"/>
        <n v="555000"/>
        <n v="16102"/>
        <n v="1500"/>
        <n v="10000"/>
        <n v="250"/>
        <n v="81"/>
        <n v="16"/>
        <n v="140"/>
        <n v="74"/>
        <n v="1534"/>
        <n v="634"/>
        <n v="718"/>
        <n v="172"/>
        <n v="759"/>
        <n v="64"/>
        <n v="61"/>
        <n v="77"/>
        <n v="37"/>
        <n v="42"/>
        <n v="112"/>
        <n v="53"/>
        <n v="56000"/>
        <n v="24"/>
        <n v="17"/>
        <n v="419"/>
        <n v="23510"/>
        <n v="12"/>
        <n v="36"/>
        <n v="26"/>
        <n v="85"/>
        <n v="295"/>
        <n v="400"/>
        <n v="0"/>
        <n v="2200"/>
        <n v="2120"/>
        <n v="7"/>
        <n v="300"/>
        <n v="67"/>
        <n v="550"/>
        <n v="35"/>
        <n v="52"/>
        <n v="45"/>
        <n v="221"/>
        <n v="11"/>
        <n v="30000"/>
        <n v="5286"/>
        <n v="290"/>
        <n v="153"/>
        <n v="272000"/>
        <n v="14"/>
        <n v="180"/>
        <n v="2250"/>
        <n v="190000"/>
        <n v="21"/>
        <n v="29"/>
        <n v="160"/>
        <n v="180000"/>
        <n v="520"/>
        <n v="16820"/>
        <n v="700"/>
        <n v="1300"/>
        <n v="8477"/>
        <n v="130"/>
        <n v="124"/>
        <n v="46"/>
        <n v="9"/>
        <n v="39"/>
        <n v="1610.2"/>
        <n v="65"/>
        <n v="62"/>
        <n v="75"/>
        <n v="14270"/>
        <n v="13475"/>
        <n v="61000"/>
        <n v="175000"/>
        <n v="9513"/>
        <n v="146"/>
        <n v="19400"/>
        <n v="30648"/>
        <n v="56"/>
        <n v="23"/>
        <n v="1776.6"/>
        <n v="1200"/>
        <n v="71"/>
        <n v="18"/>
        <n v="4400"/>
        <n v="37035"/>
        <n v="80000"/>
        <n v="2000"/>
        <n v="1000"/>
        <n v="12000"/>
        <n v="596"/>
        <n v="27"/>
        <n v="80"/>
        <n v="90"/>
        <n v="42268"/>
        <n v="400000"/>
        <n v="32691"/>
        <n v="8"/>
        <n v="6500"/>
        <n v="31"/>
        <n v="19"/>
        <n v="10911"/>
        <n v="1250"/>
        <n v="16684"/>
        <n v="30844"/>
        <n v="30791"/>
        <n v="44"/>
        <n v="7030"/>
        <n v="34"/>
        <n v="93"/>
        <n v="32.200000000000003"/>
        <n v="12.9"/>
        <n v="3500"/>
        <n v="34091"/>
        <n v="38"/>
        <n v="1600"/>
        <n v="800000"/>
        <n v="32"/>
        <n v="33"/>
        <n v="55"/>
        <n v="110"/>
        <n v="231"/>
        <n v="120"/>
        <n v="103"/>
        <n v="45000"/>
        <n v="13500"/>
        <n v="108"/>
        <n v="1000000"/>
        <n v="260"/>
        <n v="261"/>
        <n v="2340"/>
        <n v="57"/>
        <n v="565"/>
        <n v="270000"/>
        <n v="86"/>
        <n v="104"/>
        <n v="55550"/>
        <n v="161"/>
        <n v="1500000"/>
        <n v="277"/>
        <n v="2500"/>
        <n v="842"/>
        <n v="107"/>
        <n v="8068"/>
        <n v="1189"/>
        <n v="13"/>
        <n v="768"/>
        <n v="4000"/>
        <n v="2600"/>
        <n v="205"/>
        <n v="7000"/>
        <n v="48"/>
        <n v="134"/>
        <n v="70000"/>
        <n v="376"/>
        <n v="28"/>
        <n v="460"/>
        <n v="2760000"/>
        <n v="203900"/>
        <n v="393"/>
        <n v="127"/>
        <n v="365"/>
        <n v="2498"/>
        <n v="4600"/>
        <n v="96"/>
        <n v="33760"/>
        <n v="432"/>
        <n v="4500"/>
        <n v="9.4"/>
        <n v="49"/>
        <n v="41"/>
        <n v="15000"/>
        <n v="34000"/>
        <n v="163000"/>
        <n v="11000"/>
        <n v="170"/>
        <n v="3016"/>
        <n v="386"/>
        <n v="44000"/>
        <n v="18000"/>
        <n v="4100"/>
        <n v="13000"/>
        <n v="6000"/>
        <n v="5700"/>
        <n v="95"/>
        <n v="10350000"/>
        <n v="378"/>
        <n v="115"/>
        <n v="280000"/>
        <n v="87351"/>
        <n v="116000"/>
        <n v="22000"/>
        <n v="6300"/>
        <n v="4940"/>
        <n v="106"/>
        <n v="800"/>
        <n v="190"/>
        <n v="915"/>
        <n v="76"/>
        <n v="177"/>
        <n v="466"/>
        <n v="880000"/>
        <n v="25000"/>
        <n v="10500"/>
        <n v="100000"/>
        <n v="92000"/>
        <n v="20000"/>
        <n v="845"/>
        <n v="73"/>
        <n v="31980"/>
        <n v="134000"/>
        <n v="2893"/>
        <n v="9315"/>
        <n v="19000"/>
        <n v="35000"/>
        <n v="94500"/>
        <n v="19100"/>
        <e v="#N/A"/>
        <n v="7000000"/>
        <n v="945"/>
        <n v="270"/>
        <n v="1420"/>
        <n v="397"/>
        <n v="385"/>
        <n v="1800"/>
        <n v="735000"/>
        <n v="650"/>
        <n v="490"/>
        <n v="450000"/>
        <n v="225"/>
        <n v="720"/>
        <n v="570"/>
        <n v="66000"/>
        <n v="550000"/>
        <n v="150000"/>
        <n v="1035"/>
        <n v="1758"/>
        <n v="640"/>
        <n v="300000"/>
        <n v="2950"/>
        <n v="2200000"/>
        <n v="11000000"/>
        <n v="14214"/>
        <n v="210000"/>
        <n v="14000"/>
        <n v="21880"/>
        <n v="19300"/>
        <n v="16000"/>
      </sharedItems>
    </cacheField>
    <cacheField name="%(ex)" numFmtId="0" formula="IFERROR(('2019e'/'2019d'),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61">
  <r>
    <x v="0"/>
    <n v="26"/>
    <n v="14496"/>
    <n v="140"/>
    <n v="0"/>
    <n v="0.1"/>
    <s v="Reabilitação e Aumento de Capacidade de Rodovias"/>
    <x v="0"/>
    <x v="0"/>
    <x v="0"/>
    <x v="0"/>
    <x v="0"/>
  </r>
  <r>
    <x v="1"/>
    <n v="10"/>
    <n v="13270"/>
    <n v="430"/>
    <n v="181"/>
    <n v="181"/>
    <s v="Atenção de Média e Alta Complexidade Ambulatorial e Hospitalar"/>
    <x v="1"/>
    <x v="1"/>
    <x v="1"/>
    <x v="1"/>
    <x v="1"/>
  </r>
  <r>
    <x v="2"/>
    <n v="4"/>
    <n v="12928"/>
    <n v="850"/>
    <n v="200"/>
    <n v="200"/>
    <s v="Gestão de Pessoas"/>
    <x v="2"/>
    <x v="2"/>
    <x v="2"/>
    <x v="2"/>
    <x v="2"/>
  </r>
  <r>
    <x v="3"/>
    <n v="12"/>
    <n v="4840"/>
    <n v="900"/>
    <n v="225"/>
    <n v="225"/>
    <s v="Gestão Administrativa - Poder Executivo"/>
    <x v="3"/>
    <x v="3"/>
    <x v="3"/>
    <x v="0"/>
    <x v="3"/>
  </r>
  <r>
    <x v="4"/>
    <n v="6"/>
    <n v="11883"/>
    <n v="730"/>
    <n v="334.62"/>
    <n v="334.62"/>
    <s v="Prevenção e Preparação para Desastres"/>
    <x v="4"/>
    <x v="4"/>
    <x v="4"/>
    <x v="0"/>
    <x v="4"/>
  </r>
  <r>
    <x v="4"/>
    <n v="6"/>
    <n v="12989"/>
    <n v="900"/>
    <n v="464.41"/>
    <n v="464.41"/>
    <s v="Gestão Administrativa - Poder Executivo"/>
    <x v="3"/>
    <x v="5"/>
    <x v="3"/>
    <x v="0"/>
    <x v="5"/>
  </r>
  <r>
    <x v="5"/>
    <n v="6"/>
    <n v="11906"/>
    <n v="705"/>
    <n v="0"/>
    <n v="500"/>
    <s v="Segurança Cidadã"/>
    <x v="5"/>
    <x v="6"/>
    <x v="5"/>
    <x v="0"/>
    <x v="0"/>
  </r>
  <r>
    <x v="6"/>
    <n v="12"/>
    <n v="13697"/>
    <n v="610"/>
    <n v="521.9"/>
    <n v="521.9"/>
    <s v="Educação Básica com Qualidade e Equidade"/>
    <x v="6"/>
    <x v="7"/>
    <x v="3"/>
    <x v="0"/>
    <x v="3"/>
  </r>
  <r>
    <x v="0"/>
    <n v="26"/>
    <n v="14299"/>
    <n v="101"/>
    <n v="0"/>
    <n v="593.72"/>
    <s v="Acelera Santa Catarina"/>
    <x v="7"/>
    <x v="8"/>
    <x v="0"/>
    <x v="0"/>
    <x v="6"/>
  </r>
  <r>
    <x v="7"/>
    <n v="12"/>
    <n v="13663"/>
    <n v="610"/>
    <n v="596.6"/>
    <n v="596.6"/>
    <s v="Educação Básica com Qualidade e Equidade"/>
    <x v="6"/>
    <x v="9"/>
    <x v="6"/>
    <x v="0"/>
    <x v="7"/>
  </r>
  <r>
    <x v="8"/>
    <n v="24"/>
    <n v="2565"/>
    <n v="810"/>
    <n v="931.39"/>
    <n v="931.39"/>
    <s v="Comunicação do Poder Executivo"/>
    <x v="8"/>
    <x v="10"/>
    <x v="7"/>
    <x v="1"/>
    <x v="8"/>
  </r>
  <r>
    <x v="9"/>
    <n v="23"/>
    <n v="14599"/>
    <n v="640"/>
    <n v="0"/>
    <n v="1000"/>
    <s v="Promoção do Turismo Catarinense"/>
    <x v="9"/>
    <x v="11"/>
    <x v="8"/>
    <x v="1"/>
    <x v="9"/>
  </r>
  <r>
    <x v="10"/>
    <n v="4"/>
    <n v="3207"/>
    <n v="900"/>
    <n v="0"/>
    <n v="1000"/>
    <s v="Gestão Administrativa - Poder Executivo"/>
    <x v="3"/>
    <x v="12"/>
    <x v="9"/>
    <x v="0"/>
    <x v="10"/>
  </r>
  <r>
    <x v="10"/>
    <n v="4"/>
    <n v="3218"/>
    <n v="900"/>
    <n v="0"/>
    <n v="1000"/>
    <s v="Gestão Administrativa - Poder Executivo"/>
    <x v="3"/>
    <x v="13"/>
    <x v="9"/>
    <x v="0"/>
    <x v="10"/>
  </r>
  <r>
    <x v="10"/>
    <n v="4"/>
    <n v="3224"/>
    <n v="900"/>
    <n v="0"/>
    <n v="1000"/>
    <s v="Gestão Administrativa - Poder Executivo"/>
    <x v="3"/>
    <x v="14"/>
    <x v="9"/>
    <x v="0"/>
    <x v="10"/>
  </r>
  <r>
    <x v="10"/>
    <n v="4"/>
    <n v="3320"/>
    <n v="900"/>
    <n v="0"/>
    <n v="1000"/>
    <s v="Gestão Administrativa - Poder Executivo"/>
    <x v="3"/>
    <x v="15"/>
    <x v="9"/>
    <x v="0"/>
    <x v="10"/>
  </r>
  <r>
    <x v="10"/>
    <n v="4"/>
    <n v="3635"/>
    <n v="900"/>
    <n v="0"/>
    <n v="1000"/>
    <s v="Gestão Administrativa - Poder Executivo"/>
    <x v="3"/>
    <x v="16"/>
    <x v="9"/>
    <x v="0"/>
    <x v="10"/>
  </r>
  <r>
    <x v="10"/>
    <n v="4"/>
    <n v="10033"/>
    <n v="900"/>
    <n v="0"/>
    <n v="1000"/>
    <s v="Gestão Administrativa - Poder Executivo"/>
    <x v="3"/>
    <x v="17"/>
    <x v="9"/>
    <x v="0"/>
    <x v="10"/>
  </r>
  <r>
    <x v="10"/>
    <n v="4"/>
    <n v="12623"/>
    <n v="101"/>
    <n v="0"/>
    <n v="1000"/>
    <s v="Acelera Santa Catarina"/>
    <x v="7"/>
    <x v="18"/>
    <x v="9"/>
    <x v="0"/>
    <x v="10"/>
  </r>
  <r>
    <x v="11"/>
    <n v="10"/>
    <n v="11254"/>
    <n v="410"/>
    <n v="1300"/>
    <n v="1300"/>
    <s v="Vigilância em Saúde"/>
    <x v="10"/>
    <x v="19"/>
    <x v="10"/>
    <x v="2"/>
    <x v="11"/>
  </r>
  <r>
    <x v="12"/>
    <n v="12"/>
    <n v="13958"/>
    <n v="610"/>
    <n v="1302.01"/>
    <n v="1302.01"/>
    <s v="Educação Básica com Qualidade e Equidade"/>
    <x v="6"/>
    <x v="20"/>
    <x v="3"/>
    <x v="0"/>
    <x v="3"/>
  </r>
  <r>
    <x v="13"/>
    <n v="10"/>
    <n v="9375"/>
    <n v="430"/>
    <n v="0"/>
    <n v="1312.1"/>
    <s v="Atenção de Média e Alta Complexidade Ambulatorial e Hospitalar"/>
    <x v="1"/>
    <x v="21"/>
    <x v="11"/>
    <x v="1"/>
    <x v="12"/>
  </r>
  <r>
    <x v="14"/>
    <n v="12"/>
    <n v="4840"/>
    <n v="900"/>
    <n v="1510"/>
    <n v="1510"/>
    <s v="Gestão Administrativa - Poder Executivo"/>
    <x v="3"/>
    <x v="3"/>
    <x v="3"/>
    <x v="0"/>
    <x v="3"/>
  </r>
  <r>
    <x v="15"/>
    <n v="27"/>
    <n v="4698"/>
    <n v="900"/>
    <n v="1740.13"/>
    <n v="1740.13"/>
    <s v="Gestão Administrativa - Poder Executivo"/>
    <x v="3"/>
    <x v="22"/>
    <x v="12"/>
    <x v="0"/>
    <x v="13"/>
  </r>
  <r>
    <x v="8"/>
    <n v="24"/>
    <n v="2566"/>
    <n v="810"/>
    <n v="1742.4"/>
    <n v="1742.4"/>
    <s v="Comunicação do Poder Executivo"/>
    <x v="8"/>
    <x v="23"/>
    <x v="13"/>
    <x v="1"/>
    <x v="14"/>
  </r>
  <r>
    <x v="16"/>
    <n v="12"/>
    <n v="13637"/>
    <n v="625"/>
    <n v="1953"/>
    <n v="1953"/>
    <s v="Valorização dos Profissionais da Educação"/>
    <x v="11"/>
    <x v="24"/>
    <x v="14"/>
    <x v="0"/>
    <x v="15"/>
  </r>
  <r>
    <x v="17"/>
    <n v="4"/>
    <n v="1242"/>
    <n v="850"/>
    <n v="0"/>
    <n v="1980"/>
    <s v="Gestão de Pessoas"/>
    <x v="2"/>
    <x v="25"/>
    <x v="2"/>
    <x v="0"/>
    <x v="10"/>
  </r>
  <r>
    <x v="18"/>
    <n v="12"/>
    <n v="13770"/>
    <n v="610"/>
    <n v="2092.58"/>
    <n v="2092.58"/>
    <s v="Educação Básica com Qualidade e Equidade"/>
    <x v="6"/>
    <x v="26"/>
    <x v="6"/>
    <x v="0"/>
    <x v="16"/>
  </r>
  <r>
    <x v="19"/>
    <n v="26"/>
    <n v="37"/>
    <n v="850"/>
    <n v="2190"/>
    <n v="2190"/>
    <s v="Gestão de Pessoas"/>
    <x v="2"/>
    <x v="27"/>
    <x v="2"/>
    <x v="0"/>
    <x v="17"/>
  </r>
  <r>
    <x v="20"/>
    <n v="10"/>
    <n v="13270"/>
    <n v="430"/>
    <n v="2202.79"/>
    <n v="2202.79"/>
    <s v="Atenção de Média e Alta Complexidade Ambulatorial e Hospitalar"/>
    <x v="1"/>
    <x v="1"/>
    <x v="1"/>
    <x v="1"/>
    <x v="1"/>
  </r>
  <r>
    <x v="21"/>
    <n v="4"/>
    <n v="3613"/>
    <n v="850"/>
    <n v="2253.33"/>
    <n v="2253.33"/>
    <s v="Gestão de Pessoas"/>
    <x v="2"/>
    <x v="28"/>
    <x v="15"/>
    <x v="0"/>
    <x v="18"/>
  </r>
  <r>
    <x v="22"/>
    <n v="4"/>
    <n v="13810"/>
    <n v="850"/>
    <n v="2306.66"/>
    <n v="2306.66"/>
    <s v="Gestão de Pessoas"/>
    <x v="2"/>
    <x v="29"/>
    <x v="15"/>
    <x v="0"/>
    <x v="19"/>
  </r>
  <r>
    <x v="16"/>
    <n v="4"/>
    <n v="13642"/>
    <n v="850"/>
    <n v="2338.33"/>
    <n v="2338.33"/>
    <s v="Gestão de Pessoas"/>
    <x v="2"/>
    <x v="30"/>
    <x v="15"/>
    <x v="0"/>
    <x v="20"/>
  </r>
  <r>
    <x v="23"/>
    <n v="4"/>
    <n v="2702"/>
    <n v="850"/>
    <n v="2400"/>
    <n v="2400"/>
    <s v="Gestão de Pessoas"/>
    <x v="2"/>
    <x v="31"/>
    <x v="2"/>
    <x v="1"/>
    <x v="21"/>
  </r>
  <r>
    <x v="23"/>
    <n v="6"/>
    <n v="12993"/>
    <n v="850"/>
    <n v="2400"/>
    <n v="2400"/>
    <s v="Gestão de Pessoas"/>
    <x v="2"/>
    <x v="32"/>
    <x v="2"/>
    <x v="0"/>
    <x v="22"/>
  </r>
  <r>
    <x v="23"/>
    <n v="14"/>
    <n v="12007"/>
    <n v="740"/>
    <n v="2400"/>
    <n v="2400"/>
    <s v="Gestão do Sistema Prisional e Socioeducativo"/>
    <x v="12"/>
    <x v="33"/>
    <x v="2"/>
    <x v="0"/>
    <x v="23"/>
  </r>
  <r>
    <x v="23"/>
    <n v="26"/>
    <n v="4783"/>
    <n v="850"/>
    <n v="2400"/>
    <n v="2400"/>
    <s v="Gestão de Pessoas"/>
    <x v="2"/>
    <x v="34"/>
    <x v="2"/>
    <x v="0"/>
    <x v="24"/>
  </r>
  <r>
    <x v="9"/>
    <n v="23"/>
    <n v="14562"/>
    <n v="850"/>
    <n v="0"/>
    <n v="2500"/>
    <s v="Gestão de Pessoas"/>
    <x v="2"/>
    <x v="35"/>
    <x v="2"/>
    <x v="2"/>
    <x v="16"/>
  </r>
  <r>
    <x v="12"/>
    <n v="10"/>
    <n v="11481"/>
    <n v="400"/>
    <n v="2708.53"/>
    <n v="2708.53"/>
    <s v="Gestão do SUS"/>
    <x v="13"/>
    <x v="36"/>
    <x v="3"/>
    <x v="0"/>
    <x v="13"/>
  </r>
  <r>
    <x v="18"/>
    <n v="12"/>
    <n v="13765"/>
    <n v="610"/>
    <n v="2843"/>
    <n v="2843"/>
    <s v="Educação Básica com Qualidade e Equidade"/>
    <x v="6"/>
    <x v="37"/>
    <x v="14"/>
    <x v="0"/>
    <x v="25"/>
  </r>
  <r>
    <x v="24"/>
    <n v="4"/>
    <n v="13699"/>
    <n v="850"/>
    <n v="2905"/>
    <n v="2905"/>
    <s v="Gestão de Pessoas"/>
    <x v="2"/>
    <x v="38"/>
    <x v="15"/>
    <x v="0"/>
    <x v="26"/>
  </r>
  <r>
    <x v="23"/>
    <n v="23"/>
    <n v="5253"/>
    <n v="900"/>
    <n v="2843.78"/>
    <n v="2971.13"/>
    <s v="Gestão Administrativa - Poder Executivo"/>
    <x v="3"/>
    <x v="39"/>
    <x v="3"/>
    <x v="0"/>
    <x v="3"/>
  </r>
  <r>
    <x v="25"/>
    <n v="19"/>
    <n v="9637"/>
    <n v="850"/>
    <n v="2980"/>
    <n v="2980"/>
    <s v="Gestão de Pessoas"/>
    <x v="2"/>
    <x v="40"/>
    <x v="2"/>
    <x v="0"/>
    <x v="22"/>
  </r>
  <r>
    <x v="22"/>
    <n v="10"/>
    <n v="5429"/>
    <n v="430"/>
    <n v="3036.28"/>
    <n v="3036.28"/>
    <s v="Atenção de Média e Alta Complexidade Ambulatorial e Hospitalar"/>
    <x v="1"/>
    <x v="41"/>
    <x v="1"/>
    <x v="1"/>
    <x v="27"/>
  </r>
  <r>
    <x v="12"/>
    <n v="12"/>
    <n v="13967"/>
    <n v="610"/>
    <n v="3057.74"/>
    <n v="3057.74"/>
    <s v="Educação Básica com Qualidade e Equidade"/>
    <x v="6"/>
    <x v="42"/>
    <x v="6"/>
    <x v="0"/>
    <x v="28"/>
  </r>
  <r>
    <x v="6"/>
    <n v="4"/>
    <n v="13688"/>
    <n v="850"/>
    <n v="3236.66"/>
    <n v="3236.66"/>
    <s v="Gestão de Pessoas"/>
    <x v="2"/>
    <x v="43"/>
    <x v="15"/>
    <x v="0"/>
    <x v="19"/>
  </r>
  <r>
    <x v="18"/>
    <n v="12"/>
    <n v="13758"/>
    <n v="610"/>
    <n v="3536"/>
    <n v="3536"/>
    <s v="Educação Básica com Qualidade e Equidade"/>
    <x v="6"/>
    <x v="44"/>
    <x v="3"/>
    <x v="0"/>
    <x v="3"/>
  </r>
  <r>
    <x v="26"/>
    <n v="6"/>
    <n v="6382"/>
    <n v="707"/>
    <n v="3570"/>
    <n v="3570"/>
    <s v="Suporte Institucional Integrado"/>
    <x v="14"/>
    <x v="45"/>
    <x v="15"/>
    <x v="0"/>
    <x v="29"/>
  </r>
  <r>
    <x v="27"/>
    <n v="23"/>
    <n v="11529"/>
    <n v="640"/>
    <n v="3968"/>
    <n v="3968"/>
    <s v="Promoção do Turismo Catarinense"/>
    <x v="9"/>
    <x v="46"/>
    <x v="16"/>
    <x v="1"/>
    <x v="24"/>
  </r>
  <r>
    <x v="24"/>
    <n v="12"/>
    <n v="12482"/>
    <n v="610"/>
    <n v="4015.77"/>
    <n v="4015.77"/>
    <s v="Educação Básica com Qualidade e Equidade"/>
    <x v="6"/>
    <x v="47"/>
    <x v="17"/>
    <x v="0"/>
    <x v="30"/>
  </r>
  <r>
    <x v="28"/>
    <n v="12"/>
    <n v="13820"/>
    <n v="610"/>
    <n v="4354.1899999999996"/>
    <n v="4354.1899999999996"/>
    <s v="Educação Básica com Qualidade e Equidade"/>
    <x v="6"/>
    <x v="48"/>
    <x v="3"/>
    <x v="0"/>
    <x v="3"/>
  </r>
  <r>
    <x v="29"/>
    <n v="4"/>
    <n v="13719"/>
    <n v="850"/>
    <n v="4403.32"/>
    <n v="4403.32"/>
    <s v="Gestão de Pessoas"/>
    <x v="2"/>
    <x v="49"/>
    <x v="15"/>
    <x v="0"/>
    <x v="26"/>
  </r>
  <r>
    <x v="30"/>
    <n v="13"/>
    <n v="11697"/>
    <n v="660"/>
    <n v="4510"/>
    <n v="4510"/>
    <s v="Pró-Cultura"/>
    <x v="15"/>
    <x v="50"/>
    <x v="18"/>
    <x v="0"/>
    <x v="31"/>
  </r>
  <r>
    <x v="28"/>
    <n v="4"/>
    <n v="13822"/>
    <n v="850"/>
    <n v="4695"/>
    <n v="4695"/>
    <s v="Gestão de Pessoas"/>
    <x v="2"/>
    <x v="51"/>
    <x v="15"/>
    <x v="0"/>
    <x v="20"/>
  </r>
  <r>
    <x v="24"/>
    <n v="12"/>
    <n v="13709"/>
    <n v="610"/>
    <n v="4707.95"/>
    <n v="4707.95"/>
    <s v="Educação Básica com Qualidade e Equidade"/>
    <x v="6"/>
    <x v="52"/>
    <x v="3"/>
    <x v="0"/>
    <x v="3"/>
  </r>
  <r>
    <x v="23"/>
    <n v="10"/>
    <n v="4650"/>
    <n v="900"/>
    <n v="4800"/>
    <n v="4800"/>
    <s v="Gestão Administrativa - Poder Executivo"/>
    <x v="3"/>
    <x v="53"/>
    <x v="3"/>
    <x v="0"/>
    <x v="3"/>
  </r>
  <r>
    <x v="23"/>
    <n v="12"/>
    <n v="5582"/>
    <n v="625"/>
    <n v="4800"/>
    <n v="4800"/>
    <s v="Valorização dos Profissionais da Educação"/>
    <x v="11"/>
    <x v="54"/>
    <x v="2"/>
    <x v="0"/>
    <x v="32"/>
  </r>
  <r>
    <x v="27"/>
    <n v="23"/>
    <n v="4605"/>
    <n v="900"/>
    <n v="4910"/>
    <n v="4910"/>
    <s v="Gestão Administrativa - Poder Executivo"/>
    <x v="3"/>
    <x v="55"/>
    <x v="12"/>
    <x v="0"/>
    <x v="33"/>
  </r>
  <r>
    <x v="9"/>
    <n v="23"/>
    <n v="14595"/>
    <n v="640"/>
    <n v="0"/>
    <n v="5000"/>
    <s v="Promoção do Turismo Catarinense"/>
    <x v="9"/>
    <x v="56"/>
    <x v="13"/>
    <x v="0"/>
    <x v="3"/>
  </r>
  <r>
    <x v="9"/>
    <n v="23"/>
    <n v="14597"/>
    <n v="640"/>
    <n v="0"/>
    <n v="5000"/>
    <s v="Promoção do Turismo Catarinense"/>
    <x v="9"/>
    <x v="57"/>
    <x v="14"/>
    <x v="1"/>
    <x v="8"/>
  </r>
  <r>
    <x v="23"/>
    <n v="4"/>
    <n v="3607"/>
    <n v="850"/>
    <n v="4320"/>
    <n v="5045.7"/>
    <s v="Gestão de Pessoas"/>
    <x v="2"/>
    <x v="58"/>
    <x v="2"/>
    <x v="1"/>
    <x v="8"/>
  </r>
  <r>
    <x v="23"/>
    <n v="18"/>
    <n v="5030"/>
    <n v="900"/>
    <n v="1706"/>
    <n v="5062.3999999999996"/>
    <s v="Gestão Administrativa - Poder Executivo"/>
    <x v="3"/>
    <x v="59"/>
    <x v="3"/>
    <x v="0"/>
    <x v="3"/>
  </r>
  <r>
    <x v="21"/>
    <n v="4"/>
    <n v="3607"/>
    <n v="850"/>
    <n v="5230"/>
    <n v="5230"/>
    <s v="Gestão de Pessoas"/>
    <x v="2"/>
    <x v="58"/>
    <x v="2"/>
    <x v="1"/>
    <x v="8"/>
  </r>
  <r>
    <x v="31"/>
    <n v="4"/>
    <n v="13769"/>
    <n v="850"/>
    <n v="5346.75"/>
    <n v="5346.75"/>
    <s v="Gestão de Pessoas"/>
    <x v="2"/>
    <x v="60"/>
    <x v="15"/>
    <x v="0"/>
    <x v="19"/>
  </r>
  <r>
    <x v="32"/>
    <n v="4"/>
    <n v="12021"/>
    <n v="900"/>
    <n v="0"/>
    <n v="5511"/>
    <s v="Gestão Administrativa - Poder Executivo"/>
    <x v="3"/>
    <x v="61"/>
    <x v="19"/>
    <x v="0"/>
    <x v="26"/>
  </r>
  <r>
    <x v="22"/>
    <n v="4"/>
    <n v="13813"/>
    <n v="900"/>
    <n v="5568.65"/>
    <n v="5568.65"/>
    <s v="Gestão Administrativa - Poder Executivo"/>
    <x v="3"/>
    <x v="62"/>
    <x v="12"/>
    <x v="0"/>
    <x v="34"/>
  </r>
  <r>
    <x v="11"/>
    <n v="4"/>
    <n v="13736"/>
    <n v="850"/>
    <n v="5569"/>
    <n v="5569"/>
    <s v="Gestão de Pessoas"/>
    <x v="2"/>
    <x v="63"/>
    <x v="15"/>
    <x v="0"/>
    <x v="20"/>
  </r>
  <r>
    <x v="33"/>
    <n v="12"/>
    <n v="4840"/>
    <n v="900"/>
    <n v="5638.31"/>
    <n v="5638.31"/>
    <s v="Gestão Administrativa - Poder Executivo"/>
    <x v="3"/>
    <x v="3"/>
    <x v="3"/>
    <x v="0"/>
    <x v="3"/>
  </r>
  <r>
    <x v="20"/>
    <n v="10"/>
    <n v="11254"/>
    <n v="410"/>
    <n v="5709.75"/>
    <n v="5709.75"/>
    <s v="Vigilância em Saúde"/>
    <x v="10"/>
    <x v="19"/>
    <x v="10"/>
    <x v="2"/>
    <x v="11"/>
  </r>
  <r>
    <x v="34"/>
    <n v="10"/>
    <n v="4771"/>
    <n v="900"/>
    <n v="5800"/>
    <n v="5800"/>
    <s v="Gestão Administrativa - Poder Executivo"/>
    <x v="3"/>
    <x v="64"/>
    <x v="12"/>
    <x v="1"/>
    <x v="35"/>
  </r>
  <r>
    <x v="23"/>
    <n v="4"/>
    <n v="11357"/>
    <n v="850"/>
    <n v="5979"/>
    <n v="5979"/>
    <s v="Gestão de Pessoas"/>
    <x v="2"/>
    <x v="65"/>
    <x v="2"/>
    <x v="0"/>
    <x v="36"/>
  </r>
  <r>
    <x v="35"/>
    <n v="13"/>
    <n v="11697"/>
    <n v="660"/>
    <n v="6389"/>
    <n v="6389"/>
    <s v="Pró-Cultura"/>
    <x v="15"/>
    <x v="50"/>
    <x v="18"/>
    <x v="0"/>
    <x v="31"/>
  </r>
  <r>
    <x v="24"/>
    <n v="12"/>
    <n v="4840"/>
    <n v="900"/>
    <n v="6507"/>
    <n v="6507"/>
    <s v="Gestão Administrativa - Poder Executivo"/>
    <x v="3"/>
    <x v="3"/>
    <x v="3"/>
    <x v="0"/>
    <x v="3"/>
  </r>
  <r>
    <x v="34"/>
    <n v="4"/>
    <n v="13886"/>
    <n v="850"/>
    <n v="6575"/>
    <n v="6575"/>
    <s v="Gestão de Pessoas"/>
    <x v="2"/>
    <x v="66"/>
    <x v="15"/>
    <x v="0"/>
    <x v="12"/>
  </r>
  <r>
    <x v="23"/>
    <n v="4"/>
    <n v="1242"/>
    <n v="850"/>
    <n v="6930"/>
    <n v="6930"/>
    <s v="Gestão de Pessoas"/>
    <x v="2"/>
    <x v="25"/>
    <x v="2"/>
    <x v="0"/>
    <x v="10"/>
  </r>
  <r>
    <x v="7"/>
    <n v="12"/>
    <n v="13661"/>
    <n v="610"/>
    <n v="7680.2"/>
    <n v="7680.2"/>
    <s v="Educação Básica com Qualidade e Equidade"/>
    <x v="6"/>
    <x v="67"/>
    <x v="6"/>
    <x v="0"/>
    <x v="37"/>
  </r>
  <r>
    <x v="23"/>
    <n v="12"/>
    <n v="5852"/>
    <n v="850"/>
    <n v="7715"/>
    <n v="7715"/>
    <s v="Gestão de Pessoas"/>
    <x v="2"/>
    <x v="68"/>
    <x v="2"/>
    <x v="0"/>
    <x v="36"/>
  </r>
  <r>
    <x v="36"/>
    <n v="18"/>
    <n v="5030"/>
    <n v="900"/>
    <n v="8109"/>
    <n v="8109"/>
    <s v="Gestão Administrativa - Poder Executivo"/>
    <x v="3"/>
    <x v="59"/>
    <x v="3"/>
    <x v="0"/>
    <x v="3"/>
  </r>
  <r>
    <x v="37"/>
    <n v="6"/>
    <n v="4072"/>
    <n v="707"/>
    <n v="8176.82"/>
    <n v="8176.82"/>
    <s v="Suporte Institucional Integrado"/>
    <x v="14"/>
    <x v="69"/>
    <x v="20"/>
    <x v="0"/>
    <x v="38"/>
  </r>
  <r>
    <x v="20"/>
    <n v="12"/>
    <n v="11490"/>
    <n v="610"/>
    <n v="8526.56"/>
    <n v="8526.56"/>
    <s v="Educação Básica com Qualidade e Equidade"/>
    <x v="6"/>
    <x v="70"/>
    <x v="21"/>
    <x v="1"/>
    <x v="0"/>
  </r>
  <r>
    <x v="33"/>
    <n v="4"/>
    <n v="13933"/>
    <n v="850"/>
    <n v="9100.74"/>
    <n v="9100.74"/>
    <s v="Gestão de Pessoas"/>
    <x v="2"/>
    <x v="71"/>
    <x v="15"/>
    <x v="0"/>
    <x v="19"/>
  </r>
  <r>
    <x v="14"/>
    <n v="12"/>
    <n v="13620"/>
    <n v="610"/>
    <n v="9242.23"/>
    <n v="9242.23"/>
    <s v="Educação Básica com Qualidade e Equidade"/>
    <x v="6"/>
    <x v="72"/>
    <x v="3"/>
    <x v="0"/>
    <x v="3"/>
  </r>
  <r>
    <x v="38"/>
    <n v="14"/>
    <n v="12522"/>
    <n v="745"/>
    <n v="0"/>
    <n v="9270.4500000000007"/>
    <s v="Fortalecendo Direitos"/>
    <x v="16"/>
    <x v="73"/>
    <x v="22"/>
    <x v="0"/>
    <x v="39"/>
  </r>
  <r>
    <x v="20"/>
    <n v="10"/>
    <n v="11481"/>
    <n v="400"/>
    <n v="9280.4599999999991"/>
    <n v="9280.4599999999991"/>
    <s v="Gestão do SUS"/>
    <x v="13"/>
    <x v="36"/>
    <x v="3"/>
    <x v="0"/>
    <x v="13"/>
  </r>
  <r>
    <x v="16"/>
    <n v="12"/>
    <n v="13646"/>
    <n v="610"/>
    <n v="9808.4"/>
    <n v="9808.4"/>
    <s v="Educação Básica com Qualidade e Equidade"/>
    <x v="6"/>
    <x v="74"/>
    <x v="6"/>
    <x v="0"/>
    <x v="40"/>
  </r>
  <r>
    <x v="39"/>
    <n v="4"/>
    <n v="13004"/>
    <n v="850"/>
    <n v="0"/>
    <n v="10000"/>
    <s v="Gestão de Pessoas"/>
    <x v="2"/>
    <x v="75"/>
    <x v="2"/>
    <x v="0"/>
    <x v="12"/>
  </r>
  <r>
    <x v="40"/>
    <n v="20"/>
    <n v="11385"/>
    <n v="320"/>
    <n v="0"/>
    <n v="10000"/>
    <s v="Agricultura Familiar"/>
    <x v="17"/>
    <x v="76"/>
    <x v="23"/>
    <x v="2"/>
    <x v="41"/>
  </r>
  <r>
    <x v="41"/>
    <n v="12"/>
    <n v="13021"/>
    <n v="520"/>
    <n v="0"/>
    <n v="10000"/>
    <s v="Inclusão Social - Identificação e Eliminação de Barreiras"/>
    <x v="18"/>
    <x v="77"/>
    <x v="24"/>
    <x v="1"/>
    <x v="12"/>
  </r>
  <r>
    <x v="42"/>
    <n v="18"/>
    <n v="5039"/>
    <n v="900"/>
    <n v="2198.5"/>
    <n v="10000"/>
    <s v="Gestão Administrativa - Poder Executivo"/>
    <x v="3"/>
    <x v="78"/>
    <x v="12"/>
    <x v="0"/>
    <x v="0"/>
  </r>
  <r>
    <x v="24"/>
    <n v="4"/>
    <n v="9259"/>
    <n v="900"/>
    <n v="10546.69"/>
    <n v="10546.69"/>
    <s v="Gestão Administrativa - Poder Executivo"/>
    <x v="3"/>
    <x v="79"/>
    <x v="25"/>
    <x v="0"/>
    <x v="18"/>
  </r>
  <r>
    <x v="0"/>
    <n v="26"/>
    <n v="14516"/>
    <n v="145"/>
    <n v="0"/>
    <n v="10840.67"/>
    <s v="Elaboração de Projetos e Estudos de Infraestrutura"/>
    <x v="19"/>
    <x v="80"/>
    <x v="16"/>
    <x v="1"/>
    <x v="24"/>
  </r>
  <r>
    <x v="19"/>
    <n v="26"/>
    <n v="316"/>
    <n v="110"/>
    <n v="11948.2"/>
    <n v="11948.2"/>
    <s v="Construção de Rodovias"/>
    <x v="20"/>
    <x v="81"/>
    <x v="26"/>
    <x v="1"/>
    <x v="42"/>
  </r>
  <r>
    <x v="43"/>
    <n v="20"/>
    <n v="11409"/>
    <n v="320"/>
    <n v="11980"/>
    <n v="11980"/>
    <s v="Agricultura Familiar"/>
    <x v="17"/>
    <x v="82"/>
    <x v="27"/>
    <x v="2"/>
    <x v="43"/>
  </r>
  <r>
    <x v="34"/>
    <n v="12"/>
    <n v="13890"/>
    <n v="610"/>
    <n v="12003.88"/>
    <n v="12003.88"/>
    <s v="Educação Básica com Qualidade e Equidade"/>
    <x v="6"/>
    <x v="83"/>
    <x v="3"/>
    <x v="0"/>
    <x v="3"/>
  </r>
  <r>
    <x v="8"/>
    <n v="24"/>
    <n v="2562"/>
    <n v="900"/>
    <n v="12179.53"/>
    <n v="12179.53"/>
    <s v="Gestão Administrativa - Poder Executivo"/>
    <x v="3"/>
    <x v="84"/>
    <x v="12"/>
    <x v="0"/>
    <x v="44"/>
  </r>
  <r>
    <x v="1"/>
    <n v="12"/>
    <n v="12482"/>
    <n v="610"/>
    <n v="13123.34"/>
    <n v="13123.34"/>
    <s v="Educação Básica com Qualidade e Equidade"/>
    <x v="6"/>
    <x v="47"/>
    <x v="17"/>
    <x v="0"/>
    <x v="30"/>
  </r>
  <r>
    <x v="44"/>
    <n v="14"/>
    <n v="10924"/>
    <n v="750"/>
    <n v="13280"/>
    <n v="13280"/>
    <s v="Expansão e Modernização do Sistema Prisional e Socioeducativo"/>
    <x v="21"/>
    <x v="85"/>
    <x v="28"/>
    <x v="1"/>
    <x v="6"/>
  </r>
  <r>
    <x v="43"/>
    <n v="18"/>
    <n v="7658"/>
    <n v="350"/>
    <n v="14009.25"/>
    <n v="14009.25"/>
    <s v="Gestão dos Recursos Hídricos"/>
    <x v="22"/>
    <x v="86"/>
    <x v="29"/>
    <x v="1"/>
    <x v="45"/>
  </r>
  <r>
    <x v="31"/>
    <n v="10"/>
    <n v="11481"/>
    <n v="400"/>
    <n v="14293.47"/>
    <n v="14293.47"/>
    <s v="Gestão do SUS"/>
    <x v="13"/>
    <x v="36"/>
    <x v="3"/>
    <x v="0"/>
    <x v="13"/>
  </r>
  <r>
    <x v="20"/>
    <n v="12"/>
    <n v="13679"/>
    <n v="610"/>
    <n v="14439.74"/>
    <n v="14439.74"/>
    <s v="Educação Básica com Qualidade e Equidade"/>
    <x v="6"/>
    <x v="87"/>
    <x v="3"/>
    <x v="0"/>
    <x v="3"/>
  </r>
  <r>
    <x v="23"/>
    <n v="4"/>
    <n v="14932"/>
    <n v="830"/>
    <n v="13600"/>
    <n v="14640"/>
    <s v="Modernização da Gestão Fiscal"/>
    <x v="23"/>
    <x v="88"/>
    <x v="30"/>
    <x v="1"/>
    <x v="46"/>
  </r>
  <r>
    <x v="45"/>
    <n v="23"/>
    <n v="5331"/>
    <n v="850"/>
    <n v="8980"/>
    <n v="14740"/>
    <s v="Gestão de Pessoas"/>
    <x v="2"/>
    <x v="89"/>
    <x v="2"/>
    <x v="0"/>
    <x v="47"/>
  </r>
  <r>
    <x v="9"/>
    <n v="23"/>
    <n v="14598"/>
    <n v="640"/>
    <n v="0"/>
    <n v="15000"/>
    <s v="Promoção do Turismo Catarinense"/>
    <x v="9"/>
    <x v="90"/>
    <x v="7"/>
    <x v="1"/>
    <x v="20"/>
  </r>
  <r>
    <x v="23"/>
    <n v="4"/>
    <n v="10937"/>
    <n v="850"/>
    <n v="0"/>
    <n v="15000"/>
    <s v="Gestão de Pessoas"/>
    <x v="2"/>
    <x v="91"/>
    <x v="2"/>
    <x v="0"/>
    <x v="13"/>
  </r>
  <r>
    <x v="0"/>
    <n v="26"/>
    <n v="14284"/>
    <n v="810"/>
    <n v="0"/>
    <n v="15000"/>
    <s v="Comunicação do Poder Executivo"/>
    <x v="8"/>
    <x v="92"/>
    <x v="7"/>
    <x v="0"/>
    <x v="3"/>
  </r>
  <r>
    <x v="9"/>
    <n v="23"/>
    <n v="14558"/>
    <n v="850"/>
    <n v="1431.65"/>
    <n v="15000"/>
    <s v="Gestão de Pessoas"/>
    <x v="2"/>
    <x v="93"/>
    <x v="15"/>
    <x v="2"/>
    <x v="3"/>
  </r>
  <r>
    <x v="22"/>
    <n v="12"/>
    <n v="13823"/>
    <n v="625"/>
    <n v="15568.1"/>
    <n v="15568.1"/>
    <s v="Valorização dos Profissionais da Educação"/>
    <x v="11"/>
    <x v="94"/>
    <x v="14"/>
    <x v="0"/>
    <x v="48"/>
  </r>
  <r>
    <x v="46"/>
    <n v="4"/>
    <n v="2496"/>
    <n v="900"/>
    <n v="7789.2"/>
    <n v="15578.4"/>
    <s v="Gestão Administrativa - Poder Executivo"/>
    <x v="3"/>
    <x v="95"/>
    <x v="31"/>
    <x v="0"/>
    <x v="3"/>
  </r>
  <r>
    <x v="47"/>
    <n v="4"/>
    <n v="11345"/>
    <n v="855"/>
    <n v="15772.82"/>
    <n v="15772.82"/>
    <s v="Saúde Ocupacional"/>
    <x v="24"/>
    <x v="96"/>
    <x v="32"/>
    <x v="0"/>
    <x v="49"/>
  </r>
  <r>
    <x v="1"/>
    <n v="12"/>
    <n v="13629"/>
    <n v="610"/>
    <n v="15812.72"/>
    <n v="15812.72"/>
    <s v="Educação Básica com Qualidade e Equidade"/>
    <x v="6"/>
    <x v="97"/>
    <x v="6"/>
    <x v="0"/>
    <x v="50"/>
  </r>
  <r>
    <x v="11"/>
    <n v="12"/>
    <n v="13748"/>
    <n v="610"/>
    <n v="16672.03"/>
    <n v="16672.03"/>
    <s v="Educação Básica com Qualidade e Equidade"/>
    <x v="6"/>
    <x v="98"/>
    <x v="6"/>
    <x v="0"/>
    <x v="51"/>
  </r>
  <r>
    <x v="48"/>
    <n v="19"/>
    <n v="11454"/>
    <n v="230"/>
    <n v="16717.080000000002"/>
    <n v="16717.080000000002"/>
    <s v="CTI - Fomento à Ciência, Tecnologia e Inovação"/>
    <x v="25"/>
    <x v="99"/>
    <x v="33"/>
    <x v="0"/>
    <x v="52"/>
  </r>
  <r>
    <x v="28"/>
    <n v="12"/>
    <n v="13835"/>
    <n v="610"/>
    <n v="16988.75"/>
    <n v="16988.75"/>
    <s v="Educação Básica com Qualidade e Equidade"/>
    <x v="6"/>
    <x v="100"/>
    <x v="34"/>
    <x v="0"/>
    <x v="38"/>
  </r>
  <r>
    <x v="11"/>
    <n v="4"/>
    <n v="13739"/>
    <n v="900"/>
    <n v="17140.79"/>
    <n v="17140.79"/>
    <s v="Gestão Administrativa - Poder Executivo"/>
    <x v="3"/>
    <x v="101"/>
    <x v="12"/>
    <x v="0"/>
    <x v="53"/>
  </r>
  <r>
    <x v="31"/>
    <n v="4"/>
    <n v="13774"/>
    <n v="900"/>
    <n v="17705.72"/>
    <n v="17705.72"/>
    <s v="Gestão Administrativa - Poder Executivo"/>
    <x v="3"/>
    <x v="102"/>
    <x v="12"/>
    <x v="0"/>
    <x v="54"/>
  </r>
  <r>
    <x v="19"/>
    <n v="26"/>
    <n v="318"/>
    <n v="110"/>
    <n v="17753.68"/>
    <n v="17753.68"/>
    <s v="Construção de Rodovias"/>
    <x v="20"/>
    <x v="103"/>
    <x v="35"/>
    <x v="1"/>
    <x v="36"/>
  </r>
  <r>
    <x v="2"/>
    <n v="4"/>
    <n v="5326"/>
    <n v="900"/>
    <n v="13089.1"/>
    <n v="18089.099999999999"/>
    <s v="Gestão Administrativa - Poder Executivo"/>
    <x v="3"/>
    <x v="104"/>
    <x v="12"/>
    <x v="0"/>
    <x v="55"/>
  </r>
  <r>
    <x v="29"/>
    <n v="4"/>
    <n v="13727"/>
    <n v="900"/>
    <n v="18270.07"/>
    <n v="18270.07"/>
    <s v="Gestão Administrativa - Poder Executivo"/>
    <x v="3"/>
    <x v="105"/>
    <x v="12"/>
    <x v="0"/>
    <x v="56"/>
  </r>
  <r>
    <x v="24"/>
    <n v="4"/>
    <n v="13698"/>
    <n v="900"/>
    <n v="18797.47"/>
    <n v="18797.47"/>
    <s v="Gestão Administrativa - Poder Executivo"/>
    <x v="3"/>
    <x v="106"/>
    <x v="12"/>
    <x v="0"/>
    <x v="57"/>
  </r>
  <r>
    <x v="31"/>
    <n v="12"/>
    <n v="13776"/>
    <n v="610"/>
    <n v="19158.89"/>
    <n v="19158.89"/>
    <s v="Educação Básica com Qualidade e Equidade"/>
    <x v="6"/>
    <x v="107"/>
    <x v="3"/>
    <x v="0"/>
    <x v="3"/>
  </r>
  <r>
    <x v="30"/>
    <n v="23"/>
    <n v="11695"/>
    <n v="640"/>
    <n v="19554.55"/>
    <n v="19554.55"/>
    <s v="Promoção do Turismo Catarinense"/>
    <x v="9"/>
    <x v="108"/>
    <x v="18"/>
    <x v="1"/>
    <x v="13"/>
  </r>
  <r>
    <x v="48"/>
    <n v="12"/>
    <n v="3526"/>
    <n v="230"/>
    <n v="0"/>
    <n v="20000"/>
    <s v="CTI - Fomento à Ciência, Tecnologia e Inovação"/>
    <x v="25"/>
    <x v="109"/>
    <x v="36"/>
    <x v="0"/>
    <x v="58"/>
  </r>
  <r>
    <x v="49"/>
    <n v="9"/>
    <n v="9967"/>
    <n v="860"/>
    <n v="11099.12"/>
    <n v="20000"/>
    <s v="Gestão Previdenciária"/>
    <x v="26"/>
    <x v="110"/>
    <x v="37"/>
    <x v="0"/>
    <x v="10"/>
  </r>
  <r>
    <x v="7"/>
    <n v="12"/>
    <n v="13656"/>
    <n v="610"/>
    <n v="20128.79"/>
    <n v="20128.79"/>
    <s v="Educação Básica com Qualidade e Equidade"/>
    <x v="6"/>
    <x v="111"/>
    <x v="3"/>
    <x v="0"/>
    <x v="3"/>
  </r>
  <r>
    <x v="50"/>
    <n v="3"/>
    <n v="8008"/>
    <n v="900"/>
    <n v="16505.7"/>
    <n v="20150.5"/>
    <s v="Gestão Administrativa - Poder Executivo"/>
    <x v="3"/>
    <x v="112"/>
    <x v="3"/>
    <x v="0"/>
    <x v="12"/>
  </r>
  <r>
    <x v="29"/>
    <n v="10"/>
    <n v="11481"/>
    <n v="400"/>
    <n v="20487.849999999999"/>
    <n v="20487.849999999999"/>
    <s v="Gestão do SUS"/>
    <x v="13"/>
    <x v="36"/>
    <x v="3"/>
    <x v="0"/>
    <x v="13"/>
  </r>
  <r>
    <x v="11"/>
    <n v="10"/>
    <n v="11481"/>
    <n v="400"/>
    <n v="20612.490000000002"/>
    <n v="20612.490000000002"/>
    <s v="Gestão do SUS"/>
    <x v="13"/>
    <x v="36"/>
    <x v="3"/>
    <x v="0"/>
    <x v="13"/>
  </r>
  <r>
    <x v="1"/>
    <n v="4"/>
    <n v="13608"/>
    <n v="900"/>
    <n v="20676.97"/>
    <n v="20676.97"/>
    <s v="Gestão Administrativa - Poder Executivo"/>
    <x v="3"/>
    <x v="113"/>
    <x v="12"/>
    <x v="0"/>
    <x v="59"/>
  </r>
  <r>
    <x v="13"/>
    <n v="10"/>
    <n v="10674"/>
    <n v="705"/>
    <n v="0"/>
    <n v="20800"/>
    <s v="Segurança Cidadã"/>
    <x v="5"/>
    <x v="114"/>
    <x v="38"/>
    <x v="0"/>
    <x v="60"/>
  </r>
  <r>
    <x v="17"/>
    <n v="4"/>
    <n v="1232"/>
    <n v="850"/>
    <n v="20812.29"/>
    <n v="20812.29"/>
    <s v="Gestão de Pessoas"/>
    <x v="2"/>
    <x v="115"/>
    <x v="15"/>
    <x v="0"/>
    <x v="5"/>
  </r>
  <r>
    <x v="51"/>
    <n v="12"/>
    <n v="13787"/>
    <n v="610"/>
    <n v="21066.73"/>
    <n v="21066.73"/>
    <s v="Educação Básica com Qualidade e Equidade"/>
    <x v="6"/>
    <x v="116"/>
    <x v="34"/>
    <x v="0"/>
    <x v="2"/>
  </r>
  <r>
    <x v="52"/>
    <n v="12"/>
    <n v="13889"/>
    <n v="610"/>
    <n v="21595.37"/>
    <n v="21595.37"/>
    <s v="Educação Básica com Qualidade e Equidade"/>
    <x v="6"/>
    <x v="117"/>
    <x v="3"/>
    <x v="0"/>
    <x v="3"/>
  </r>
  <r>
    <x v="22"/>
    <n v="27"/>
    <n v="11130"/>
    <n v="650"/>
    <n v="21704.9"/>
    <n v="21704.9"/>
    <s v="Desenvolvimento e Fortalecimento do Esporte e do Lazer"/>
    <x v="27"/>
    <x v="118"/>
    <x v="39"/>
    <x v="1"/>
    <x v="10"/>
  </r>
  <r>
    <x v="53"/>
    <n v="9"/>
    <n v="9357"/>
    <n v="860"/>
    <n v="0"/>
    <n v="21900"/>
    <s v="Gestão Previdenciária"/>
    <x v="26"/>
    <x v="119"/>
    <x v="40"/>
    <x v="0"/>
    <x v="61"/>
  </r>
  <r>
    <x v="18"/>
    <n v="12"/>
    <n v="13768"/>
    <n v="610"/>
    <n v="23005.27"/>
    <n v="23005.27"/>
    <s v="Educação Básica com Qualidade e Equidade"/>
    <x v="6"/>
    <x v="120"/>
    <x v="34"/>
    <x v="0"/>
    <x v="62"/>
  </r>
  <r>
    <x v="30"/>
    <n v="27"/>
    <n v="3806"/>
    <n v="850"/>
    <n v="23730"/>
    <n v="23730"/>
    <s v="Gestão de Pessoas"/>
    <x v="2"/>
    <x v="121"/>
    <x v="15"/>
    <x v="0"/>
    <x v="45"/>
  </r>
  <r>
    <x v="47"/>
    <n v="8"/>
    <n v="12749"/>
    <n v="870"/>
    <n v="23952"/>
    <n v="23952"/>
    <s v="Pensões Especiais"/>
    <x v="28"/>
    <x v="122"/>
    <x v="41"/>
    <x v="0"/>
    <x v="18"/>
  </r>
  <r>
    <x v="54"/>
    <n v="4"/>
    <n v="12996"/>
    <n v="850"/>
    <n v="0"/>
    <n v="24000"/>
    <s v="Gestão de Pessoas"/>
    <x v="2"/>
    <x v="123"/>
    <x v="15"/>
    <x v="0"/>
    <x v="26"/>
  </r>
  <r>
    <x v="55"/>
    <n v="6"/>
    <n v="12993"/>
    <n v="850"/>
    <n v="4020"/>
    <n v="24000"/>
    <s v="Gestão de Pessoas"/>
    <x v="2"/>
    <x v="32"/>
    <x v="2"/>
    <x v="0"/>
    <x v="22"/>
  </r>
  <r>
    <x v="13"/>
    <n v="4"/>
    <n v="11106"/>
    <n v="900"/>
    <n v="0"/>
    <n v="24308.87"/>
    <s v="Gestão Administrativa - Poder Executivo"/>
    <x v="3"/>
    <x v="124"/>
    <x v="42"/>
    <x v="1"/>
    <x v="36"/>
  </r>
  <r>
    <x v="29"/>
    <n v="12"/>
    <n v="13724"/>
    <n v="625"/>
    <n v="24350"/>
    <n v="24350"/>
    <s v="Valorização dos Profissionais da Educação"/>
    <x v="11"/>
    <x v="125"/>
    <x v="14"/>
    <x v="0"/>
    <x v="63"/>
  </r>
  <r>
    <x v="20"/>
    <n v="12"/>
    <n v="13681"/>
    <n v="610"/>
    <n v="24429"/>
    <n v="24429"/>
    <s v="Educação Básica com Qualidade e Equidade"/>
    <x v="6"/>
    <x v="126"/>
    <x v="6"/>
    <x v="0"/>
    <x v="64"/>
  </r>
  <r>
    <x v="33"/>
    <n v="4"/>
    <n v="13947"/>
    <n v="210"/>
    <n v="24945"/>
    <n v="24952"/>
    <s v="Estudos e Projetos para o Desenvolvimento Regional"/>
    <x v="29"/>
    <x v="127"/>
    <x v="43"/>
    <x v="0"/>
    <x v="65"/>
  </r>
  <r>
    <x v="48"/>
    <n v="12"/>
    <n v="5320"/>
    <n v="630"/>
    <n v="10027.030000000001"/>
    <n v="25027.03"/>
    <s v="Gestão do Ensino Superior"/>
    <x v="30"/>
    <x v="128"/>
    <x v="25"/>
    <x v="0"/>
    <x v="3"/>
  </r>
  <r>
    <x v="18"/>
    <n v="4"/>
    <n v="13771"/>
    <n v="900"/>
    <n v="25203.279999999999"/>
    <n v="25203.279999999999"/>
    <s v="Gestão Administrativa - Poder Executivo"/>
    <x v="3"/>
    <x v="129"/>
    <x v="12"/>
    <x v="0"/>
    <x v="66"/>
  </r>
  <r>
    <x v="25"/>
    <n v="19"/>
    <n v="5200"/>
    <n v="850"/>
    <n v="25388.32"/>
    <n v="25528.32"/>
    <s v="Gestão de Pessoas"/>
    <x v="2"/>
    <x v="130"/>
    <x v="15"/>
    <x v="0"/>
    <x v="18"/>
  </r>
  <r>
    <x v="56"/>
    <n v="4"/>
    <n v="4677"/>
    <n v="900"/>
    <n v="21488.99"/>
    <n v="25669.51"/>
    <s v="Gestão Administrativa - Poder Executivo"/>
    <x v="3"/>
    <x v="131"/>
    <x v="12"/>
    <x v="0"/>
    <x v="67"/>
  </r>
  <r>
    <x v="3"/>
    <n v="4"/>
    <n v="13858"/>
    <n v="900"/>
    <n v="25673.88"/>
    <n v="25673.88"/>
    <s v="Gestão Administrativa - Poder Executivo"/>
    <x v="3"/>
    <x v="132"/>
    <x v="12"/>
    <x v="0"/>
    <x v="57"/>
  </r>
  <r>
    <x v="7"/>
    <n v="12"/>
    <n v="11490"/>
    <n v="610"/>
    <n v="25837.37"/>
    <n v="25837.37"/>
    <s v="Educação Básica com Qualidade e Equidade"/>
    <x v="6"/>
    <x v="70"/>
    <x v="21"/>
    <x v="1"/>
    <x v="0"/>
  </r>
  <r>
    <x v="0"/>
    <n v="26"/>
    <n v="12960"/>
    <n v="145"/>
    <n v="20880"/>
    <n v="26100"/>
    <s v="Elaboração de Projetos e Estudos de Infraestrutura"/>
    <x v="19"/>
    <x v="133"/>
    <x v="44"/>
    <x v="0"/>
    <x v="3"/>
  </r>
  <r>
    <x v="51"/>
    <n v="12"/>
    <n v="12482"/>
    <n v="610"/>
    <n v="26119.89"/>
    <n v="26119.89"/>
    <s v="Educação Básica com Qualidade e Equidade"/>
    <x v="6"/>
    <x v="47"/>
    <x v="17"/>
    <x v="0"/>
    <x v="30"/>
  </r>
  <r>
    <x v="16"/>
    <n v="12"/>
    <n v="13636"/>
    <n v="610"/>
    <n v="26180.35"/>
    <n v="26180.35"/>
    <s v="Educação Básica com Qualidade e Equidade"/>
    <x v="6"/>
    <x v="134"/>
    <x v="3"/>
    <x v="0"/>
    <x v="3"/>
  </r>
  <r>
    <x v="57"/>
    <n v="4"/>
    <n v="12753"/>
    <n v="900"/>
    <n v="0"/>
    <n v="27200"/>
    <s v="Gestão Administrativa - Poder Executivo"/>
    <x v="3"/>
    <x v="135"/>
    <x v="45"/>
    <x v="0"/>
    <x v="68"/>
  </r>
  <r>
    <x v="34"/>
    <n v="10"/>
    <n v="11481"/>
    <n v="400"/>
    <n v="27571.51"/>
    <n v="27571.51"/>
    <s v="Gestão do SUS"/>
    <x v="13"/>
    <x v="36"/>
    <x v="3"/>
    <x v="0"/>
    <x v="13"/>
  </r>
  <r>
    <x v="16"/>
    <n v="12"/>
    <n v="12658"/>
    <n v="626"/>
    <n v="28529.45"/>
    <n v="28529.45"/>
    <s v="Redução das Desigualdades e Valorização da Diversidade"/>
    <x v="31"/>
    <x v="136"/>
    <x v="46"/>
    <x v="0"/>
    <x v="69"/>
  </r>
  <r>
    <x v="11"/>
    <n v="12"/>
    <n v="13734"/>
    <n v="610"/>
    <n v="28550.720000000001"/>
    <n v="28550.720000000001"/>
    <s v="Educação Básica com Qualidade e Equidade"/>
    <x v="6"/>
    <x v="137"/>
    <x v="3"/>
    <x v="0"/>
    <x v="3"/>
  </r>
  <r>
    <x v="6"/>
    <n v="10"/>
    <n v="11481"/>
    <n v="400"/>
    <n v="28660.52"/>
    <n v="28660.52"/>
    <s v="Gestão do SUS"/>
    <x v="13"/>
    <x v="36"/>
    <x v="3"/>
    <x v="0"/>
    <x v="13"/>
  </r>
  <r>
    <x v="48"/>
    <n v="12"/>
    <n v="14227"/>
    <n v="610"/>
    <n v="18378.349999999999"/>
    <n v="29150.34"/>
    <s v="Educação Básica com Qualidade e Equidade"/>
    <x v="6"/>
    <x v="138"/>
    <x v="47"/>
    <x v="1"/>
    <x v="70"/>
  </r>
  <r>
    <x v="23"/>
    <n v="4"/>
    <n v="10940"/>
    <n v="900"/>
    <n v="0"/>
    <n v="30000"/>
    <s v="Gestão Administrativa - Poder Executivo"/>
    <x v="3"/>
    <x v="139"/>
    <x v="12"/>
    <x v="0"/>
    <x v="2"/>
  </r>
  <r>
    <x v="58"/>
    <n v="4"/>
    <n v="14092"/>
    <n v="830"/>
    <n v="30375"/>
    <n v="30375"/>
    <s v="Modernização da Gestão Fiscal"/>
    <x v="23"/>
    <x v="140"/>
    <x v="30"/>
    <x v="1"/>
    <x v="71"/>
  </r>
  <r>
    <x v="19"/>
    <n v="26"/>
    <n v="27"/>
    <n v="900"/>
    <n v="31122.32"/>
    <n v="31122.32"/>
    <s v="Gestão Administrativa - Poder Executivo"/>
    <x v="3"/>
    <x v="141"/>
    <x v="3"/>
    <x v="0"/>
    <x v="5"/>
  </r>
  <r>
    <x v="59"/>
    <n v="10"/>
    <n v="11481"/>
    <n v="400"/>
    <n v="32388.58"/>
    <n v="32388.58"/>
    <s v="Gestão do SUS"/>
    <x v="13"/>
    <x v="36"/>
    <x v="3"/>
    <x v="0"/>
    <x v="13"/>
  </r>
  <r>
    <x v="44"/>
    <n v="14"/>
    <n v="11044"/>
    <n v="750"/>
    <n v="32861.75"/>
    <n v="32861.75"/>
    <s v="Expansão e Modernização do Sistema Prisional e Socioeducativo"/>
    <x v="21"/>
    <x v="142"/>
    <x v="48"/>
    <x v="0"/>
    <x v="9"/>
  </r>
  <r>
    <x v="1"/>
    <n v="10"/>
    <n v="11481"/>
    <n v="400"/>
    <n v="34141.370000000003"/>
    <n v="34141.370000000003"/>
    <s v="Gestão do SUS"/>
    <x v="13"/>
    <x v="36"/>
    <x v="3"/>
    <x v="0"/>
    <x v="13"/>
  </r>
  <r>
    <x v="23"/>
    <n v="18"/>
    <n v="11681"/>
    <n v="348"/>
    <n v="33901.699999999997"/>
    <n v="34480.99"/>
    <s v="Gestão Ambiental Estratégica"/>
    <x v="32"/>
    <x v="143"/>
    <x v="36"/>
    <x v="1"/>
    <x v="26"/>
  </r>
  <r>
    <x v="24"/>
    <n v="10"/>
    <n v="11481"/>
    <n v="400"/>
    <n v="34639.71"/>
    <n v="34639.71"/>
    <s v="Gestão do SUS"/>
    <x v="13"/>
    <x v="36"/>
    <x v="3"/>
    <x v="0"/>
    <x v="13"/>
  </r>
  <r>
    <x v="19"/>
    <n v="26"/>
    <n v="3548"/>
    <n v="140"/>
    <n v="34753.43"/>
    <n v="34753.43"/>
    <s v="Reabilitação e Aumento de Capacidade de Rodovias"/>
    <x v="0"/>
    <x v="144"/>
    <x v="0"/>
    <x v="0"/>
    <x v="0"/>
  </r>
  <r>
    <x v="39"/>
    <n v="16"/>
    <n v="3255"/>
    <n v="850"/>
    <n v="7804.3"/>
    <n v="35000"/>
    <s v="Gestão de Pessoas"/>
    <x v="2"/>
    <x v="145"/>
    <x v="15"/>
    <x v="0"/>
    <x v="26"/>
  </r>
  <r>
    <x v="34"/>
    <n v="4"/>
    <n v="13893"/>
    <n v="900"/>
    <n v="35188.050000000003"/>
    <n v="35188.050000000003"/>
    <s v="Gestão Administrativa - Poder Executivo"/>
    <x v="3"/>
    <x v="146"/>
    <x v="12"/>
    <x v="0"/>
    <x v="55"/>
  </r>
  <r>
    <x v="38"/>
    <n v="6"/>
    <n v="11774"/>
    <n v="708"/>
    <n v="0"/>
    <n v="36400"/>
    <s v="Valorização do Servidor - Segurança Pública"/>
    <x v="33"/>
    <x v="147"/>
    <x v="49"/>
    <x v="0"/>
    <x v="17"/>
  </r>
  <r>
    <x v="5"/>
    <n v="4"/>
    <n v="12753"/>
    <n v="900"/>
    <n v="36825"/>
    <n v="36825"/>
    <s v="Gestão Administrativa - Poder Executivo"/>
    <x v="3"/>
    <x v="135"/>
    <x v="45"/>
    <x v="0"/>
    <x v="68"/>
  </r>
  <r>
    <x v="23"/>
    <n v="4"/>
    <n v="2899"/>
    <n v="900"/>
    <n v="18614.66"/>
    <n v="37229.32"/>
    <s v="Gestão Administrativa - Poder Executivo"/>
    <x v="3"/>
    <x v="148"/>
    <x v="3"/>
    <x v="0"/>
    <x v="3"/>
  </r>
  <r>
    <x v="0"/>
    <n v="26"/>
    <n v="14289"/>
    <n v="100"/>
    <n v="0"/>
    <n v="37678.879999999997"/>
    <s v="Caminhos do Desenvolvimento"/>
    <x v="34"/>
    <x v="149"/>
    <x v="0"/>
    <x v="0"/>
    <x v="56"/>
  </r>
  <r>
    <x v="60"/>
    <n v="4"/>
    <n v="2899"/>
    <n v="900"/>
    <n v="26407.56"/>
    <n v="38097.01"/>
    <s v="Gestão Administrativa - Poder Executivo"/>
    <x v="3"/>
    <x v="148"/>
    <x v="3"/>
    <x v="0"/>
    <x v="3"/>
  </r>
  <r>
    <x v="23"/>
    <n v="4"/>
    <n v="2355"/>
    <n v="850"/>
    <n v="32631.5"/>
    <n v="38742.800000000003"/>
    <s v="Gestão de Pessoas"/>
    <x v="2"/>
    <x v="150"/>
    <x v="2"/>
    <x v="0"/>
    <x v="49"/>
  </r>
  <r>
    <x v="38"/>
    <n v="3"/>
    <n v="6766"/>
    <n v="910"/>
    <n v="39200"/>
    <n v="39200"/>
    <s v="Gestão Administrativa - Ministério Público"/>
    <x v="35"/>
    <x v="151"/>
    <x v="50"/>
    <x v="1"/>
    <x v="72"/>
  </r>
  <r>
    <x v="33"/>
    <n v="10"/>
    <n v="11481"/>
    <n v="400"/>
    <n v="39279.279999999999"/>
    <n v="39279.279999999999"/>
    <s v="Gestão do SUS"/>
    <x v="13"/>
    <x v="36"/>
    <x v="3"/>
    <x v="0"/>
    <x v="13"/>
  </r>
  <r>
    <x v="13"/>
    <n v="10"/>
    <n v="13269"/>
    <n v="900"/>
    <n v="25169.79"/>
    <n v="39669.79"/>
    <s v="Gestão Administrativa - Poder Executivo"/>
    <x v="3"/>
    <x v="152"/>
    <x v="51"/>
    <x v="0"/>
    <x v="18"/>
  </r>
  <r>
    <x v="40"/>
    <n v="20"/>
    <n v="11371"/>
    <n v="320"/>
    <n v="0"/>
    <n v="40000"/>
    <s v="Agricultura Familiar"/>
    <x v="17"/>
    <x v="153"/>
    <x v="23"/>
    <x v="1"/>
    <x v="36"/>
  </r>
  <r>
    <x v="22"/>
    <n v="10"/>
    <n v="11481"/>
    <n v="400"/>
    <n v="40251.22"/>
    <n v="40251.22"/>
    <s v="Gestão do SUS"/>
    <x v="13"/>
    <x v="36"/>
    <x v="3"/>
    <x v="0"/>
    <x v="13"/>
  </r>
  <r>
    <x v="37"/>
    <n v="6"/>
    <n v="13148"/>
    <n v="706"/>
    <n v="40462"/>
    <n v="40462"/>
    <s v="De Olho no Crime"/>
    <x v="36"/>
    <x v="154"/>
    <x v="52"/>
    <x v="0"/>
    <x v="73"/>
  </r>
  <r>
    <x v="55"/>
    <n v="6"/>
    <n v="12990"/>
    <n v="850"/>
    <n v="40289.82"/>
    <n v="41900"/>
    <s v="Gestão de Pessoas"/>
    <x v="2"/>
    <x v="155"/>
    <x v="15"/>
    <x v="0"/>
    <x v="74"/>
  </r>
  <r>
    <x v="61"/>
    <n v="4"/>
    <n v="13011"/>
    <n v="950"/>
    <n v="24370"/>
    <n v="43000"/>
    <s v="Defesa dos Interesses Sociais"/>
    <x v="37"/>
    <x v="156"/>
    <x v="2"/>
    <x v="1"/>
    <x v="31"/>
  </r>
  <r>
    <x v="15"/>
    <n v="27"/>
    <n v="11130"/>
    <n v="650"/>
    <n v="45230"/>
    <n v="45230"/>
    <s v="Desenvolvimento e Fortalecimento do Esporte e do Lazer"/>
    <x v="27"/>
    <x v="118"/>
    <x v="39"/>
    <x v="1"/>
    <x v="10"/>
  </r>
  <r>
    <x v="16"/>
    <n v="12"/>
    <n v="11490"/>
    <n v="610"/>
    <n v="45310"/>
    <n v="45310"/>
    <s v="Educação Básica com Qualidade e Equidade"/>
    <x v="6"/>
    <x v="70"/>
    <x v="21"/>
    <x v="1"/>
    <x v="0"/>
  </r>
  <r>
    <x v="59"/>
    <n v="12"/>
    <n v="11490"/>
    <n v="610"/>
    <n v="45762.61"/>
    <n v="45762.61"/>
    <s v="Educação Básica com Qualidade e Equidade"/>
    <x v="6"/>
    <x v="70"/>
    <x v="21"/>
    <x v="1"/>
    <x v="0"/>
  </r>
  <r>
    <x v="24"/>
    <n v="12"/>
    <n v="12658"/>
    <n v="626"/>
    <n v="46690.44"/>
    <n v="46690.44"/>
    <s v="Redução das Desigualdades e Valorização da Diversidade"/>
    <x v="31"/>
    <x v="136"/>
    <x v="46"/>
    <x v="0"/>
    <x v="69"/>
  </r>
  <r>
    <x v="14"/>
    <n v="10"/>
    <n v="11481"/>
    <n v="400"/>
    <n v="46743.73"/>
    <n v="46743.73"/>
    <s v="Gestão do SUS"/>
    <x v="13"/>
    <x v="36"/>
    <x v="3"/>
    <x v="0"/>
    <x v="13"/>
  </r>
  <r>
    <x v="51"/>
    <n v="12"/>
    <n v="13788"/>
    <n v="610"/>
    <n v="47178.92"/>
    <n v="47178.92"/>
    <s v="Educação Básica com Qualidade e Equidade"/>
    <x v="6"/>
    <x v="157"/>
    <x v="3"/>
    <x v="0"/>
    <x v="3"/>
  </r>
  <r>
    <x v="33"/>
    <n v="12"/>
    <n v="13941"/>
    <n v="610"/>
    <n v="47597.08"/>
    <n v="47597.08"/>
    <s v="Educação Básica com Qualidade e Equidade"/>
    <x v="6"/>
    <x v="158"/>
    <x v="3"/>
    <x v="0"/>
    <x v="3"/>
  </r>
  <r>
    <x v="47"/>
    <n v="4"/>
    <n v="2355"/>
    <n v="850"/>
    <n v="48255"/>
    <n v="48255"/>
    <s v="Gestão de Pessoas"/>
    <x v="2"/>
    <x v="150"/>
    <x v="2"/>
    <x v="0"/>
    <x v="49"/>
  </r>
  <r>
    <x v="59"/>
    <n v="12"/>
    <n v="13854"/>
    <n v="610"/>
    <n v="48850"/>
    <n v="48850"/>
    <s v="Educação Básica com Qualidade e Equidade"/>
    <x v="6"/>
    <x v="159"/>
    <x v="3"/>
    <x v="0"/>
    <x v="3"/>
  </r>
  <r>
    <x v="0"/>
    <n v="26"/>
    <n v="14249"/>
    <n v="110"/>
    <n v="0"/>
    <n v="50000"/>
    <s v="Construção de Rodovias"/>
    <x v="20"/>
    <x v="160"/>
    <x v="53"/>
    <x v="0"/>
    <x v="3"/>
  </r>
  <r>
    <x v="62"/>
    <n v="20"/>
    <n v="12973"/>
    <n v="850"/>
    <n v="988"/>
    <n v="50000"/>
    <s v="Gestão de Pessoas"/>
    <x v="2"/>
    <x v="161"/>
    <x v="2"/>
    <x v="1"/>
    <x v="10"/>
  </r>
  <r>
    <x v="63"/>
    <n v="18"/>
    <n v="6774"/>
    <n v="340"/>
    <n v="1200"/>
    <n v="50000"/>
    <s v="Desenvolvimento Ambiental Sustentável"/>
    <x v="38"/>
    <x v="162"/>
    <x v="54"/>
    <x v="1"/>
    <x v="12"/>
  </r>
  <r>
    <x v="0"/>
    <n v="26"/>
    <n v="14277"/>
    <n v="115"/>
    <n v="0"/>
    <n v="50500"/>
    <s v="Gestão do Sistema de Transporte Intermunicipal de Pessoas"/>
    <x v="39"/>
    <x v="163"/>
    <x v="25"/>
    <x v="1"/>
    <x v="75"/>
  </r>
  <r>
    <x v="0"/>
    <n v="26"/>
    <n v="14278"/>
    <n v="115"/>
    <n v="0"/>
    <n v="50500"/>
    <s v="Gestão do Sistema de Transporte Intermunicipal de Pessoas"/>
    <x v="39"/>
    <x v="164"/>
    <x v="25"/>
    <x v="1"/>
    <x v="76"/>
  </r>
  <r>
    <x v="0"/>
    <n v="26"/>
    <n v="14279"/>
    <n v="115"/>
    <n v="0"/>
    <n v="50500"/>
    <s v="Gestão do Sistema de Transporte Intermunicipal de Pessoas"/>
    <x v="39"/>
    <x v="165"/>
    <x v="25"/>
    <x v="1"/>
    <x v="24"/>
  </r>
  <r>
    <x v="28"/>
    <n v="4"/>
    <n v="13825"/>
    <n v="900"/>
    <n v="50923.79"/>
    <n v="50923.79"/>
    <s v="Gestão Administrativa - Poder Executivo"/>
    <x v="3"/>
    <x v="166"/>
    <x v="3"/>
    <x v="0"/>
    <x v="3"/>
  </r>
  <r>
    <x v="41"/>
    <n v="12"/>
    <n v="11714"/>
    <n v="520"/>
    <n v="29317.25"/>
    <n v="51820"/>
    <s v="Inclusão Social - Identificação e Eliminação de Barreiras"/>
    <x v="18"/>
    <x v="167"/>
    <x v="24"/>
    <x v="0"/>
    <x v="77"/>
  </r>
  <r>
    <x v="47"/>
    <n v="4"/>
    <n v="1050"/>
    <n v="870"/>
    <n v="51896"/>
    <n v="51896"/>
    <s v="Pensões Especiais"/>
    <x v="28"/>
    <x v="168"/>
    <x v="41"/>
    <x v="0"/>
    <x v="74"/>
  </r>
  <r>
    <x v="32"/>
    <n v="4"/>
    <n v="11357"/>
    <n v="850"/>
    <n v="52390"/>
    <n v="52390"/>
    <s v="Gestão de Pessoas"/>
    <x v="2"/>
    <x v="65"/>
    <x v="2"/>
    <x v="0"/>
    <x v="36"/>
  </r>
  <r>
    <x v="38"/>
    <n v="3"/>
    <n v="8100"/>
    <n v="900"/>
    <n v="48544.44"/>
    <n v="53891.83"/>
    <s v="Gestão Administrativa - Poder Executivo"/>
    <x v="3"/>
    <x v="169"/>
    <x v="3"/>
    <x v="0"/>
    <x v="3"/>
  </r>
  <r>
    <x v="3"/>
    <n v="10"/>
    <n v="11481"/>
    <n v="400"/>
    <n v="54617.37"/>
    <n v="54617.37"/>
    <s v="Gestão do SUS"/>
    <x v="13"/>
    <x v="36"/>
    <x v="3"/>
    <x v="0"/>
    <x v="13"/>
  </r>
  <r>
    <x v="64"/>
    <n v="8"/>
    <n v="11668"/>
    <n v="510"/>
    <n v="37825.32"/>
    <n v="56224.52"/>
    <s v="Gestão do SUAS"/>
    <x v="40"/>
    <x v="170"/>
    <x v="55"/>
    <x v="2"/>
    <x v="3"/>
  </r>
  <r>
    <x v="38"/>
    <n v="6"/>
    <n v="11917"/>
    <n v="705"/>
    <n v="56770.01"/>
    <n v="56770.01"/>
    <s v="Segurança Cidadã"/>
    <x v="5"/>
    <x v="171"/>
    <x v="56"/>
    <x v="0"/>
    <x v="78"/>
  </r>
  <r>
    <x v="9"/>
    <n v="23"/>
    <n v="14593"/>
    <n v="640"/>
    <n v="0"/>
    <n v="57032"/>
    <s v="Promoção do Turismo Catarinense"/>
    <x v="9"/>
    <x v="172"/>
    <x v="16"/>
    <x v="1"/>
    <x v="24"/>
  </r>
  <r>
    <x v="11"/>
    <n v="12"/>
    <n v="13743"/>
    <n v="610"/>
    <n v="59511.33"/>
    <n v="59511.33"/>
    <s v="Educação Básica com Qualidade e Equidade"/>
    <x v="6"/>
    <x v="173"/>
    <x v="34"/>
    <x v="0"/>
    <x v="61"/>
  </r>
  <r>
    <x v="14"/>
    <n v="12"/>
    <n v="13622"/>
    <n v="610"/>
    <n v="59739.83"/>
    <n v="59739.83"/>
    <s v="Educação Básica com Qualidade e Equidade"/>
    <x v="6"/>
    <x v="174"/>
    <x v="34"/>
    <x v="0"/>
    <x v="79"/>
  </r>
  <r>
    <x v="0"/>
    <n v="26"/>
    <n v="14280"/>
    <n v="115"/>
    <n v="0"/>
    <n v="60000"/>
    <s v="Gestão do Sistema de Transporte Intermunicipal de Pessoas"/>
    <x v="39"/>
    <x v="175"/>
    <x v="57"/>
    <x v="1"/>
    <x v="80"/>
  </r>
  <r>
    <x v="49"/>
    <n v="9"/>
    <n v="2240"/>
    <n v="860"/>
    <n v="36479"/>
    <n v="60000"/>
    <s v="Gestão Previdenciária"/>
    <x v="26"/>
    <x v="176"/>
    <x v="58"/>
    <x v="0"/>
    <x v="24"/>
  </r>
  <r>
    <x v="61"/>
    <n v="26"/>
    <n v="14276"/>
    <n v="115"/>
    <n v="36484"/>
    <n v="60000"/>
    <s v="Gestão do Sistema de Transporte Intermunicipal de Pessoas"/>
    <x v="39"/>
    <x v="177"/>
    <x v="59"/>
    <x v="0"/>
    <x v="3"/>
  </r>
  <r>
    <x v="5"/>
    <n v="26"/>
    <n v="5697"/>
    <n v="120"/>
    <n v="59562"/>
    <n v="60262"/>
    <s v="Integração Logística"/>
    <x v="41"/>
    <x v="178"/>
    <x v="60"/>
    <x v="0"/>
    <x v="26"/>
  </r>
  <r>
    <x v="43"/>
    <n v="4"/>
    <n v="14203"/>
    <n v="210"/>
    <n v="23903.97"/>
    <n v="60793.45"/>
    <s v="Estudos e Projetos para o Desenvolvimento Regional"/>
    <x v="29"/>
    <x v="179"/>
    <x v="47"/>
    <x v="1"/>
    <x v="70"/>
  </r>
  <r>
    <x v="20"/>
    <n v="12"/>
    <n v="12482"/>
    <n v="610"/>
    <n v="61264.03"/>
    <n v="61264.03"/>
    <s v="Educação Básica com Qualidade e Equidade"/>
    <x v="6"/>
    <x v="47"/>
    <x v="17"/>
    <x v="0"/>
    <x v="30"/>
  </r>
  <r>
    <x v="18"/>
    <n v="4"/>
    <n v="13761"/>
    <n v="900"/>
    <n v="61652.7"/>
    <n v="61652.7"/>
    <s v="Gestão Administrativa - Poder Executivo"/>
    <x v="3"/>
    <x v="180"/>
    <x v="3"/>
    <x v="0"/>
    <x v="3"/>
  </r>
  <r>
    <x v="62"/>
    <n v="3"/>
    <n v="6499"/>
    <n v="915"/>
    <n v="61904.68"/>
    <n v="61904.68"/>
    <s v="Gestão Estratégica - Ministério Público"/>
    <x v="42"/>
    <x v="181"/>
    <x v="61"/>
    <x v="1"/>
    <x v="2"/>
  </r>
  <r>
    <x v="16"/>
    <n v="12"/>
    <n v="13640"/>
    <n v="610"/>
    <n v="62559.71"/>
    <n v="62559.71"/>
    <s v="Educação Básica com Qualidade e Equidade"/>
    <x v="6"/>
    <x v="182"/>
    <x v="34"/>
    <x v="0"/>
    <x v="16"/>
  </r>
  <r>
    <x v="11"/>
    <n v="4"/>
    <n v="13733"/>
    <n v="900"/>
    <n v="67347.31"/>
    <n v="67347.31"/>
    <s v="Gestão Administrativa - Poder Executivo"/>
    <x v="3"/>
    <x v="183"/>
    <x v="3"/>
    <x v="0"/>
    <x v="3"/>
  </r>
  <r>
    <x v="7"/>
    <n v="4"/>
    <n v="13652"/>
    <n v="900"/>
    <n v="68755.87"/>
    <n v="68755.87"/>
    <s v="Gestão Administrativa - Poder Executivo"/>
    <x v="3"/>
    <x v="184"/>
    <x v="3"/>
    <x v="0"/>
    <x v="3"/>
  </r>
  <r>
    <x v="0"/>
    <n v="26"/>
    <n v="14454"/>
    <n v="130"/>
    <n v="0"/>
    <n v="70000"/>
    <s v="Conservação e Segurança Rodoviária"/>
    <x v="43"/>
    <x v="185"/>
    <x v="25"/>
    <x v="1"/>
    <x v="10"/>
  </r>
  <r>
    <x v="22"/>
    <n v="12"/>
    <n v="13818"/>
    <n v="610"/>
    <n v="70758.350000000006"/>
    <n v="70758.350000000006"/>
    <s v="Educação Básica com Qualidade e Equidade"/>
    <x v="6"/>
    <x v="186"/>
    <x v="3"/>
    <x v="0"/>
    <x v="3"/>
  </r>
  <r>
    <x v="38"/>
    <n v="12"/>
    <n v="14201"/>
    <n v="635"/>
    <n v="71141.19"/>
    <n v="71141.19"/>
    <s v="Desenvolvimento do Desporto Educacional"/>
    <x v="44"/>
    <x v="187"/>
    <x v="54"/>
    <x v="0"/>
    <x v="81"/>
  </r>
  <r>
    <x v="23"/>
    <n v="4"/>
    <n v="10938"/>
    <n v="850"/>
    <n v="34223.29"/>
    <n v="73641.649999999994"/>
    <s v="Gestão de Pessoas"/>
    <x v="2"/>
    <x v="188"/>
    <x v="15"/>
    <x v="0"/>
    <x v="82"/>
  </r>
  <r>
    <x v="45"/>
    <n v="23"/>
    <n v="5202"/>
    <n v="850"/>
    <n v="31379.360000000001"/>
    <n v="75600"/>
    <s v="Gestão de Pessoas"/>
    <x v="2"/>
    <x v="189"/>
    <x v="15"/>
    <x v="0"/>
    <x v="24"/>
  </r>
  <r>
    <x v="0"/>
    <n v="26"/>
    <n v="12619"/>
    <n v="101"/>
    <n v="0"/>
    <n v="77401.7"/>
    <s v="Acelera Santa Catarina"/>
    <x v="7"/>
    <x v="190"/>
    <x v="0"/>
    <x v="0"/>
    <x v="71"/>
  </r>
  <r>
    <x v="65"/>
    <n v="4"/>
    <n v="14203"/>
    <n v="210"/>
    <n v="952"/>
    <n v="77782"/>
    <s v="Estudos e Projetos para o Desenvolvimento Regional"/>
    <x v="29"/>
    <x v="179"/>
    <x v="47"/>
    <x v="1"/>
    <x v="70"/>
  </r>
  <r>
    <x v="30"/>
    <n v="23"/>
    <n v="14088"/>
    <n v="640"/>
    <n v="78595.81"/>
    <n v="78595.81"/>
    <s v="Promoção do Turismo Catarinense"/>
    <x v="9"/>
    <x v="191"/>
    <x v="62"/>
    <x v="0"/>
    <x v="26"/>
  </r>
  <r>
    <x v="51"/>
    <n v="4"/>
    <n v="13783"/>
    <n v="900"/>
    <n v="79039.539999999994"/>
    <n v="79039.539999999994"/>
    <s v="Gestão Administrativa - Poder Executivo"/>
    <x v="3"/>
    <x v="192"/>
    <x v="3"/>
    <x v="0"/>
    <x v="3"/>
  </r>
  <r>
    <x v="54"/>
    <n v="4"/>
    <n v="12998"/>
    <n v="900"/>
    <n v="14474.31"/>
    <n v="79395"/>
    <s v="Gestão Administrativa - Poder Executivo"/>
    <x v="3"/>
    <x v="193"/>
    <x v="3"/>
    <x v="0"/>
    <x v="3"/>
  </r>
  <r>
    <x v="66"/>
    <n v="8"/>
    <n v="11094"/>
    <n v="510"/>
    <n v="79688.5"/>
    <n v="79690.679999999993"/>
    <s v="Gestão do SUAS"/>
    <x v="40"/>
    <x v="194"/>
    <x v="51"/>
    <x v="1"/>
    <x v="10"/>
  </r>
  <r>
    <x v="0"/>
    <n v="26"/>
    <n v="14532"/>
    <n v="900"/>
    <n v="22584.04"/>
    <n v="80374.23"/>
    <s v="Gestão Administrativa - Poder Executivo"/>
    <x v="3"/>
    <x v="195"/>
    <x v="3"/>
    <x v="0"/>
    <x v="5"/>
  </r>
  <r>
    <x v="27"/>
    <n v="23"/>
    <n v="14564"/>
    <n v="850"/>
    <n v="81436.960000000006"/>
    <n v="81436.960000000006"/>
    <s v="Gestão de Pessoas"/>
    <x v="2"/>
    <x v="196"/>
    <x v="63"/>
    <x v="0"/>
    <x v="16"/>
  </r>
  <r>
    <x v="36"/>
    <n v="4"/>
    <n v="11106"/>
    <n v="900"/>
    <n v="0"/>
    <n v="83008.69"/>
    <s v="Gestão Administrativa - Poder Executivo"/>
    <x v="3"/>
    <x v="124"/>
    <x v="42"/>
    <x v="1"/>
    <x v="36"/>
  </r>
  <r>
    <x v="29"/>
    <n v="12"/>
    <n v="13722"/>
    <n v="610"/>
    <n v="85201.919999999998"/>
    <n v="85201.919999999998"/>
    <s v="Educação Básica com Qualidade e Equidade"/>
    <x v="6"/>
    <x v="197"/>
    <x v="3"/>
    <x v="0"/>
    <x v="3"/>
  </r>
  <r>
    <x v="20"/>
    <n v="12"/>
    <n v="13686"/>
    <n v="610"/>
    <n v="85735.56"/>
    <n v="85735.56"/>
    <s v="Educação Básica com Qualidade e Equidade"/>
    <x v="6"/>
    <x v="198"/>
    <x v="34"/>
    <x v="0"/>
    <x v="57"/>
  </r>
  <r>
    <x v="38"/>
    <n v="6"/>
    <n v="13125"/>
    <n v="706"/>
    <n v="0"/>
    <n v="87028.64"/>
    <s v="De Olho no Crime"/>
    <x v="36"/>
    <x v="199"/>
    <x v="64"/>
    <x v="1"/>
    <x v="83"/>
  </r>
  <r>
    <x v="9"/>
    <n v="23"/>
    <n v="14119"/>
    <n v="640"/>
    <n v="92239.77"/>
    <n v="92239.77"/>
    <s v="Promoção do Turismo Catarinense"/>
    <x v="9"/>
    <x v="200"/>
    <x v="65"/>
    <x v="0"/>
    <x v="3"/>
  </r>
  <r>
    <x v="18"/>
    <n v="12"/>
    <n v="13766"/>
    <n v="610"/>
    <n v="92372.47"/>
    <n v="92372.47"/>
    <s v="Educação Básica com Qualidade e Equidade"/>
    <x v="6"/>
    <x v="201"/>
    <x v="6"/>
    <x v="0"/>
    <x v="84"/>
  </r>
  <r>
    <x v="12"/>
    <n v="4"/>
    <n v="13954"/>
    <n v="900"/>
    <n v="92816.18"/>
    <n v="92816.18"/>
    <s v="Gestão Administrativa - Poder Executivo"/>
    <x v="3"/>
    <x v="202"/>
    <x v="3"/>
    <x v="0"/>
    <x v="3"/>
  </r>
  <r>
    <x v="46"/>
    <n v="4"/>
    <n v="1635"/>
    <n v="850"/>
    <n v="55904.43"/>
    <n v="93203.45"/>
    <s v="Gestão de Pessoas"/>
    <x v="2"/>
    <x v="203"/>
    <x v="63"/>
    <x v="0"/>
    <x v="85"/>
  </r>
  <r>
    <x v="67"/>
    <n v="4"/>
    <n v="12969"/>
    <n v="850"/>
    <n v="0"/>
    <n v="94403"/>
    <s v="Gestão de Pessoas"/>
    <x v="2"/>
    <x v="204"/>
    <x v="2"/>
    <x v="0"/>
    <x v="9"/>
  </r>
  <r>
    <x v="61"/>
    <n v="25"/>
    <n v="13045"/>
    <n v="950"/>
    <n v="0"/>
    <n v="95000"/>
    <s v="Defesa dos Interesses Sociais"/>
    <x v="37"/>
    <x v="205"/>
    <x v="66"/>
    <x v="0"/>
    <x v="3"/>
  </r>
  <r>
    <x v="68"/>
    <n v="4"/>
    <n v="2899"/>
    <n v="900"/>
    <n v="95950"/>
    <n v="95950"/>
    <s v="Gestão Administrativa - Poder Executivo"/>
    <x v="3"/>
    <x v="148"/>
    <x v="3"/>
    <x v="0"/>
    <x v="3"/>
  </r>
  <r>
    <x v="30"/>
    <n v="27"/>
    <n v="3831"/>
    <n v="900"/>
    <n v="96469.03"/>
    <n v="96469.03"/>
    <s v="Gestão Administrativa - Poder Executivo"/>
    <x v="3"/>
    <x v="206"/>
    <x v="12"/>
    <x v="0"/>
    <x v="86"/>
  </r>
  <r>
    <x v="67"/>
    <n v="4"/>
    <n v="12970"/>
    <n v="850"/>
    <n v="0"/>
    <n v="97100"/>
    <s v="Gestão de Pessoas"/>
    <x v="2"/>
    <x v="207"/>
    <x v="15"/>
    <x v="0"/>
    <x v="78"/>
  </r>
  <r>
    <x v="13"/>
    <n v="10"/>
    <n v="11201"/>
    <n v="440"/>
    <n v="89215.66"/>
    <n v="98000"/>
    <s v="Assistência Farmacêutica"/>
    <x v="45"/>
    <x v="208"/>
    <x v="22"/>
    <x v="1"/>
    <x v="87"/>
  </r>
  <r>
    <x v="69"/>
    <n v="4"/>
    <n v="3913"/>
    <n v="850"/>
    <n v="62052.91"/>
    <n v="99090"/>
    <s v="Gestão de Pessoas"/>
    <x v="2"/>
    <x v="209"/>
    <x v="15"/>
    <x v="0"/>
    <x v="88"/>
  </r>
  <r>
    <x v="65"/>
    <n v="15"/>
    <n v="11118"/>
    <n v="300"/>
    <n v="0"/>
    <n v="100000"/>
    <s v="Qualidade de Vida no Campo e na Cidade"/>
    <x v="46"/>
    <x v="210"/>
    <x v="42"/>
    <x v="1"/>
    <x v="6"/>
  </r>
  <r>
    <x v="42"/>
    <n v="4"/>
    <n v="13087"/>
    <n v="850"/>
    <n v="0"/>
    <n v="100000"/>
    <s v="Gestão de Pessoas"/>
    <x v="2"/>
    <x v="211"/>
    <x v="2"/>
    <x v="1"/>
    <x v="31"/>
  </r>
  <r>
    <x v="42"/>
    <n v="17"/>
    <n v="12988"/>
    <n v="348"/>
    <n v="0"/>
    <n v="100000"/>
    <s v="Gestão Ambiental Estratégica"/>
    <x v="32"/>
    <x v="212"/>
    <x v="67"/>
    <x v="1"/>
    <x v="8"/>
  </r>
  <r>
    <x v="69"/>
    <n v="4"/>
    <n v="3956"/>
    <n v="900"/>
    <n v="0"/>
    <n v="100000"/>
    <s v="Gestão Administrativa - Poder Executivo"/>
    <x v="3"/>
    <x v="213"/>
    <x v="12"/>
    <x v="0"/>
    <x v="89"/>
  </r>
  <r>
    <x v="62"/>
    <n v="20"/>
    <n v="11148"/>
    <n v="315"/>
    <n v="0"/>
    <n v="100000"/>
    <s v="Defesa Sanitária Agropecuária"/>
    <x v="47"/>
    <x v="214"/>
    <x v="68"/>
    <x v="1"/>
    <x v="90"/>
  </r>
  <r>
    <x v="67"/>
    <n v="4"/>
    <n v="12971"/>
    <n v="855"/>
    <n v="0"/>
    <n v="100000"/>
    <s v="Saúde Ocupacional"/>
    <x v="24"/>
    <x v="215"/>
    <x v="32"/>
    <x v="0"/>
    <x v="91"/>
  </r>
  <r>
    <x v="13"/>
    <n v="10"/>
    <n v="14238"/>
    <n v="101"/>
    <n v="0"/>
    <n v="100000"/>
    <s v="Acelera Santa Catarina"/>
    <x v="7"/>
    <x v="216"/>
    <x v="25"/>
    <x v="0"/>
    <x v="3"/>
  </r>
  <r>
    <x v="0"/>
    <n v="26"/>
    <n v="14510"/>
    <n v="145"/>
    <n v="0"/>
    <n v="100000"/>
    <s v="Elaboração de Projetos e Estudos de Infraestrutura"/>
    <x v="19"/>
    <x v="217"/>
    <x v="44"/>
    <x v="1"/>
    <x v="26"/>
  </r>
  <r>
    <x v="62"/>
    <n v="20"/>
    <n v="1919"/>
    <n v="315"/>
    <n v="1384.8"/>
    <n v="100000"/>
    <s v="Defesa Sanitária Agropecuária"/>
    <x v="47"/>
    <x v="218"/>
    <x v="69"/>
    <x v="1"/>
    <x v="35"/>
  </r>
  <r>
    <x v="53"/>
    <n v="9"/>
    <n v="14228"/>
    <n v="860"/>
    <n v="22833.97"/>
    <n v="100000"/>
    <s v="Gestão Previdenciária"/>
    <x v="26"/>
    <x v="219"/>
    <x v="37"/>
    <x v="0"/>
    <x v="12"/>
  </r>
  <r>
    <x v="1"/>
    <n v="12"/>
    <n v="13616"/>
    <n v="610"/>
    <n v="101189.65"/>
    <n v="101189.65"/>
    <s v="Educação Básica com Qualidade e Equidade"/>
    <x v="6"/>
    <x v="220"/>
    <x v="3"/>
    <x v="0"/>
    <x v="3"/>
  </r>
  <r>
    <x v="19"/>
    <n v="26"/>
    <n v="1617"/>
    <n v="140"/>
    <n v="106057.74"/>
    <n v="106057.74"/>
    <s v="Reabilitação e Aumento de Capacidade de Rodovias"/>
    <x v="0"/>
    <x v="221"/>
    <x v="0"/>
    <x v="0"/>
    <x v="71"/>
  </r>
  <r>
    <x v="3"/>
    <n v="12"/>
    <n v="13847"/>
    <n v="610"/>
    <n v="108821.72"/>
    <n v="108821.72"/>
    <s v="Educação Básica com Qualidade e Equidade"/>
    <x v="6"/>
    <x v="222"/>
    <x v="3"/>
    <x v="0"/>
    <x v="3"/>
  </r>
  <r>
    <x v="58"/>
    <n v="4"/>
    <n v="14244"/>
    <n v="830"/>
    <n v="2475"/>
    <n v="109673.69"/>
    <s v="Modernização da Gestão Fiscal"/>
    <x v="23"/>
    <x v="223"/>
    <x v="53"/>
    <x v="0"/>
    <x v="3"/>
  </r>
  <r>
    <x v="63"/>
    <n v="4"/>
    <n v="14203"/>
    <n v="210"/>
    <n v="0"/>
    <n v="110000"/>
    <s v="Estudos e Projetos para o Desenvolvimento Regional"/>
    <x v="29"/>
    <x v="179"/>
    <x v="47"/>
    <x v="1"/>
    <x v="70"/>
  </r>
  <r>
    <x v="16"/>
    <n v="4"/>
    <n v="13634"/>
    <n v="900"/>
    <n v="110529.77"/>
    <n v="110529.77"/>
    <s v="Gestão Administrativa - Poder Executivo"/>
    <x v="3"/>
    <x v="224"/>
    <x v="3"/>
    <x v="0"/>
    <x v="3"/>
  </r>
  <r>
    <x v="66"/>
    <n v="20"/>
    <n v="1373"/>
    <n v="300"/>
    <n v="112754.88"/>
    <n v="112754.88"/>
    <s v="Qualidade de Vida no Campo e na Cidade"/>
    <x v="46"/>
    <x v="225"/>
    <x v="15"/>
    <x v="2"/>
    <x v="92"/>
  </r>
  <r>
    <x v="7"/>
    <n v="12"/>
    <n v="13658"/>
    <n v="610"/>
    <n v="113332.01"/>
    <n v="113332.01"/>
    <s v="Educação Básica com Qualidade e Equidade"/>
    <x v="6"/>
    <x v="226"/>
    <x v="6"/>
    <x v="0"/>
    <x v="37"/>
  </r>
  <r>
    <x v="48"/>
    <n v="12"/>
    <n v="5318"/>
    <n v="630"/>
    <n v="7579.96"/>
    <n v="113573.72"/>
    <s v="Gestão do Ensino Superior"/>
    <x v="30"/>
    <x v="227"/>
    <x v="25"/>
    <x v="0"/>
    <x v="3"/>
  </r>
  <r>
    <x v="28"/>
    <n v="14"/>
    <n v="10924"/>
    <n v="750"/>
    <n v="116587.28"/>
    <n v="116587.28"/>
    <s v="Expansão e Modernização do Sistema Prisional e Socioeducativo"/>
    <x v="21"/>
    <x v="85"/>
    <x v="28"/>
    <x v="1"/>
    <x v="6"/>
  </r>
  <r>
    <x v="36"/>
    <n v="8"/>
    <n v="2567"/>
    <n v="850"/>
    <n v="109151.58"/>
    <n v="118004.66"/>
    <s v="Gestão de Pessoas"/>
    <x v="2"/>
    <x v="228"/>
    <x v="15"/>
    <x v="0"/>
    <x v="93"/>
  </r>
  <r>
    <x v="24"/>
    <n v="4"/>
    <n v="13702"/>
    <n v="900"/>
    <n v="120342.31"/>
    <n v="120342.31"/>
    <s v="Gestão Administrativa - Poder Executivo"/>
    <x v="3"/>
    <x v="229"/>
    <x v="3"/>
    <x v="0"/>
    <x v="3"/>
  </r>
  <r>
    <x v="19"/>
    <n v="26"/>
    <n v="250"/>
    <n v="145"/>
    <n v="121161.85"/>
    <n v="121161.85"/>
    <s v="Elaboração de Projetos e Estudos de Infraestrutura"/>
    <x v="19"/>
    <x v="230"/>
    <x v="16"/>
    <x v="1"/>
    <x v="24"/>
  </r>
  <r>
    <x v="70"/>
    <n v="20"/>
    <n v="11310"/>
    <n v="320"/>
    <n v="60000"/>
    <n v="124579"/>
    <s v="Agricultura Familiar"/>
    <x v="17"/>
    <x v="231"/>
    <x v="40"/>
    <x v="0"/>
    <x v="66"/>
  </r>
  <r>
    <x v="52"/>
    <n v="4"/>
    <n v="13887"/>
    <n v="900"/>
    <n v="125034.06"/>
    <n v="125034.06"/>
    <s v="Gestão Administrativa - Poder Executivo"/>
    <x v="3"/>
    <x v="232"/>
    <x v="3"/>
    <x v="0"/>
    <x v="3"/>
  </r>
  <r>
    <x v="40"/>
    <n v="20"/>
    <n v="12415"/>
    <n v="100"/>
    <n v="0"/>
    <n v="131925.93"/>
    <s v="Caminhos do Desenvolvimento"/>
    <x v="34"/>
    <x v="233"/>
    <x v="23"/>
    <x v="0"/>
    <x v="71"/>
  </r>
  <r>
    <x v="62"/>
    <n v="20"/>
    <n v="1126"/>
    <n v="300"/>
    <n v="133210.48000000001"/>
    <n v="133210.48000000001"/>
    <s v="Qualidade de Vida no Campo e na Cidade"/>
    <x v="46"/>
    <x v="234"/>
    <x v="3"/>
    <x v="0"/>
    <x v="3"/>
  </r>
  <r>
    <x v="37"/>
    <n v="6"/>
    <n v="12605"/>
    <n v="101"/>
    <n v="4434"/>
    <n v="135000"/>
    <s v="Acelera Santa Catarina"/>
    <x v="7"/>
    <x v="235"/>
    <x v="70"/>
    <x v="0"/>
    <x v="26"/>
  </r>
  <r>
    <x v="68"/>
    <n v="4"/>
    <n v="12751"/>
    <n v="900"/>
    <n v="0"/>
    <n v="137154.34"/>
    <s v="Gestão Administrativa - Poder Executivo"/>
    <x v="3"/>
    <x v="236"/>
    <x v="12"/>
    <x v="0"/>
    <x v="55"/>
  </r>
  <r>
    <x v="19"/>
    <n v="18"/>
    <n v="240"/>
    <n v="145"/>
    <n v="141542.94"/>
    <n v="141542.94"/>
    <s v="Elaboração de Projetos e Estudos de Infraestrutura"/>
    <x v="19"/>
    <x v="237"/>
    <x v="16"/>
    <x v="1"/>
    <x v="24"/>
  </r>
  <r>
    <x v="3"/>
    <n v="12"/>
    <n v="13853"/>
    <n v="610"/>
    <n v="144724.49"/>
    <n v="144724.49"/>
    <s v="Educação Básica com Qualidade e Equidade"/>
    <x v="6"/>
    <x v="238"/>
    <x v="34"/>
    <x v="0"/>
    <x v="22"/>
  </r>
  <r>
    <x v="20"/>
    <n v="26"/>
    <n v="13690"/>
    <n v="110"/>
    <n v="144938.9"/>
    <n v="144938.9"/>
    <s v="Construção de Rodovias"/>
    <x v="20"/>
    <x v="239"/>
    <x v="71"/>
    <x v="0"/>
    <x v="71"/>
  </r>
  <r>
    <x v="19"/>
    <n v="26"/>
    <n v="2002"/>
    <n v="140"/>
    <n v="145175.29"/>
    <n v="145175.29"/>
    <s v="Reabilitação e Aumento de Capacidade de Rodovias"/>
    <x v="0"/>
    <x v="240"/>
    <x v="0"/>
    <x v="0"/>
    <x v="94"/>
  </r>
  <r>
    <x v="13"/>
    <n v="10"/>
    <n v="14089"/>
    <n v="420"/>
    <n v="145276"/>
    <n v="145276"/>
    <s v="Atenção Básica"/>
    <x v="48"/>
    <x v="241"/>
    <x v="72"/>
    <x v="1"/>
    <x v="95"/>
  </r>
  <r>
    <x v="6"/>
    <n v="26"/>
    <n v="11126"/>
    <n v="110"/>
    <n v="146504.97"/>
    <n v="146504.97"/>
    <s v="Construção de Rodovias"/>
    <x v="20"/>
    <x v="242"/>
    <x v="73"/>
    <x v="1"/>
    <x v="96"/>
  </r>
  <r>
    <x v="3"/>
    <n v="4"/>
    <n v="13845"/>
    <n v="900"/>
    <n v="146590.78"/>
    <n v="146590.78"/>
    <s v="Gestão Administrativa - Poder Executivo"/>
    <x v="3"/>
    <x v="243"/>
    <x v="3"/>
    <x v="0"/>
    <x v="3"/>
  </r>
  <r>
    <x v="47"/>
    <n v="4"/>
    <n v="2418"/>
    <n v="850"/>
    <n v="146742.29999999999"/>
    <n v="147692.29999999999"/>
    <s v="Gestão de Pessoas"/>
    <x v="2"/>
    <x v="244"/>
    <x v="15"/>
    <x v="0"/>
    <x v="2"/>
  </r>
  <r>
    <x v="5"/>
    <n v="15"/>
    <n v="11118"/>
    <n v="300"/>
    <n v="150000"/>
    <n v="150000"/>
    <s v="Qualidade de Vida no Campo e na Cidade"/>
    <x v="46"/>
    <x v="210"/>
    <x v="42"/>
    <x v="1"/>
    <x v="6"/>
  </r>
  <r>
    <x v="51"/>
    <n v="12"/>
    <n v="13791"/>
    <n v="610"/>
    <n v="151908.35"/>
    <n v="151908.35"/>
    <s v="Educação Básica com Qualidade e Equidade"/>
    <x v="6"/>
    <x v="245"/>
    <x v="6"/>
    <x v="0"/>
    <x v="97"/>
  </r>
  <r>
    <x v="42"/>
    <n v="18"/>
    <n v="5024"/>
    <n v="850"/>
    <n v="142271.37"/>
    <n v="152500"/>
    <s v="Gestão de Pessoas"/>
    <x v="2"/>
    <x v="246"/>
    <x v="15"/>
    <x v="0"/>
    <x v="88"/>
  </r>
  <r>
    <x v="35"/>
    <n v="4"/>
    <n v="2899"/>
    <n v="900"/>
    <n v="0"/>
    <n v="153255.78"/>
    <s v="Gestão Administrativa - Poder Executivo"/>
    <x v="3"/>
    <x v="148"/>
    <x v="3"/>
    <x v="0"/>
    <x v="3"/>
  </r>
  <r>
    <x v="65"/>
    <n v="4"/>
    <n v="12753"/>
    <n v="900"/>
    <n v="0"/>
    <n v="153429.74"/>
    <s v="Gestão Administrativa - Poder Executivo"/>
    <x v="3"/>
    <x v="135"/>
    <x v="45"/>
    <x v="0"/>
    <x v="68"/>
  </r>
  <r>
    <x v="38"/>
    <n v="6"/>
    <n v="13128"/>
    <n v="706"/>
    <n v="95871.14"/>
    <n v="154000"/>
    <s v="De Olho no Crime"/>
    <x v="36"/>
    <x v="247"/>
    <x v="74"/>
    <x v="1"/>
    <x v="83"/>
  </r>
  <r>
    <x v="59"/>
    <n v="4"/>
    <n v="13843"/>
    <n v="900"/>
    <n v="154719.06"/>
    <n v="154719.06"/>
    <s v="Gestão Administrativa - Poder Executivo"/>
    <x v="3"/>
    <x v="248"/>
    <x v="3"/>
    <x v="0"/>
    <x v="3"/>
  </r>
  <r>
    <x v="6"/>
    <n v="4"/>
    <n v="13685"/>
    <n v="900"/>
    <n v="157468.45000000001"/>
    <n v="157468.45000000001"/>
    <s v="Gestão Administrativa - Poder Executivo"/>
    <x v="3"/>
    <x v="249"/>
    <x v="3"/>
    <x v="0"/>
    <x v="3"/>
  </r>
  <r>
    <x v="47"/>
    <n v="4"/>
    <n v="1057"/>
    <n v="870"/>
    <n v="160773.47"/>
    <n v="160773.47"/>
    <s v="Pensões Especiais"/>
    <x v="28"/>
    <x v="250"/>
    <x v="41"/>
    <x v="0"/>
    <x v="18"/>
  </r>
  <r>
    <x v="2"/>
    <n v="4"/>
    <n v="4730"/>
    <n v="900"/>
    <n v="160021.78"/>
    <n v="161055.79"/>
    <s v="Gestão Administrativa - Poder Executivo"/>
    <x v="3"/>
    <x v="251"/>
    <x v="3"/>
    <x v="0"/>
    <x v="3"/>
  </r>
  <r>
    <x v="6"/>
    <n v="4"/>
    <n v="11106"/>
    <n v="900"/>
    <n v="161999.76"/>
    <n v="161999.76"/>
    <s v="Gestão Administrativa - Poder Executivo"/>
    <x v="3"/>
    <x v="124"/>
    <x v="42"/>
    <x v="1"/>
    <x v="36"/>
  </r>
  <r>
    <x v="0"/>
    <n v="18"/>
    <n v="14513"/>
    <n v="145"/>
    <n v="118038.47"/>
    <n v="165601.68"/>
    <s v="Elaboração de Projetos e Estudos de Infraestrutura"/>
    <x v="19"/>
    <x v="252"/>
    <x v="16"/>
    <x v="1"/>
    <x v="24"/>
  </r>
  <r>
    <x v="29"/>
    <n v="4"/>
    <n v="13720"/>
    <n v="900"/>
    <n v="165881.44"/>
    <n v="165881.44"/>
    <s v="Gestão Administrativa - Poder Executivo"/>
    <x v="3"/>
    <x v="253"/>
    <x v="3"/>
    <x v="0"/>
    <x v="3"/>
  </r>
  <r>
    <x v="0"/>
    <n v="26"/>
    <n v="4783"/>
    <n v="850"/>
    <n v="900"/>
    <n v="170901"/>
    <s v="Gestão de Pessoas"/>
    <x v="2"/>
    <x v="34"/>
    <x v="2"/>
    <x v="0"/>
    <x v="24"/>
  </r>
  <r>
    <x v="67"/>
    <n v="24"/>
    <n v="11570"/>
    <n v="810"/>
    <n v="0"/>
    <n v="172623"/>
    <s v="Comunicação do Poder Executivo"/>
    <x v="8"/>
    <x v="254"/>
    <x v="7"/>
    <x v="0"/>
    <x v="12"/>
  </r>
  <r>
    <x v="22"/>
    <n v="4"/>
    <n v="13816"/>
    <n v="900"/>
    <n v="173037.38"/>
    <n v="173037.38"/>
    <s v="Gestão Administrativa - Poder Executivo"/>
    <x v="3"/>
    <x v="255"/>
    <x v="3"/>
    <x v="0"/>
    <x v="3"/>
  </r>
  <r>
    <x v="71"/>
    <n v="14"/>
    <n v="14241"/>
    <n v="745"/>
    <n v="0"/>
    <n v="176000"/>
    <s v="Fortalecendo Direitos"/>
    <x v="16"/>
    <x v="256"/>
    <x v="75"/>
    <x v="0"/>
    <x v="12"/>
  </r>
  <r>
    <x v="0"/>
    <n v="18"/>
    <n v="14518"/>
    <n v="350"/>
    <n v="0"/>
    <n v="176860"/>
    <s v="Gestão dos Recursos Hídricos"/>
    <x v="22"/>
    <x v="257"/>
    <x v="25"/>
    <x v="1"/>
    <x v="20"/>
  </r>
  <r>
    <x v="36"/>
    <n v="8"/>
    <n v="12486"/>
    <n v="550"/>
    <n v="167650.16"/>
    <n v="186374.12"/>
    <s v="Comer Bem SC"/>
    <x v="49"/>
    <x v="258"/>
    <x v="46"/>
    <x v="1"/>
    <x v="47"/>
  </r>
  <r>
    <x v="37"/>
    <n v="6"/>
    <n v="11917"/>
    <n v="705"/>
    <n v="187117.61"/>
    <n v="187117.61"/>
    <s v="Segurança Cidadã"/>
    <x v="5"/>
    <x v="171"/>
    <x v="56"/>
    <x v="0"/>
    <x v="78"/>
  </r>
  <r>
    <x v="0"/>
    <n v="26"/>
    <n v="14282"/>
    <n v="115"/>
    <n v="0"/>
    <n v="188760"/>
    <s v="Gestão do Sistema de Transporte Intermunicipal de Pessoas"/>
    <x v="39"/>
    <x v="259"/>
    <x v="16"/>
    <x v="1"/>
    <x v="3"/>
  </r>
  <r>
    <x v="9"/>
    <n v="23"/>
    <n v="14570"/>
    <n v="900"/>
    <n v="107191.91"/>
    <n v="190060"/>
    <s v="Gestão Administrativa - Poder Executivo"/>
    <x v="3"/>
    <x v="260"/>
    <x v="12"/>
    <x v="0"/>
    <x v="33"/>
  </r>
  <r>
    <x v="19"/>
    <n v="26"/>
    <n v="235"/>
    <n v="145"/>
    <n v="198531.77"/>
    <n v="198531.77"/>
    <s v="Elaboração de Projetos e Estudos de Infraestrutura"/>
    <x v="19"/>
    <x v="261"/>
    <x v="76"/>
    <x v="1"/>
    <x v="98"/>
  </r>
  <r>
    <x v="63"/>
    <n v="18"/>
    <n v="5650"/>
    <n v="900"/>
    <n v="0"/>
    <n v="200000"/>
    <s v="Gestão Administrativa - Poder Executivo"/>
    <x v="3"/>
    <x v="262"/>
    <x v="12"/>
    <x v="0"/>
    <x v="1"/>
  </r>
  <r>
    <x v="72"/>
    <n v="18"/>
    <n v="6520"/>
    <n v="350"/>
    <n v="0"/>
    <n v="200000"/>
    <s v="Gestão dos Recursos Hídricos"/>
    <x v="22"/>
    <x v="263"/>
    <x v="70"/>
    <x v="0"/>
    <x v="3"/>
  </r>
  <r>
    <x v="13"/>
    <n v="10"/>
    <n v="11296"/>
    <n v="420"/>
    <n v="0"/>
    <n v="200000"/>
    <s v="Atenção Básica"/>
    <x v="48"/>
    <x v="264"/>
    <x v="77"/>
    <x v="1"/>
    <x v="99"/>
  </r>
  <r>
    <x v="41"/>
    <n v="12"/>
    <n v="11669"/>
    <n v="520"/>
    <n v="1620"/>
    <n v="200000"/>
    <s v="Inclusão Social - Identificação e Eliminação de Barreiras"/>
    <x v="18"/>
    <x v="265"/>
    <x v="78"/>
    <x v="1"/>
    <x v="31"/>
  </r>
  <r>
    <x v="41"/>
    <n v="12"/>
    <n v="267"/>
    <n v="850"/>
    <n v="120665.4"/>
    <n v="200000"/>
    <s v="Gestão de Pessoas"/>
    <x v="2"/>
    <x v="266"/>
    <x v="15"/>
    <x v="0"/>
    <x v="78"/>
  </r>
  <r>
    <x v="10"/>
    <n v="9"/>
    <n v="3267"/>
    <n v="860"/>
    <n v="126113.39"/>
    <n v="200000"/>
    <s v="Gestão Previdenciária"/>
    <x v="26"/>
    <x v="267"/>
    <x v="79"/>
    <x v="0"/>
    <x v="75"/>
  </r>
  <r>
    <x v="35"/>
    <n v="13"/>
    <n v="4178"/>
    <n v="850"/>
    <n v="197641.93"/>
    <n v="200567.2"/>
    <s v="Gestão de Pessoas"/>
    <x v="2"/>
    <x v="268"/>
    <x v="15"/>
    <x v="0"/>
    <x v="92"/>
  </r>
  <r>
    <x v="13"/>
    <n v="10"/>
    <n v="12490"/>
    <n v="100"/>
    <n v="0"/>
    <n v="207000"/>
    <s v="Caminhos do Desenvolvimento"/>
    <x v="34"/>
    <x v="269"/>
    <x v="25"/>
    <x v="0"/>
    <x v="3"/>
  </r>
  <r>
    <x v="41"/>
    <n v="3"/>
    <n v="6499"/>
    <n v="915"/>
    <n v="210000"/>
    <n v="210000"/>
    <s v="Gestão Estratégica - Ministério Público"/>
    <x v="42"/>
    <x v="181"/>
    <x v="61"/>
    <x v="1"/>
    <x v="2"/>
  </r>
  <r>
    <x v="18"/>
    <n v="4"/>
    <n v="13756"/>
    <n v="850"/>
    <n v="214332.06"/>
    <n v="214332.06"/>
    <s v="Gestão de Pessoas"/>
    <x v="2"/>
    <x v="270"/>
    <x v="63"/>
    <x v="0"/>
    <x v="66"/>
  </r>
  <r>
    <x v="51"/>
    <n v="12"/>
    <n v="11490"/>
    <n v="610"/>
    <n v="215187.44"/>
    <n v="215187.44"/>
    <s v="Educação Básica com Qualidade e Equidade"/>
    <x v="6"/>
    <x v="70"/>
    <x v="21"/>
    <x v="1"/>
    <x v="0"/>
  </r>
  <r>
    <x v="19"/>
    <n v="26"/>
    <n v="3844"/>
    <n v="110"/>
    <n v="218913.84"/>
    <n v="218913.84"/>
    <s v="Construção de Rodovias"/>
    <x v="20"/>
    <x v="271"/>
    <x v="80"/>
    <x v="1"/>
    <x v="26"/>
  </r>
  <r>
    <x v="65"/>
    <n v="6"/>
    <n v="11775"/>
    <n v="708"/>
    <n v="224620.01"/>
    <n v="224620.01"/>
    <s v="Valorização do Servidor - Segurança Pública"/>
    <x v="33"/>
    <x v="272"/>
    <x v="2"/>
    <x v="1"/>
    <x v="36"/>
  </r>
  <r>
    <x v="58"/>
    <n v="4"/>
    <n v="11397"/>
    <n v="830"/>
    <n v="225287.04000000001"/>
    <n v="225287.04000000001"/>
    <s v="Modernização da Gestão Fiscal"/>
    <x v="23"/>
    <x v="273"/>
    <x v="81"/>
    <x v="1"/>
    <x v="36"/>
  </r>
  <r>
    <x v="35"/>
    <n v="3"/>
    <n v="6499"/>
    <n v="915"/>
    <n v="28154.59"/>
    <n v="225719"/>
    <s v="Gestão Estratégica - Ministério Público"/>
    <x v="42"/>
    <x v="181"/>
    <x v="61"/>
    <x v="1"/>
    <x v="2"/>
  </r>
  <r>
    <x v="19"/>
    <n v="26"/>
    <n v="28"/>
    <n v="850"/>
    <n v="226050.18"/>
    <n v="226050.18"/>
    <s v="Gestão de Pessoas"/>
    <x v="2"/>
    <x v="274"/>
    <x v="15"/>
    <x v="0"/>
    <x v="36"/>
  </r>
  <r>
    <x v="28"/>
    <n v="12"/>
    <n v="13832"/>
    <n v="610"/>
    <n v="229039.09"/>
    <n v="229039.09"/>
    <s v="Educação Básica com Qualidade e Equidade"/>
    <x v="6"/>
    <x v="275"/>
    <x v="6"/>
    <x v="0"/>
    <x v="100"/>
  </r>
  <r>
    <x v="3"/>
    <n v="26"/>
    <n v="11126"/>
    <n v="110"/>
    <n v="229629.56"/>
    <n v="229629.56"/>
    <s v="Construção de Rodovias"/>
    <x v="20"/>
    <x v="242"/>
    <x v="73"/>
    <x v="1"/>
    <x v="96"/>
  </r>
  <r>
    <x v="32"/>
    <n v="4"/>
    <n v="3297"/>
    <n v="900"/>
    <n v="115000"/>
    <n v="230723.08"/>
    <s v="Gestão Administrativa - Poder Executivo"/>
    <x v="3"/>
    <x v="276"/>
    <x v="82"/>
    <x v="0"/>
    <x v="3"/>
  </r>
  <r>
    <x v="20"/>
    <n v="4"/>
    <n v="13674"/>
    <n v="900"/>
    <n v="234568.55"/>
    <n v="234568.55"/>
    <s v="Gestão Administrativa - Poder Executivo"/>
    <x v="3"/>
    <x v="277"/>
    <x v="3"/>
    <x v="0"/>
    <x v="3"/>
  </r>
  <r>
    <x v="34"/>
    <n v="4"/>
    <n v="13878"/>
    <n v="900"/>
    <n v="236536.11"/>
    <n v="236536.11"/>
    <s v="Gestão Administrativa - Poder Executivo"/>
    <x v="3"/>
    <x v="278"/>
    <x v="3"/>
    <x v="0"/>
    <x v="3"/>
  </r>
  <r>
    <x v="38"/>
    <n v="10"/>
    <n v="10674"/>
    <n v="705"/>
    <n v="245400"/>
    <n v="245400"/>
    <s v="Segurança Cidadã"/>
    <x v="5"/>
    <x v="114"/>
    <x v="38"/>
    <x v="0"/>
    <x v="60"/>
  </r>
  <r>
    <x v="38"/>
    <n v="2"/>
    <n v="14039"/>
    <n v="930"/>
    <n v="189780"/>
    <n v="247697.16"/>
    <s v="Gestão Administrativa - Poder Judiciário"/>
    <x v="50"/>
    <x v="279"/>
    <x v="3"/>
    <x v="1"/>
    <x v="101"/>
  </r>
  <r>
    <x v="38"/>
    <n v="10"/>
    <n v="11293"/>
    <n v="430"/>
    <n v="58222"/>
    <n v="249999.98"/>
    <s v="Atenção de Média e Alta Complexidade Ambulatorial e Hospitalar"/>
    <x v="1"/>
    <x v="280"/>
    <x v="20"/>
    <x v="0"/>
    <x v="102"/>
  </r>
  <r>
    <x v="51"/>
    <n v="18"/>
    <n v="12480"/>
    <n v="730"/>
    <n v="250000"/>
    <n v="250000"/>
    <s v="Prevenção e Preparação para Desastres"/>
    <x v="4"/>
    <x v="281"/>
    <x v="46"/>
    <x v="0"/>
    <x v="69"/>
  </r>
  <r>
    <x v="51"/>
    <n v="12"/>
    <n v="12658"/>
    <n v="626"/>
    <n v="250250.78"/>
    <n v="250250.78"/>
    <s v="Redução das Desigualdades e Valorização da Diversidade"/>
    <x v="31"/>
    <x v="136"/>
    <x v="46"/>
    <x v="0"/>
    <x v="69"/>
  </r>
  <r>
    <x v="24"/>
    <n v="12"/>
    <n v="13712"/>
    <n v="610"/>
    <n v="252742.08"/>
    <n v="252742.08"/>
    <s v="Educação Básica com Qualidade e Equidade"/>
    <x v="6"/>
    <x v="282"/>
    <x v="34"/>
    <x v="0"/>
    <x v="103"/>
  </r>
  <r>
    <x v="28"/>
    <n v="4"/>
    <n v="13819"/>
    <n v="850"/>
    <n v="254375.84"/>
    <n v="254375.84"/>
    <s v="Gestão de Pessoas"/>
    <x v="2"/>
    <x v="283"/>
    <x v="63"/>
    <x v="0"/>
    <x v="78"/>
  </r>
  <r>
    <x v="55"/>
    <n v="6"/>
    <n v="11915"/>
    <n v="731"/>
    <n v="46128.7"/>
    <n v="258743.95"/>
    <s v="Gestão de Riscos e Redução de Desastres"/>
    <x v="51"/>
    <x v="284"/>
    <x v="13"/>
    <x v="0"/>
    <x v="3"/>
  </r>
  <r>
    <x v="47"/>
    <n v="4"/>
    <n v="1055"/>
    <n v="870"/>
    <n v="260222.69"/>
    <n v="260222.69"/>
    <s v="Pensões Especiais"/>
    <x v="28"/>
    <x v="285"/>
    <x v="41"/>
    <x v="0"/>
    <x v="104"/>
  </r>
  <r>
    <x v="9"/>
    <n v="23"/>
    <n v="4600"/>
    <n v="900"/>
    <n v="261819.96"/>
    <n v="261819.96"/>
    <s v="Gestão Administrativa - Poder Executivo"/>
    <x v="3"/>
    <x v="286"/>
    <x v="3"/>
    <x v="0"/>
    <x v="3"/>
  </r>
  <r>
    <x v="55"/>
    <n v="6"/>
    <n v="11887"/>
    <n v="731"/>
    <n v="167549.79999999999"/>
    <n v="262101.84"/>
    <s v="Gestão de Riscos e Redução de Desastres"/>
    <x v="51"/>
    <x v="287"/>
    <x v="50"/>
    <x v="1"/>
    <x v="17"/>
  </r>
  <r>
    <x v="29"/>
    <n v="12"/>
    <n v="13726"/>
    <n v="610"/>
    <n v="264506.94"/>
    <n v="264506.94"/>
    <s v="Educação Básica com Qualidade e Equidade"/>
    <x v="6"/>
    <x v="288"/>
    <x v="34"/>
    <x v="0"/>
    <x v="105"/>
  </r>
  <r>
    <x v="16"/>
    <n v="12"/>
    <n v="13644"/>
    <n v="610"/>
    <n v="265552.07"/>
    <n v="265552.07"/>
    <s v="Educação Básica com Qualidade e Equidade"/>
    <x v="6"/>
    <x v="289"/>
    <x v="6"/>
    <x v="0"/>
    <x v="106"/>
  </r>
  <r>
    <x v="73"/>
    <n v="26"/>
    <n v="4953"/>
    <n v="115"/>
    <n v="266240"/>
    <n v="266240"/>
    <s v="Gestão do Sistema de Transporte Intermunicipal de Pessoas"/>
    <x v="39"/>
    <x v="290"/>
    <x v="16"/>
    <x v="1"/>
    <x v="3"/>
  </r>
  <r>
    <x v="52"/>
    <n v="12"/>
    <n v="13892"/>
    <n v="610"/>
    <n v="276441.2"/>
    <n v="276441.2"/>
    <s v="Educação Básica com Qualidade e Equidade"/>
    <x v="6"/>
    <x v="291"/>
    <x v="34"/>
    <x v="0"/>
    <x v="107"/>
  </r>
  <r>
    <x v="66"/>
    <n v="15"/>
    <n v="11118"/>
    <n v="300"/>
    <n v="279971.84999999998"/>
    <n v="279971.84999999998"/>
    <s v="Qualidade de Vida no Campo e na Cidade"/>
    <x v="46"/>
    <x v="210"/>
    <x v="42"/>
    <x v="1"/>
    <x v="6"/>
  </r>
  <r>
    <x v="34"/>
    <n v="12"/>
    <n v="13891"/>
    <n v="610"/>
    <n v="280766.68"/>
    <n v="280766.68"/>
    <s v="Educação Básica com Qualidade e Equidade"/>
    <x v="6"/>
    <x v="292"/>
    <x v="34"/>
    <x v="0"/>
    <x v="108"/>
  </r>
  <r>
    <x v="9"/>
    <n v="23"/>
    <n v="11496"/>
    <n v="640"/>
    <n v="281968.5"/>
    <n v="281968.5"/>
    <s v="Promoção do Turismo Catarinense"/>
    <x v="9"/>
    <x v="293"/>
    <x v="18"/>
    <x v="1"/>
    <x v="109"/>
  </r>
  <r>
    <x v="74"/>
    <n v="14"/>
    <n v="11044"/>
    <n v="750"/>
    <n v="282820"/>
    <n v="282820"/>
    <s v="Expansão e Modernização do Sistema Prisional e Socioeducativo"/>
    <x v="21"/>
    <x v="142"/>
    <x v="48"/>
    <x v="0"/>
    <x v="9"/>
  </r>
  <r>
    <x v="24"/>
    <n v="12"/>
    <n v="13706"/>
    <n v="610"/>
    <n v="292312.09999999998"/>
    <n v="292312.09999999998"/>
    <s v="Educação Básica com Qualidade e Equidade"/>
    <x v="6"/>
    <x v="294"/>
    <x v="6"/>
    <x v="0"/>
    <x v="110"/>
  </r>
  <r>
    <x v="52"/>
    <n v="12"/>
    <n v="12482"/>
    <n v="610"/>
    <n v="295046.77"/>
    <n v="295046.77"/>
    <s v="Educação Básica com Qualidade e Equidade"/>
    <x v="6"/>
    <x v="47"/>
    <x v="17"/>
    <x v="0"/>
    <x v="30"/>
  </r>
  <r>
    <x v="31"/>
    <n v="4"/>
    <n v="13772"/>
    <n v="900"/>
    <n v="297723.3"/>
    <n v="297723.3"/>
    <s v="Gestão Administrativa - Poder Executivo"/>
    <x v="3"/>
    <x v="295"/>
    <x v="3"/>
    <x v="0"/>
    <x v="3"/>
  </r>
  <r>
    <x v="14"/>
    <n v="4"/>
    <n v="13610"/>
    <n v="900"/>
    <n v="299540.2"/>
    <n v="299540.2"/>
    <s v="Gestão Administrativa - Poder Executivo"/>
    <x v="3"/>
    <x v="296"/>
    <x v="3"/>
    <x v="0"/>
    <x v="3"/>
  </r>
  <r>
    <x v="0"/>
    <n v="26"/>
    <n v="12939"/>
    <n v="120"/>
    <n v="0"/>
    <n v="300000"/>
    <s v="Integração Logística"/>
    <x v="41"/>
    <x v="297"/>
    <x v="83"/>
    <x v="0"/>
    <x v="19"/>
  </r>
  <r>
    <x v="49"/>
    <n v="9"/>
    <n v="2069"/>
    <n v="850"/>
    <n v="117241.61"/>
    <n v="300000"/>
    <s v="Gestão de Pessoas"/>
    <x v="2"/>
    <x v="298"/>
    <x v="15"/>
    <x v="0"/>
    <x v="8"/>
  </r>
  <r>
    <x v="0"/>
    <n v="26"/>
    <n v="4205"/>
    <n v="850"/>
    <n v="152600.57"/>
    <n v="301971.82"/>
    <s v="Gestão de Pessoas"/>
    <x v="2"/>
    <x v="299"/>
    <x v="15"/>
    <x v="0"/>
    <x v="20"/>
  </r>
  <r>
    <x v="33"/>
    <n v="4"/>
    <n v="13934"/>
    <n v="900"/>
    <n v="305524.92"/>
    <n v="305524.92"/>
    <s v="Gestão Administrativa - Poder Executivo"/>
    <x v="3"/>
    <x v="300"/>
    <x v="3"/>
    <x v="0"/>
    <x v="3"/>
  </r>
  <r>
    <x v="43"/>
    <n v="18"/>
    <n v="6488"/>
    <n v="350"/>
    <n v="305880.40000000002"/>
    <n v="305880.52"/>
    <s v="Gestão dos Recursos Hídricos"/>
    <x v="22"/>
    <x v="301"/>
    <x v="84"/>
    <x v="0"/>
    <x v="19"/>
  </r>
  <r>
    <x v="59"/>
    <n v="4"/>
    <n v="13841"/>
    <n v="850"/>
    <n v="312500.07"/>
    <n v="312500.07"/>
    <s v="Gestão de Pessoas"/>
    <x v="2"/>
    <x v="302"/>
    <x v="63"/>
    <x v="0"/>
    <x v="79"/>
  </r>
  <r>
    <x v="14"/>
    <n v="12"/>
    <n v="13617"/>
    <n v="610"/>
    <n v="316785.98"/>
    <n v="316785.98"/>
    <s v="Educação Básica com Qualidade e Equidade"/>
    <x v="6"/>
    <x v="303"/>
    <x v="6"/>
    <x v="0"/>
    <x v="111"/>
  </r>
  <r>
    <x v="38"/>
    <n v="12"/>
    <n v="10673"/>
    <n v="610"/>
    <n v="64916"/>
    <n v="318815.5"/>
    <s v="Educação Básica com Qualidade e Equidade"/>
    <x v="6"/>
    <x v="304"/>
    <x v="38"/>
    <x v="0"/>
    <x v="112"/>
  </r>
  <r>
    <x v="37"/>
    <n v="6"/>
    <n v="14076"/>
    <n v="705"/>
    <n v="0"/>
    <n v="323620"/>
    <s v="Segurança Cidadã"/>
    <x v="5"/>
    <x v="305"/>
    <x v="22"/>
    <x v="1"/>
    <x v="113"/>
  </r>
  <r>
    <x v="62"/>
    <n v="20"/>
    <n v="2216"/>
    <n v="315"/>
    <n v="178135.23"/>
    <n v="330000"/>
    <s v="Defesa Sanitária Agropecuária"/>
    <x v="47"/>
    <x v="306"/>
    <x v="85"/>
    <x v="1"/>
    <x v="27"/>
  </r>
  <r>
    <x v="11"/>
    <n v="12"/>
    <n v="13744"/>
    <n v="610"/>
    <n v="333567.03999999998"/>
    <n v="333567.03999999998"/>
    <s v="Educação Básica com Qualidade e Equidade"/>
    <x v="6"/>
    <x v="307"/>
    <x v="6"/>
    <x v="0"/>
    <x v="114"/>
  </r>
  <r>
    <x v="32"/>
    <n v="4"/>
    <n v="14092"/>
    <n v="830"/>
    <n v="336259.29"/>
    <n v="336259.29"/>
    <s v="Modernização da Gestão Fiscal"/>
    <x v="23"/>
    <x v="140"/>
    <x v="30"/>
    <x v="1"/>
    <x v="71"/>
  </r>
  <r>
    <x v="64"/>
    <n v="8"/>
    <n v="2286"/>
    <n v="510"/>
    <n v="174954.27"/>
    <n v="343249.41"/>
    <s v="Gestão do SUAS"/>
    <x v="40"/>
    <x v="308"/>
    <x v="43"/>
    <x v="2"/>
    <x v="115"/>
  </r>
  <r>
    <x v="0"/>
    <n v="26"/>
    <n v="14478"/>
    <n v="140"/>
    <n v="0"/>
    <n v="345602.95"/>
    <s v="Reabilitação e Aumento de Capacidade de Rodovias"/>
    <x v="0"/>
    <x v="309"/>
    <x v="0"/>
    <x v="0"/>
    <x v="9"/>
  </r>
  <r>
    <x v="75"/>
    <n v="12"/>
    <n v="14073"/>
    <n v="623"/>
    <n v="0"/>
    <n v="350000"/>
    <s v="Gestão Democrática da Educação"/>
    <x v="52"/>
    <x v="310"/>
    <x v="70"/>
    <x v="0"/>
    <x v="3"/>
  </r>
  <r>
    <x v="72"/>
    <n v="18"/>
    <n v="6500"/>
    <n v="350"/>
    <n v="37639.019999999997"/>
    <n v="350000"/>
    <s v="Gestão dos Recursos Hídricos"/>
    <x v="22"/>
    <x v="311"/>
    <x v="70"/>
    <x v="1"/>
    <x v="10"/>
  </r>
  <r>
    <x v="74"/>
    <n v="14"/>
    <n v="11043"/>
    <n v="740"/>
    <n v="350515"/>
    <n v="350515"/>
    <s v="Gestão do Sistema Prisional e Socioeducativo"/>
    <x v="12"/>
    <x v="312"/>
    <x v="86"/>
    <x v="0"/>
    <x v="116"/>
  </r>
  <r>
    <x v="3"/>
    <n v="12"/>
    <n v="13852"/>
    <n v="610"/>
    <n v="353096.7"/>
    <n v="353096.7"/>
    <s v="Educação Básica com Qualidade e Equidade"/>
    <x v="6"/>
    <x v="313"/>
    <x v="6"/>
    <x v="0"/>
    <x v="117"/>
  </r>
  <r>
    <x v="4"/>
    <n v="6"/>
    <n v="11915"/>
    <n v="731"/>
    <n v="0"/>
    <n v="360000"/>
    <s v="Gestão de Riscos e Redução de Desastres"/>
    <x v="51"/>
    <x v="284"/>
    <x v="13"/>
    <x v="0"/>
    <x v="3"/>
  </r>
  <r>
    <x v="25"/>
    <n v="18"/>
    <n v="6516"/>
    <n v="350"/>
    <n v="360000"/>
    <n v="360000"/>
    <s v="Gestão dos Recursos Hídricos"/>
    <x v="22"/>
    <x v="314"/>
    <x v="44"/>
    <x v="0"/>
    <x v="3"/>
  </r>
  <r>
    <x v="33"/>
    <n v="12"/>
    <n v="13945"/>
    <n v="610"/>
    <n v="361708.2"/>
    <n v="361708.2"/>
    <s v="Educação Básica com Qualidade e Equidade"/>
    <x v="6"/>
    <x v="315"/>
    <x v="34"/>
    <x v="0"/>
    <x v="118"/>
  </r>
  <r>
    <x v="22"/>
    <n v="12"/>
    <n v="11490"/>
    <n v="610"/>
    <n v="367851.23"/>
    <n v="367851.23"/>
    <s v="Educação Básica com Qualidade e Equidade"/>
    <x v="6"/>
    <x v="70"/>
    <x v="21"/>
    <x v="1"/>
    <x v="0"/>
  </r>
  <r>
    <x v="55"/>
    <n v="6"/>
    <n v="12991"/>
    <n v="900"/>
    <n v="203281.71"/>
    <n v="369403.75"/>
    <s v="Gestão Administrativa - Poder Executivo"/>
    <x v="3"/>
    <x v="316"/>
    <x v="12"/>
    <x v="0"/>
    <x v="10"/>
  </r>
  <r>
    <x v="47"/>
    <n v="4"/>
    <n v="1052"/>
    <n v="870"/>
    <n v="377779.6"/>
    <n v="377779.6"/>
    <s v="Pensões Especiais"/>
    <x v="28"/>
    <x v="317"/>
    <x v="41"/>
    <x v="0"/>
    <x v="119"/>
  </r>
  <r>
    <x v="10"/>
    <n v="2"/>
    <n v="14040"/>
    <n v="930"/>
    <n v="290440.86"/>
    <n v="381425.52"/>
    <s v="Gestão Administrativa - Poder Judiciário"/>
    <x v="50"/>
    <x v="318"/>
    <x v="3"/>
    <x v="1"/>
    <x v="3"/>
  </r>
  <r>
    <x v="59"/>
    <n v="12"/>
    <n v="13861"/>
    <n v="610"/>
    <n v="387531"/>
    <n v="387531"/>
    <s v="Educação Básica com Qualidade e Equidade"/>
    <x v="6"/>
    <x v="319"/>
    <x v="6"/>
    <x v="0"/>
    <x v="120"/>
  </r>
  <r>
    <x v="3"/>
    <n v="10"/>
    <n v="5429"/>
    <n v="430"/>
    <n v="393893.37"/>
    <n v="393893.37"/>
    <s v="Atenção de Média e Alta Complexidade Ambulatorial e Hospitalar"/>
    <x v="1"/>
    <x v="41"/>
    <x v="1"/>
    <x v="1"/>
    <x v="27"/>
  </r>
  <r>
    <x v="23"/>
    <n v="4"/>
    <n v="11484"/>
    <n v="825"/>
    <n v="157222"/>
    <n v="394845"/>
    <s v="Formação de Gestores Públicos"/>
    <x v="53"/>
    <x v="320"/>
    <x v="2"/>
    <x v="0"/>
    <x v="121"/>
  </r>
  <r>
    <x v="48"/>
    <n v="12"/>
    <n v="5852"/>
    <n v="850"/>
    <n v="354981.02"/>
    <n v="395992.92"/>
    <s v="Gestão de Pessoas"/>
    <x v="2"/>
    <x v="68"/>
    <x v="2"/>
    <x v="0"/>
    <x v="36"/>
  </r>
  <r>
    <x v="42"/>
    <n v="18"/>
    <n v="9374"/>
    <n v="348"/>
    <n v="0"/>
    <n v="400000"/>
    <s v="Gestão Ambiental Estratégica"/>
    <x v="32"/>
    <x v="321"/>
    <x v="36"/>
    <x v="1"/>
    <x v="18"/>
  </r>
  <r>
    <x v="76"/>
    <n v="18"/>
    <n v="12984"/>
    <n v="348"/>
    <n v="74716.84"/>
    <n v="400000"/>
    <s v="Gestão Ambiental Estratégica"/>
    <x v="32"/>
    <x v="322"/>
    <x v="3"/>
    <x v="0"/>
    <x v="3"/>
  </r>
  <r>
    <x v="42"/>
    <n v="4"/>
    <n v="12434"/>
    <n v="900"/>
    <n v="270164.58"/>
    <n v="400000"/>
    <s v="Gestão Administrativa - Poder Executivo"/>
    <x v="3"/>
    <x v="323"/>
    <x v="87"/>
    <x v="0"/>
    <x v="3"/>
  </r>
  <r>
    <x v="32"/>
    <n v="4"/>
    <n v="4133"/>
    <n v="850"/>
    <n v="388149.62"/>
    <n v="400777.92"/>
    <s v="Gestão de Pessoas"/>
    <x v="2"/>
    <x v="324"/>
    <x v="15"/>
    <x v="0"/>
    <x v="10"/>
  </r>
  <r>
    <x v="24"/>
    <n v="4"/>
    <n v="13696"/>
    <n v="850"/>
    <n v="401792.98"/>
    <n v="401792.98"/>
    <s v="Gestão de Pessoas"/>
    <x v="2"/>
    <x v="325"/>
    <x v="63"/>
    <x v="0"/>
    <x v="57"/>
  </r>
  <r>
    <x v="25"/>
    <n v="18"/>
    <n v="11681"/>
    <n v="348"/>
    <n v="402058"/>
    <n v="402058"/>
    <s v="Gestão Ambiental Estratégica"/>
    <x v="32"/>
    <x v="143"/>
    <x v="36"/>
    <x v="1"/>
    <x v="26"/>
  </r>
  <r>
    <x v="51"/>
    <n v="10"/>
    <n v="11205"/>
    <n v="410"/>
    <n v="405693.26"/>
    <n v="405693.26"/>
    <s v="Vigilância em Saúde"/>
    <x v="10"/>
    <x v="326"/>
    <x v="75"/>
    <x v="1"/>
    <x v="12"/>
  </r>
  <r>
    <x v="6"/>
    <n v="4"/>
    <n v="13692"/>
    <n v="850"/>
    <n v="413610.68"/>
    <n v="413610.68"/>
    <s v="Gestão de Pessoas"/>
    <x v="2"/>
    <x v="327"/>
    <x v="63"/>
    <x v="0"/>
    <x v="122"/>
  </r>
  <r>
    <x v="5"/>
    <n v="3"/>
    <n v="6499"/>
    <n v="915"/>
    <n v="415000"/>
    <n v="415000"/>
    <s v="Gestão Estratégica - Ministério Público"/>
    <x v="42"/>
    <x v="181"/>
    <x v="61"/>
    <x v="1"/>
    <x v="2"/>
  </r>
  <r>
    <x v="42"/>
    <n v="19"/>
    <n v="12987"/>
    <n v="346"/>
    <n v="0"/>
    <n v="416820.24"/>
    <s v="Tecnologia e Inovação para o Desenvolvimento Sustentável"/>
    <x v="54"/>
    <x v="328"/>
    <x v="87"/>
    <x v="1"/>
    <x v="19"/>
  </r>
  <r>
    <x v="75"/>
    <n v="12"/>
    <n v="5582"/>
    <n v="625"/>
    <n v="158011.38"/>
    <n v="419541"/>
    <s v="Valorização dos Profissionais da Educação"/>
    <x v="11"/>
    <x v="54"/>
    <x v="2"/>
    <x v="0"/>
    <x v="32"/>
  </r>
  <r>
    <x v="3"/>
    <n v="12"/>
    <n v="11490"/>
    <n v="610"/>
    <n v="422025.89"/>
    <n v="422025.89"/>
    <s v="Educação Básica com Qualidade e Equidade"/>
    <x v="6"/>
    <x v="70"/>
    <x v="21"/>
    <x v="1"/>
    <x v="0"/>
  </r>
  <r>
    <x v="75"/>
    <n v="12"/>
    <n v="10673"/>
    <n v="610"/>
    <n v="0"/>
    <n v="424190.5"/>
    <s v="Educação Básica com Qualidade e Equidade"/>
    <x v="6"/>
    <x v="304"/>
    <x v="38"/>
    <x v="0"/>
    <x v="112"/>
  </r>
  <r>
    <x v="12"/>
    <n v="4"/>
    <n v="13953"/>
    <n v="850"/>
    <n v="425658.35"/>
    <n v="425658.35"/>
    <s v="Gestão de Pessoas"/>
    <x v="2"/>
    <x v="329"/>
    <x v="63"/>
    <x v="0"/>
    <x v="16"/>
  </r>
  <r>
    <x v="20"/>
    <n v="26"/>
    <n v="11126"/>
    <n v="110"/>
    <n v="427011.01"/>
    <n v="427011.01"/>
    <s v="Construção de Rodovias"/>
    <x v="20"/>
    <x v="242"/>
    <x v="73"/>
    <x v="1"/>
    <x v="96"/>
  </r>
  <r>
    <x v="13"/>
    <n v="10"/>
    <n v="11481"/>
    <n v="400"/>
    <n v="300885.71000000002"/>
    <n v="427366.35"/>
    <s v="Gestão do SUS"/>
    <x v="13"/>
    <x v="36"/>
    <x v="3"/>
    <x v="0"/>
    <x v="13"/>
  </r>
  <r>
    <x v="64"/>
    <n v="8"/>
    <n v="9462"/>
    <n v="510"/>
    <n v="72105.86"/>
    <n v="427625.64"/>
    <s v="Gestão do SUAS"/>
    <x v="40"/>
    <x v="330"/>
    <x v="75"/>
    <x v="2"/>
    <x v="13"/>
  </r>
  <r>
    <x v="0"/>
    <n v="26"/>
    <n v="14432"/>
    <n v="110"/>
    <n v="10144.959999999999"/>
    <n v="429302.7"/>
    <s v="Construção de Rodovias"/>
    <x v="20"/>
    <x v="331"/>
    <x v="35"/>
    <x v="1"/>
    <x v="36"/>
  </r>
  <r>
    <x v="37"/>
    <n v="6"/>
    <n v="11846"/>
    <n v="707"/>
    <n v="410174.4"/>
    <n v="431577.71"/>
    <s v="Suporte Institucional Integrado"/>
    <x v="14"/>
    <x v="332"/>
    <x v="88"/>
    <x v="1"/>
    <x v="9"/>
  </r>
  <r>
    <x v="43"/>
    <n v="20"/>
    <n v="12965"/>
    <n v="310"/>
    <n v="377808.97"/>
    <n v="432319.83"/>
    <s v="Agronegócio Competitivo"/>
    <x v="55"/>
    <x v="333"/>
    <x v="89"/>
    <x v="0"/>
    <x v="35"/>
  </r>
  <r>
    <x v="21"/>
    <n v="4"/>
    <n v="3596"/>
    <n v="900"/>
    <n v="372050.79"/>
    <n v="432925.66"/>
    <s v="Gestão Administrativa - Poder Executivo"/>
    <x v="3"/>
    <x v="334"/>
    <x v="12"/>
    <x v="0"/>
    <x v="1"/>
  </r>
  <r>
    <x v="27"/>
    <n v="23"/>
    <n v="14119"/>
    <n v="640"/>
    <n v="434780.02"/>
    <n v="434828.42"/>
    <s v="Promoção do Turismo Catarinense"/>
    <x v="9"/>
    <x v="200"/>
    <x v="65"/>
    <x v="0"/>
    <x v="3"/>
  </r>
  <r>
    <x v="47"/>
    <n v="4"/>
    <n v="1054"/>
    <n v="870"/>
    <n v="440669.11"/>
    <n v="440669.11"/>
    <s v="Pensões Especiais"/>
    <x v="28"/>
    <x v="335"/>
    <x v="41"/>
    <x v="0"/>
    <x v="61"/>
  </r>
  <r>
    <x v="37"/>
    <n v="6"/>
    <n v="13170"/>
    <n v="707"/>
    <n v="444598"/>
    <n v="444598"/>
    <s v="Suporte Institucional Integrado"/>
    <x v="14"/>
    <x v="336"/>
    <x v="90"/>
    <x v="0"/>
    <x v="68"/>
  </r>
  <r>
    <x v="59"/>
    <n v="4"/>
    <n v="11106"/>
    <n v="900"/>
    <n v="450000"/>
    <n v="450000"/>
    <s v="Gestão Administrativa - Poder Executivo"/>
    <x v="3"/>
    <x v="124"/>
    <x v="42"/>
    <x v="1"/>
    <x v="36"/>
  </r>
  <r>
    <x v="24"/>
    <n v="10"/>
    <n v="12588"/>
    <n v="101"/>
    <n v="454258.27"/>
    <n v="454258.27"/>
    <s v="Acelera Santa Catarina"/>
    <x v="7"/>
    <x v="337"/>
    <x v="25"/>
    <x v="0"/>
    <x v="3"/>
  </r>
  <r>
    <x v="39"/>
    <n v="16"/>
    <n v="1546"/>
    <n v="900"/>
    <n v="392254.07"/>
    <n v="458000"/>
    <s v="Gestão Administrativa - Poder Executivo"/>
    <x v="3"/>
    <x v="338"/>
    <x v="12"/>
    <x v="0"/>
    <x v="8"/>
  </r>
  <r>
    <x v="0"/>
    <n v="26"/>
    <n v="14292"/>
    <n v="100"/>
    <n v="0"/>
    <n v="462656.07"/>
    <s v="Caminhos do Desenvolvimento"/>
    <x v="34"/>
    <x v="339"/>
    <x v="91"/>
    <x v="1"/>
    <x v="75"/>
  </r>
  <r>
    <x v="64"/>
    <n v="8"/>
    <n v="13084"/>
    <n v="510"/>
    <n v="364768.92"/>
    <n v="462952.56"/>
    <s v="Gestão do SUAS"/>
    <x v="40"/>
    <x v="340"/>
    <x v="5"/>
    <x v="2"/>
    <x v="123"/>
  </r>
  <r>
    <x v="19"/>
    <n v="26"/>
    <n v="119"/>
    <n v="100"/>
    <n v="467216.36"/>
    <n v="467216.36"/>
    <s v="Caminhos do Desenvolvimento"/>
    <x v="34"/>
    <x v="341"/>
    <x v="91"/>
    <x v="1"/>
    <x v="75"/>
  </r>
  <r>
    <x v="20"/>
    <n v="12"/>
    <n v="13684"/>
    <n v="610"/>
    <n v="471374.39"/>
    <n v="471374.39"/>
    <s v="Educação Básica com Qualidade e Equidade"/>
    <x v="6"/>
    <x v="342"/>
    <x v="6"/>
    <x v="0"/>
    <x v="64"/>
  </r>
  <r>
    <x v="47"/>
    <n v="4"/>
    <n v="1060"/>
    <n v="870"/>
    <n v="473500"/>
    <n v="473500"/>
    <s v="Pensões Especiais"/>
    <x v="28"/>
    <x v="343"/>
    <x v="41"/>
    <x v="0"/>
    <x v="26"/>
  </r>
  <r>
    <x v="19"/>
    <n v="26"/>
    <n v="350"/>
    <n v="110"/>
    <n v="482904.17"/>
    <n v="482904.17"/>
    <s v="Construção de Rodovias"/>
    <x v="20"/>
    <x v="344"/>
    <x v="92"/>
    <x v="0"/>
    <x v="26"/>
  </r>
  <r>
    <x v="64"/>
    <n v="8"/>
    <n v="2067"/>
    <n v="510"/>
    <n v="0"/>
    <n v="488000"/>
    <s v="Gestão do SUAS"/>
    <x v="40"/>
    <x v="345"/>
    <x v="43"/>
    <x v="2"/>
    <x v="69"/>
  </r>
  <r>
    <x v="19"/>
    <n v="6"/>
    <n v="73"/>
    <n v="130"/>
    <n v="488223.06"/>
    <n v="491625.98"/>
    <s v="Conservação e Segurança Rodoviária"/>
    <x v="43"/>
    <x v="346"/>
    <x v="93"/>
    <x v="0"/>
    <x v="124"/>
  </r>
  <r>
    <x v="19"/>
    <n v="26"/>
    <n v="1605"/>
    <n v="140"/>
    <n v="493657.7"/>
    <n v="493657.7"/>
    <s v="Reabilitação e Aumento de Capacidade de Rodovias"/>
    <x v="0"/>
    <x v="347"/>
    <x v="0"/>
    <x v="0"/>
    <x v="10"/>
  </r>
  <r>
    <x v="55"/>
    <n v="3"/>
    <n v="6499"/>
    <n v="915"/>
    <n v="495877.66"/>
    <n v="495877.66"/>
    <s v="Gestão Estratégica - Ministério Público"/>
    <x v="42"/>
    <x v="181"/>
    <x v="61"/>
    <x v="1"/>
    <x v="2"/>
  </r>
  <r>
    <x v="38"/>
    <n v="18"/>
    <n v="11692"/>
    <n v="348"/>
    <n v="336422.7"/>
    <n v="499508.13"/>
    <s v="Gestão Ambiental Estratégica"/>
    <x v="32"/>
    <x v="348"/>
    <x v="36"/>
    <x v="1"/>
    <x v="19"/>
  </r>
  <r>
    <x v="31"/>
    <n v="12"/>
    <n v="13793"/>
    <n v="610"/>
    <n v="499731.20000000001"/>
    <n v="499731.20000000001"/>
    <s v="Educação Básica com Qualidade e Equidade"/>
    <x v="6"/>
    <x v="349"/>
    <x v="6"/>
    <x v="0"/>
    <x v="125"/>
  </r>
  <r>
    <x v="42"/>
    <n v="18"/>
    <n v="9419"/>
    <n v="348"/>
    <n v="0"/>
    <n v="500000"/>
    <s v="Gestão Ambiental Estratégica"/>
    <x v="32"/>
    <x v="350"/>
    <x v="36"/>
    <x v="1"/>
    <x v="18"/>
  </r>
  <r>
    <x v="13"/>
    <n v="10"/>
    <n v="11482"/>
    <n v="420"/>
    <n v="0"/>
    <n v="500000"/>
    <s v="Atenção Básica"/>
    <x v="48"/>
    <x v="351"/>
    <x v="43"/>
    <x v="1"/>
    <x v="80"/>
  </r>
  <r>
    <x v="0"/>
    <n v="26"/>
    <n v="14165"/>
    <n v="145"/>
    <n v="0"/>
    <n v="500000"/>
    <s v="Elaboração de Projetos e Estudos de Infraestrutura"/>
    <x v="19"/>
    <x v="352"/>
    <x v="76"/>
    <x v="0"/>
    <x v="0"/>
  </r>
  <r>
    <x v="0"/>
    <n v="26"/>
    <n v="14166"/>
    <n v="140"/>
    <n v="0"/>
    <n v="500000"/>
    <s v="Reabilitação e Aumento de Capacidade de Rodovias"/>
    <x v="0"/>
    <x v="353"/>
    <x v="94"/>
    <x v="1"/>
    <x v="20"/>
  </r>
  <r>
    <x v="10"/>
    <n v="4"/>
    <n v="11468"/>
    <n v="900"/>
    <n v="408888.03"/>
    <n v="500000"/>
    <s v="Gestão Administrativa - Poder Executivo"/>
    <x v="3"/>
    <x v="354"/>
    <x v="95"/>
    <x v="0"/>
    <x v="65"/>
  </r>
  <r>
    <x v="62"/>
    <n v="20"/>
    <n v="3451"/>
    <n v="850"/>
    <n v="413262.02"/>
    <n v="500000"/>
    <s v="Gestão de Pessoas"/>
    <x v="2"/>
    <x v="355"/>
    <x v="15"/>
    <x v="0"/>
    <x v="10"/>
  </r>
  <r>
    <x v="38"/>
    <n v="18"/>
    <n v="10154"/>
    <n v="340"/>
    <n v="467068.4"/>
    <n v="500000"/>
    <s v="Desenvolvimento Ambiental Sustentável"/>
    <x v="38"/>
    <x v="356"/>
    <x v="96"/>
    <x v="0"/>
    <x v="126"/>
  </r>
  <r>
    <x v="1"/>
    <n v="8"/>
    <n v="11094"/>
    <n v="510"/>
    <n v="500000"/>
    <n v="500000"/>
    <s v="Gestão do SUAS"/>
    <x v="40"/>
    <x v="194"/>
    <x v="51"/>
    <x v="1"/>
    <x v="10"/>
  </r>
  <r>
    <x v="47"/>
    <n v="4"/>
    <n v="2496"/>
    <n v="900"/>
    <n v="430918.28"/>
    <n v="500845.37"/>
    <s v="Gestão Administrativa - Poder Executivo"/>
    <x v="3"/>
    <x v="95"/>
    <x v="31"/>
    <x v="0"/>
    <x v="3"/>
  </r>
  <r>
    <x v="37"/>
    <n v="6"/>
    <n v="11842"/>
    <n v="707"/>
    <n v="79839.23"/>
    <n v="505993.52"/>
    <s v="Suporte Institucional Integrado"/>
    <x v="14"/>
    <x v="357"/>
    <x v="97"/>
    <x v="1"/>
    <x v="127"/>
  </r>
  <r>
    <x v="38"/>
    <n v="18"/>
    <n v="8470"/>
    <n v="340"/>
    <n v="409395.78"/>
    <n v="509000"/>
    <s v="Desenvolvimento Ambiental Sustentável"/>
    <x v="38"/>
    <x v="358"/>
    <x v="22"/>
    <x v="1"/>
    <x v="128"/>
  </r>
  <r>
    <x v="5"/>
    <n v="18"/>
    <n v="12480"/>
    <n v="730"/>
    <n v="510553.83"/>
    <n v="510553.83"/>
    <s v="Prevenção e Preparação para Desastres"/>
    <x v="4"/>
    <x v="281"/>
    <x v="46"/>
    <x v="0"/>
    <x v="69"/>
  </r>
  <r>
    <x v="77"/>
    <n v="10"/>
    <n v="12976"/>
    <n v="101"/>
    <n v="299821.24"/>
    <n v="512284.99"/>
    <s v="Acelera Santa Catarina"/>
    <x v="7"/>
    <x v="359"/>
    <x v="98"/>
    <x v="0"/>
    <x v="12"/>
  </r>
  <r>
    <x v="34"/>
    <n v="10"/>
    <n v="5429"/>
    <n v="430"/>
    <n v="517673.72"/>
    <n v="517673.72"/>
    <s v="Atenção de Média e Alta Complexidade Ambulatorial e Hospitalar"/>
    <x v="1"/>
    <x v="41"/>
    <x v="1"/>
    <x v="1"/>
    <x v="27"/>
  </r>
  <r>
    <x v="50"/>
    <n v="10"/>
    <n v="1018"/>
    <n v="850"/>
    <n v="525101.99"/>
    <n v="525101.99"/>
    <s v="Gestão de Pessoas"/>
    <x v="2"/>
    <x v="360"/>
    <x v="63"/>
    <x v="0"/>
    <x v="129"/>
  </r>
  <r>
    <x v="10"/>
    <n v="2"/>
    <n v="6786"/>
    <n v="930"/>
    <n v="431605.76000000001"/>
    <n v="526300"/>
    <s v="Gestão Administrativa - Poder Judiciário"/>
    <x v="50"/>
    <x v="361"/>
    <x v="66"/>
    <x v="0"/>
    <x v="130"/>
  </r>
  <r>
    <x v="13"/>
    <n v="10"/>
    <n v="12001"/>
    <n v="420"/>
    <n v="117587.88"/>
    <n v="538557.99"/>
    <s v="Atenção Básica"/>
    <x v="48"/>
    <x v="362"/>
    <x v="14"/>
    <x v="1"/>
    <x v="75"/>
  </r>
  <r>
    <x v="9"/>
    <n v="23"/>
    <n v="14596"/>
    <n v="640"/>
    <n v="166342.56"/>
    <n v="539460.31999999995"/>
    <s v="Promoção do Turismo Catarinense"/>
    <x v="9"/>
    <x v="363"/>
    <x v="65"/>
    <x v="0"/>
    <x v="3"/>
  </r>
  <r>
    <x v="68"/>
    <n v="4"/>
    <n v="10987"/>
    <n v="900"/>
    <n v="145693.78"/>
    <n v="543074.94999999995"/>
    <s v="Gestão Administrativa - Poder Executivo"/>
    <x v="3"/>
    <x v="364"/>
    <x v="3"/>
    <x v="0"/>
    <x v="12"/>
  </r>
  <r>
    <x v="56"/>
    <n v="4"/>
    <n v="1140"/>
    <n v="850"/>
    <n v="551007.34"/>
    <n v="551007.34"/>
    <s v="Gestão de Pessoas"/>
    <x v="2"/>
    <x v="365"/>
    <x v="63"/>
    <x v="0"/>
    <x v="31"/>
  </r>
  <r>
    <x v="17"/>
    <n v="4"/>
    <n v="1238"/>
    <n v="900"/>
    <n v="556289.25"/>
    <n v="556289.25"/>
    <s v="Gestão Administrativa - Poder Executivo"/>
    <x v="3"/>
    <x v="366"/>
    <x v="3"/>
    <x v="0"/>
    <x v="3"/>
  </r>
  <r>
    <x v="49"/>
    <n v="9"/>
    <n v="2297"/>
    <n v="850"/>
    <n v="377916.22"/>
    <n v="557233"/>
    <s v="Gestão de Pessoas"/>
    <x v="2"/>
    <x v="367"/>
    <x v="2"/>
    <x v="0"/>
    <x v="43"/>
  </r>
  <r>
    <x v="26"/>
    <n v="6"/>
    <n v="6503"/>
    <n v="707"/>
    <n v="332515.95"/>
    <n v="578085.97"/>
    <s v="Suporte Institucional Integrado"/>
    <x v="14"/>
    <x v="368"/>
    <x v="3"/>
    <x v="0"/>
    <x v="26"/>
  </r>
  <r>
    <x v="47"/>
    <n v="4"/>
    <n v="1039"/>
    <n v="870"/>
    <n v="585644.01"/>
    <n v="585644.01"/>
    <s v="Pensões Especiais"/>
    <x v="28"/>
    <x v="369"/>
    <x v="41"/>
    <x v="0"/>
    <x v="131"/>
  </r>
  <r>
    <x v="13"/>
    <n v="10"/>
    <n v="13268"/>
    <n v="900"/>
    <n v="50488.04"/>
    <n v="588244.47"/>
    <s v="Gestão Administrativa - Poder Executivo"/>
    <x v="3"/>
    <x v="370"/>
    <x v="51"/>
    <x v="0"/>
    <x v="18"/>
  </r>
  <r>
    <x v="0"/>
    <n v="26"/>
    <n v="14471"/>
    <n v="140"/>
    <n v="0"/>
    <n v="589774.6"/>
    <s v="Reabilitação e Aumento de Capacidade de Rodovias"/>
    <x v="0"/>
    <x v="371"/>
    <x v="0"/>
    <x v="0"/>
    <x v="94"/>
  </r>
  <r>
    <x v="23"/>
    <n v="4"/>
    <n v="11445"/>
    <n v="825"/>
    <n v="0"/>
    <n v="590000"/>
    <s v="Formação de Gestores Públicos"/>
    <x v="53"/>
    <x v="372"/>
    <x v="2"/>
    <x v="0"/>
    <x v="22"/>
  </r>
  <r>
    <x v="31"/>
    <n v="12"/>
    <n v="13795"/>
    <n v="610"/>
    <n v="592520.25"/>
    <n v="592520.25"/>
    <s v="Educação Básica com Qualidade e Equidade"/>
    <x v="6"/>
    <x v="373"/>
    <x v="34"/>
    <x v="0"/>
    <x v="132"/>
  </r>
  <r>
    <x v="41"/>
    <n v="12"/>
    <n v="11710"/>
    <n v="520"/>
    <n v="204059.53"/>
    <n v="594403.14"/>
    <s v="Inclusão Social - Identificação e Eliminação de Barreiras"/>
    <x v="18"/>
    <x v="374"/>
    <x v="14"/>
    <x v="0"/>
    <x v="23"/>
  </r>
  <r>
    <x v="54"/>
    <n v="4"/>
    <n v="12997"/>
    <n v="850"/>
    <n v="120877.25"/>
    <n v="596605"/>
    <s v="Gestão de Pessoas"/>
    <x v="2"/>
    <x v="375"/>
    <x v="63"/>
    <x v="0"/>
    <x v="74"/>
  </r>
  <r>
    <x v="15"/>
    <n v="4"/>
    <n v="14203"/>
    <n v="210"/>
    <n v="199978.21"/>
    <n v="599978.21"/>
    <s v="Estudos e Projetos para o Desenvolvimento Regional"/>
    <x v="29"/>
    <x v="179"/>
    <x v="47"/>
    <x v="1"/>
    <x v="70"/>
  </r>
  <r>
    <x v="0"/>
    <n v="18"/>
    <n v="14519"/>
    <n v="350"/>
    <n v="0"/>
    <n v="600000"/>
    <s v="Gestão dos Recursos Hídricos"/>
    <x v="22"/>
    <x v="376"/>
    <x v="25"/>
    <x v="1"/>
    <x v="65"/>
  </r>
  <r>
    <x v="0"/>
    <n v="18"/>
    <n v="14520"/>
    <n v="350"/>
    <n v="0"/>
    <n v="600000"/>
    <s v="Gestão dos Recursos Hídricos"/>
    <x v="22"/>
    <x v="377"/>
    <x v="25"/>
    <x v="1"/>
    <x v="2"/>
  </r>
  <r>
    <x v="30"/>
    <n v="27"/>
    <n v="11130"/>
    <n v="650"/>
    <n v="600000"/>
    <n v="600000"/>
    <s v="Desenvolvimento e Fortalecimento do Esporte e do Lazer"/>
    <x v="27"/>
    <x v="118"/>
    <x v="39"/>
    <x v="1"/>
    <x v="10"/>
  </r>
  <r>
    <x v="22"/>
    <n v="4"/>
    <n v="13808"/>
    <n v="850"/>
    <n v="603264.38"/>
    <n v="603264.38"/>
    <s v="Gestão de Pessoas"/>
    <x v="2"/>
    <x v="378"/>
    <x v="63"/>
    <x v="0"/>
    <x v="34"/>
  </r>
  <r>
    <x v="68"/>
    <n v="4"/>
    <n v="14065"/>
    <n v="900"/>
    <n v="465425"/>
    <n v="605382"/>
    <s v="Gestão Administrativa - Poder Executivo"/>
    <x v="3"/>
    <x v="379"/>
    <x v="99"/>
    <x v="0"/>
    <x v="8"/>
  </r>
  <r>
    <x v="13"/>
    <n v="10"/>
    <n v="11443"/>
    <n v="400"/>
    <n v="384697.56"/>
    <n v="606037.91"/>
    <s v="Gestão do SUS"/>
    <x v="13"/>
    <x v="380"/>
    <x v="100"/>
    <x v="1"/>
    <x v="65"/>
  </r>
  <r>
    <x v="60"/>
    <n v="4"/>
    <n v="11604"/>
    <n v="855"/>
    <n v="0"/>
    <n v="606377"/>
    <s v="Saúde Ocupacional"/>
    <x v="24"/>
    <x v="381"/>
    <x v="32"/>
    <x v="0"/>
    <x v="21"/>
  </r>
  <r>
    <x v="61"/>
    <n v="4"/>
    <n v="13013"/>
    <n v="950"/>
    <n v="267490.46999999997"/>
    <n v="620000"/>
    <s v="Defesa dos Interesses Sociais"/>
    <x v="37"/>
    <x v="382"/>
    <x v="12"/>
    <x v="0"/>
    <x v="133"/>
  </r>
  <r>
    <x v="78"/>
    <n v="8"/>
    <n v="11094"/>
    <n v="510"/>
    <n v="0"/>
    <n v="620024"/>
    <s v="Gestão do SUAS"/>
    <x v="40"/>
    <x v="194"/>
    <x v="51"/>
    <x v="1"/>
    <x v="10"/>
  </r>
  <r>
    <x v="19"/>
    <n v="26"/>
    <n v="122"/>
    <n v="130"/>
    <n v="620009.22"/>
    <n v="620082.72"/>
    <s v="Conservação e Segurança Rodoviária"/>
    <x v="43"/>
    <x v="383"/>
    <x v="3"/>
    <x v="0"/>
    <x v="9"/>
  </r>
  <r>
    <x v="79"/>
    <n v="8"/>
    <n v="12741"/>
    <n v="101"/>
    <n v="188590.19"/>
    <n v="627512.23"/>
    <s v="Acelera Santa Catarina"/>
    <x v="7"/>
    <x v="384"/>
    <x v="62"/>
    <x v="0"/>
    <x v="3"/>
  </r>
  <r>
    <x v="59"/>
    <n v="12"/>
    <n v="13865"/>
    <n v="610"/>
    <n v="631164.72"/>
    <n v="631164.72"/>
    <s v="Educação Básica com Qualidade e Equidade"/>
    <x v="6"/>
    <x v="385"/>
    <x v="34"/>
    <x v="0"/>
    <x v="57"/>
  </r>
  <r>
    <x v="31"/>
    <n v="12"/>
    <n v="11490"/>
    <n v="610"/>
    <n v="633015.97"/>
    <n v="633015.97"/>
    <s v="Educação Básica com Qualidade e Equidade"/>
    <x v="6"/>
    <x v="70"/>
    <x v="21"/>
    <x v="1"/>
    <x v="0"/>
  </r>
  <r>
    <x v="70"/>
    <n v="20"/>
    <n v="11319"/>
    <n v="320"/>
    <n v="303913"/>
    <n v="635133"/>
    <s v="Agricultura Familiar"/>
    <x v="17"/>
    <x v="386"/>
    <x v="40"/>
    <x v="1"/>
    <x v="43"/>
  </r>
  <r>
    <x v="72"/>
    <n v="18"/>
    <n v="6516"/>
    <n v="350"/>
    <n v="0"/>
    <n v="640000"/>
    <s v="Gestão dos Recursos Hídricos"/>
    <x v="22"/>
    <x v="314"/>
    <x v="44"/>
    <x v="0"/>
    <x v="3"/>
  </r>
  <r>
    <x v="34"/>
    <n v="12"/>
    <n v="13900"/>
    <n v="610"/>
    <n v="640082.56999999995"/>
    <n v="640082.56999999995"/>
    <s v="Educação Básica com Qualidade e Equidade"/>
    <x v="6"/>
    <x v="387"/>
    <x v="6"/>
    <x v="0"/>
    <x v="134"/>
  </r>
  <r>
    <x v="48"/>
    <n v="12"/>
    <n v="5312"/>
    <n v="630"/>
    <n v="412343.16"/>
    <n v="640578.28"/>
    <s v="Gestão do Ensino Superior"/>
    <x v="30"/>
    <x v="388"/>
    <x v="25"/>
    <x v="0"/>
    <x v="3"/>
  </r>
  <r>
    <x v="20"/>
    <n v="4"/>
    <n v="13673"/>
    <n v="850"/>
    <n v="640730.5"/>
    <n v="640730.5"/>
    <s v="Gestão de Pessoas"/>
    <x v="2"/>
    <x v="389"/>
    <x v="63"/>
    <x v="0"/>
    <x v="118"/>
  </r>
  <r>
    <x v="19"/>
    <n v="26"/>
    <n v="65"/>
    <n v="130"/>
    <n v="641878.18999999994"/>
    <n v="641878.18999999994"/>
    <s v="Conservação e Segurança Rodoviária"/>
    <x v="43"/>
    <x v="390"/>
    <x v="71"/>
    <x v="1"/>
    <x v="31"/>
  </r>
  <r>
    <x v="0"/>
    <n v="26"/>
    <n v="14426"/>
    <n v="110"/>
    <n v="442680.35"/>
    <n v="646963.03"/>
    <s v="Construção de Rodovias"/>
    <x v="20"/>
    <x v="391"/>
    <x v="101"/>
    <x v="0"/>
    <x v="26"/>
  </r>
  <r>
    <x v="63"/>
    <n v="18"/>
    <n v="5980"/>
    <n v="850"/>
    <n v="595232.09"/>
    <n v="655000"/>
    <s v="Gestão de Pessoas"/>
    <x v="2"/>
    <x v="392"/>
    <x v="15"/>
    <x v="0"/>
    <x v="89"/>
  </r>
  <r>
    <x v="5"/>
    <n v="6"/>
    <n v="13115"/>
    <n v="705"/>
    <n v="526223.79"/>
    <n v="658328.56000000006"/>
    <s v="Segurança Cidadã"/>
    <x v="5"/>
    <x v="393"/>
    <x v="75"/>
    <x v="1"/>
    <x v="135"/>
  </r>
  <r>
    <x v="6"/>
    <n v="12"/>
    <n v="13705"/>
    <n v="610"/>
    <n v="659043.56999999995"/>
    <n v="659043.56999999995"/>
    <s v="Educação Básica com Qualidade e Equidade"/>
    <x v="6"/>
    <x v="394"/>
    <x v="6"/>
    <x v="0"/>
    <x v="136"/>
  </r>
  <r>
    <x v="25"/>
    <n v="19"/>
    <n v="12985"/>
    <n v="346"/>
    <n v="662940"/>
    <n v="662940"/>
    <s v="Tecnologia e Inovação para o Desenvolvimento Sustentável"/>
    <x v="54"/>
    <x v="395"/>
    <x v="36"/>
    <x v="1"/>
    <x v="137"/>
  </r>
  <r>
    <x v="0"/>
    <n v="26"/>
    <n v="14320"/>
    <n v="105"/>
    <n v="0"/>
    <n v="663940.23"/>
    <s v="Mobilidade Urbana"/>
    <x v="56"/>
    <x v="396"/>
    <x v="25"/>
    <x v="0"/>
    <x v="3"/>
  </r>
  <r>
    <x v="30"/>
    <n v="27"/>
    <n v="3816"/>
    <n v="900"/>
    <n v="669492.06999999995"/>
    <n v="669492.06999999995"/>
    <s v="Gestão Administrativa - Poder Executivo"/>
    <x v="3"/>
    <x v="397"/>
    <x v="3"/>
    <x v="0"/>
    <x v="3"/>
  </r>
  <r>
    <x v="1"/>
    <n v="26"/>
    <n v="11126"/>
    <n v="110"/>
    <n v="687765.69"/>
    <n v="687765.69"/>
    <s v="Construção de Rodovias"/>
    <x v="20"/>
    <x v="242"/>
    <x v="73"/>
    <x v="1"/>
    <x v="96"/>
  </r>
  <r>
    <x v="38"/>
    <n v="3"/>
    <n v="6499"/>
    <n v="915"/>
    <n v="679445.3"/>
    <n v="719508.76"/>
    <s v="Gestão Estratégica - Ministério Público"/>
    <x v="42"/>
    <x v="181"/>
    <x v="61"/>
    <x v="1"/>
    <x v="2"/>
  </r>
  <r>
    <x v="26"/>
    <n v="6"/>
    <n v="13166"/>
    <n v="707"/>
    <n v="722671.41"/>
    <n v="722671.41"/>
    <s v="Suporte Institucional Integrado"/>
    <x v="14"/>
    <x v="398"/>
    <x v="90"/>
    <x v="0"/>
    <x v="74"/>
  </r>
  <r>
    <x v="0"/>
    <n v="26"/>
    <n v="14515"/>
    <n v="145"/>
    <n v="0"/>
    <n v="724323"/>
    <s v="Elaboração de Projetos e Estudos de Infraestrutura"/>
    <x v="19"/>
    <x v="399"/>
    <x v="102"/>
    <x v="0"/>
    <x v="138"/>
  </r>
  <r>
    <x v="80"/>
    <n v="4"/>
    <n v="13416"/>
    <n v="100"/>
    <n v="467221.86"/>
    <n v="739709.99"/>
    <s v="Caminhos do Desenvolvimento"/>
    <x v="34"/>
    <x v="400"/>
    <x v="36"/>
    <x v="0"/>
    <x v="3"/>
  </r>
  <r>
    <x v="22"/>
    <n v="12"/>
    <n v="13821"/>
    <n v="610"/>
    <n v="747230.77"/>
    <n v="747230.77"/>
    <s v="Educação Básica com Qualidade e Equidade"/>
    <x v="6"/>
    <x v="401"/>
    <x v="34"/>
    <x v="0"/>
    <x v="54"/>
  </r>
  <r>
    <x v="42"/>
    <n v="18"/>
    <n v="10180"/>
    <n v="348"/>
    <n v="587634.31999999995"/>
    <n v="750000"/>
    <s v="Gestão Ambiental Estratégica"/>
    <x v="32"/>
    <x v="402"/>
    <x v="55"/>
    <x v="0"/>
    <x v="3"/>
  </r>
  <r>
    <x v="7"/>
    <n v="4"/>
    <n v="13650"/>
    <n v="850"/>
    <n v="751341.37"/>
    <n v="751341.37"/>
    <s v="Gestão de Pessoas"/>
    <x v="2"/>
    <x v="403"/>
    <x v="63"/>
    <x v="0"/>
    <x v="139"/>
  </r>
  <r>
    <x v="7"/>
    <n v="12"/>
    <n v="13668"/>
    <n v="625"/>
    <n v="754384.66"/>
    <n v="754384.66"/>
    <s v="Valorização dos Profissionais da Educação"/>
    <x v="11"/>
    <x v="404"/>
    <x v="63"/>
    <x v="0"/>
    <x v="140"/>
  </r>
  <r>
    <x v="1"/>
    <n v="4"/>
    <n v="13613"/>
    <n v="900"/>
    <n v="762292.62"/>
    <n v="762292.62"/>
    <s v="Gestão Administrativa - Poder Executivo"/>
    <x v="3"/>
    <x v="405"/>
    <x v="3"/>
    <x v="0"/>
    <x v="3"/>
  </r>
  <r>
    <x v="18"/>
    <n v="12"/>
    <n v="13775"/>
    <n v="625"/>
    <n v="766849.11"/>
    <n v="766849.11"/>
    <s v="Valorização dos Profissionais da Educação"/>
    <x v="11"/>
    <x v="406"/>
    <x v="63"/>
    <x v="0"/>
    <x v="5"/>
  </r>
  <r>
    <x v="36"/>
    <n v="4"/>
    <n v="14203"/>
    <n v="210"/>
    <n v="425021"/>
    <n v="770014.19"/>
    <s v="Estudos e Projetos para o Desenvolvimento Regional"/>
    <x v="29"/>
    <x v="179"/>
    <x v="47"/>
    <x v="1"/>
    <x v="70"/>
  </r>
  <r>
    <x v="51"/>
    <n v="12"/>
    <n v="13792"/>
    <n v="625"/>
    <n v="772694.25"/>
    <n v="772694.25"/>
    <s v="Valorização dos Profissionais da Educação"/>
    <x v="11"/>
    <x v="407"/>
    <x v="63"/>
    <x v="0"/>
    <x v="62"/>
  </r>
  <r>
    <x v="16"/>
    <n v="12"/>
    <n v="13648"/>
    <n v="625"/>
    <n v="777733.14"/>
    <n v="777733.14"/>
    <s v="Valorização dos Profissionais da Educação"/>
    <x v="11"/>
    <x v="408"/>
    <x v="63"/>
    <x v="0"/>
    <x v="13"/>
  </r>
  <r>
    <x v="63"/>
    <n v="18"/>
    <n v="11681"/>
    <n v="348"/>
    <n v="641771.68000000005"/>
    <n v="780000"/>
    <s v="Gestão Ambiental Estratégica"/>
    <x v="32"/>
    <x v="143"/>
    <x v="36"/>
    <x v="1"/>
    <x v="26"/>
  </r>
  <r>
    <x v="29"/>
    <n v="12"/>
    <n v="13723"/>
    <n v="610"/>
    <n v="782231.69"/>
    <n v="782231.69"/>
    <s v="Educação Básica com Qualidade e Equidade"/>
    <x v="6"/>
    <x v="409"/>
    <x v="6"/>
    <x v="0"/>
    <x v="141"/>
  </r>
  <r>
    <x v="5"/>
    <n v="6"/>
    <n v="13131"/>
    <n v="705"/>
    <n v="593119.4"/>
    <n v="785364.79"/>
    <s v="Segurança Cidadã"/>
    <x v="5"/>
    <x v="410"/>
    <x v="22"/>
    <x v="1"/>
    <x v="142"/>
  </r>
  <r>
    <x v="5"/>
    <n v="6"/>
    <n v="11839"/>
    <n v="707"/>
    <n v="0"/>
    <n v="785816.88"/>
    <s v="Suporte Institucional Integrado"/>
    <x v="14"/>
    <x v="411"/>
    <x v="73"/>
    <x v="1"/>
    <x v="3"/>
  </r>
  <r>
    <x v="0"/>
    <n v="26"/>
    <n v="12956"/>
    <n v="120"/>
    <n v="0"/>
    <n v="792299.09"/>
    <s v="Integração Logística"/>
    <x v="41"/>
    <x v="412"/>
    <x v="83"/>
    <x v="0"/>
    <x v="20"/>
  </r>
  <r>
    <x v="37"/>
    <n v="6"/>
    <n v="13165"/>
    <n v="707"/>
    <n v="795093.68"/>
    <n v="796518.68"/>
    <s v="Suporte Institucional Integrado"/>
    <x v="14"/>
    <x v="413"/>
    <x v="90"/>
    <x v="0"/>
    <x v="26"/>
  </r>
  <r>
    <x v="13"/>
    <n v="10"/>
    <n v="14232"/>
    <n v="400"/>
    <n v="0"/>
    <n v="800000"/>
    <s v="Gestão do SUS"/>
    <x v="13"/>
    <x v="414"/>
    <x v="75"/>
    <x v="1"/>
    <x v="26"/>
  </r>
  <r>
    <x v="12"/>
    <n v="12"/>
    <n v="13959"/>
    <n v="610"/>
    <n v="804425.58"/>
    <n v="804425.58"/>
    <s v="Educação Básica com Qualidade e Equidade"/>
    <x v="6"/>
    <x v="415"/>
    <x v="6"/>
    <x v="0"/>
    <x v="143"/>
  </r>
  <r>
    <x v="75"/>
    <n v="12"/>
    <n v="14226"/>
    <n v="990"/>
    <n v="0"/>
    <n v="809852.81"/>
    <s v="Encargos Especiais"/>
    <x v="57"/>
    <x v="416"/>
    <x v="103"/>
    <x v="0"/>
    <x v="3"/>
  </r>
  <r>
    <x v="29"/>
    <n v="12"/>
    <n v="13729"/>
    <n v="625"/>
    <n v="814127.19"/>
    <n v="814127.19"/>
    <s v="Valorização dos Profissionais da Educação"/>
    <x v="11"/>
    <x v="417"/>
    <x v="63"/>
    <x v="0"/>
    <x v="5"/>
  </r>
  <r>
    <x v="13"/>
    <n v="10"/>
    <n v="12492"/>
    <n v="100"/>
    <n v="814206.16"/>
    <n v="819858.29"/>
    <s v="Caminhos do Desenvolvimento"/>
    <x v="34"/>
    <x v="418"/>
    <x v="104"/>
    <x v="0"/>
    <x v="3"/>
  </r>
  <r>
    <x v="38"/>
    <n v="26"/>
    <n v="122"/>
    <n v="130"/>
    <n v="827678.91"/>
    <n v="827678.91"/>
    <s v="Conservação e Segurança Rodoviária"/>
    <x v="43"/>
    <x v="383"/>
    <x v="3"/>
    <x v="0"/>
    <x v="9"/>
  </r>
  <r>
    <x v="55"/>
    <n v="6"/>
    <n v="11883"/>
    <n v="730"/>
    <n v="389459.53"/>
    <n v="830221.07"/>
    <s v="Prevenção e Preparação para Desastres"/>
    <x v="4"/>
    <x v="4"/>
    <x v="4"/>
    <x v="0"/>
    <x v="4"/>
  </r>
  <r>
    <x v="11"/>
    <n v="4"/>
    <n v="13731"/>
    <n v="850"/>
    <n v="835983.24"/>
    <n v="835983.24"/>
    <s v="Gestão de Pessoas"/>
    <x v="2"/>
    <x v="419"/>
    <x v="63"/>
    <x v="0"/>
    <x v="53"/>
  </r>
  <r>
    <x v="75"/>
    <n v="12"/>
    <n v="4824"/>
    <n v="850"/>
    <n v="652944.44999999995"/>
    <n v="842000"/>
    <s v="Gestão de Pessoas"/>
    <x v="2"/>
    <x v="420"/>
    <x v="15"/>
    <x v="0"/>
    <x v="36"/>
  </r>
  <r>
    <x v="33"/>
    <n v="12"/>
    <n v="13937"/>
    <n v="610"/>
    <n v="844099.81"/>
    <n v="844099.81"/>
    <s v="Educação Básica com Qualidade e Equidade"/>
    <x v="6"/>
    <x v="421"/>
    <x v="6"/>
    <x v="0"/>
    <x v="144"/>
  </r>
  <r>
    <x v="19"/>
    <n v="26"/>
    <n v="1945"/>
    <n v="140"/>
    <n v="845175.67"/>
    <n v="845175.67"/>
    <s v="Reabilitação e Aumento de Capacidade de Rodovias"/>
    <x v="0"/>
    <x v="422"/>
    <x v="0"/>
    <x v="0"/>
    <x v="45"/>
  </r>
  <r>
    <x v="22"/>
    <n v="12"/>
    <n v="13824"/>
    <n v="610"/>
    <n v="857020.53"/>
    <n v="857020.53"/>
    <s v="Educação Básica com Qualidade e Equidade"/>
    <x v="6"/>
    <x v="423"/>
    <x v="6"/>
    <x v="0"/>
    <x v="145"/>
  </r>
  <r>
    <x v="28"/>
    <n v="12"/>
    <n v="13839"/>
    <n v="625"/>
    <n v="857112.76"/>
    <n v="857112.76"/>
    <s v="Valorização dos Profissionais da Educação"/>
    <x v="11"/>
    <x v="424"/>
    <x v="63"/>
    <x v="0"/>
    <x v="61"/>
  </r>
  <r>
    <x v="13"/>
    <n v="10"/>
    <n v="12575"/>
    <n v="101"/>
    <n v="249732.13"/>
    <n v="860259.55"/>
    <s v="Acelera Santa Catarina"/>
    <x v="7"/>
    <x v="425"/>
    <x v="25"/>
    <x v="0"/>
    <x v="3"/>
  </r>
  <r>
    <x v="38"/>
    <n v="26"/>
    <n v="14455"/>
    <n v="130"/>
    <n v="502869.78"/>
    <n v="867452.45"/>
    <s v="Conservação e Segurança Rodoviária"/>
    <x v="43"/>
    <x v="426"/>
    <x v="3"/>
    <x v="0"/>
    <x v="9"/>
  </r>
  <r>
    <x v="38"/>
    <n v="4"/>
    <n v="14203"/>
    <n v="210"/>
    <n v="306891.12"/>
    <n v="868907.12"/>
    <s v="Estudos e Projetos para o Desenvolvimento Regional"/>
    <x v="29"/>
    <x v="179"/>
    <x v="47"/>
    <x v="1"/>
    <x v="70"/>
  </r>
  <r>
    <x v="81"/>
    <n v="18"/>
    <n v="11692"/>
    <n v="348"/>
    <n v="0"/>
    <n v="872735.49"/>
    <s v="Gestão Ambiental Estratégica"/>
    <x v="32"/>
    <x v="348"/>
    <x v="36"/>
    <x v="1"/>
    <x v="19"/>
  </r>
  <r>
    <x v="60"/>
    <n v="4"/>
    <n v="2702"/>
    <n v="850"/>
    <n v="152111.32"/>
    <n v="880402"/>
    <s v="Gestão de Pessoas"/>
    <x v="2"/>
    <x v="31"/>
    <x v="2"/>
    <x v="1"/>
    <x v="21"/>
  </r>
  <r>
    <x v="6"/>
    <n v="12"/>
    <n v="13703"/>
    <n v="610"/>
    <n v="927758.27"/>
    <n v="927758.27"/>
    <s v="Educação Básica com Qualidade e Equidade"/>
    <x v="6"/>
    <x v="427"/>
    <x v="34"/>
    <x v="0"/>
    <x v="146"/>
  </r>
  <r>
    <x v="34"/>
    <n v="4"/>
    <n v="13877"/>
    <n v="850"/>
    <n v="929152.04"/>
    <n v="929152.04"/>
    <s v="Gestão de Pessoas"/>
    <x v="2"/>
    <x v="428"/>
    <x v="63"/>
    <x v="0"/>
    <x v="55"/>
  </r>
  <r>
    <x v="64"/>
    <n v="8"/>
    <n v="2071"/>
    <n v="510"/>
    <n v="115877.95"/>
    <n v="931079.05"/>
    <s v="Gestão do SUAS"/>
    <x v="40"/>
    <x v="429"/>
    <x v="105"/>
    <x v="0"/>
    <x v="4"/>
  </r>
  <r>
    <x v="5"/>
    <n v="6"/>
    <n v="12015"/>
    <n v="708"/>
    <n v="833433.91"/>
    <n v="933079.95"/>
    <s v="Valorização do Servidor - Segurança Pública"/>
    <x v="33"/>
    <x v="430"/>
    <x v="32"/>
    <x v="0"/>
    <x v="147"/>
  </r>
  <r>
    <x v="56"/>
    <n v="4"/>
    <n v="4158"/>
    <n v="900"/>
    <n v="787480.17"/>
    <n v="949138.83"/>
    <s v="Gestão Administrativa - Poder Executivo"/>
    <x v="3"/>
    <x v="431"/>
    <x v="3"/>
    <x v="0"/>
    <x v="3"/>
  </r>
  <r>
    <x v="19"/>
    <n v="26"/>
    <n v="846"/>
    <n v="110"/>
    <n v="956200.31"/>
    <n v="956200.31"/>
    <s v="Construção de Rodovias"/>
    <x v="20"/>
    <x v="432"/>
    <x v="92"/>
    <x v="0"/>
    <x v="148"/>
  </r>
  <r>
    <x v="73"/>
    <n v="26"/>
    <n v="4823"/>
    <n v="900"/>
    <n v="979740.35"/>
    <n v="979740.35"/>
    <s v="Gestão Administrativa - Poder Executivo"/>
    <x v="3"/>
    <x v="433"/>
    <x v="12"/>
    <x v="0"/>
    <x v="149"/>
  </r>
  <r>
    <x v="5"/>
    <n v="4"/>
    <n v="14203"/>
    <n v="210"/>
    <n v="690000"/>
    <n v="980000"/>
    <s v="Estudos e Projetos para o Desenvolvimento Regional"/>
    <x v="29"/>
    <x v="179"/>
    <x v="47"/>
    <x v="1"/>
    <x v="70"/>
  </r>
  <r>
    <x v="0"/>
    <n v="26"/>
    <n v="14455"/>
    <n v="130"/>
    <n v="185181.37"/>
    <n v="993074.06"/>
    <s v="Conservação e Segurança Rodoviária"/>
    <x v="43"/>
    <x v="426"/>
    <x v="3"/>
    <x v="0"/>
    <x v="9"/>
  </r>
  <r>
    <x v="13"/>
    <n v="10"/>
    <n v="12664"/>
    <n v="101"/>
    <n v="0"/>
    <n v="1000000"/>
    <s v="Acelera Santa Catarina"/>
    <x v="7"/>
    <x v="434"/>
    <x v="98"/>
    <x v="0"/>
    <x v="3"/>
  </r>
  <r>
    <x v="13"/>
    <n v="10"/>
    <n v="12665"/>
    <n v="101"/>
    <n v="0"/>
    <n v="1000000"/>
    <s v="Acelera Santa Catarina"/>
    <x v="7"/>
    <x v="435"/>
    <x v="106"/>
    <x v="0"/>
    <x v="3"/>
  </r>
  <r>
    <x v="0"/>
    <n v="26"/>
    <n v="12962"/>
    <n v="120"/>
    <n v="0"/>
    <n v="1000000"/>
    <s v="Integração Logística"/>
    <x v="41"/>
    <x v="436"/>
    <x v="73"/>
    <x v="0"/>
    <x v="3"/>
  </r>
  <r>
    <x v="0"/>
    <n v="26"/>
    <n v="14168"/>
    <n v="140"/>
    <n v="0"/>
    <n v="1000000"/>
    <s v="Reabilitação e Aumento de Capacidade de Rodovias"/>
    <x v="0"/>
    <x v="437"/>
    <x v="94"/>
    <x v="1"/>
    <x v="150"/>
  </r>
  <r>
    <x v="0"/>
    <n v="26"/>
    <n v="14225"/>
    <n v="140"/>
    <n v="0"/>
    <n v="1000000"/>
    <s v="Reabilitação e Aumento de Capacidade de Rodovias"/>
    <x v="0"/>
    <x v="438"/>
    <x v="92"/>
    <x v="0"/>
    <x v="151"/>
  </r>
  <r>
    <x v="82"/>
    <n v="99"/>
    <n v="9999"/>
    <n v="999"/>
    <n v="0"/>
    <n v="1000000"/>
    <s v="Reserva de Contingência"/>
    <x v="58"/>
    <x v="439"/>
    <x v="103"/>
    <x v="0"/>
    <x v="3"/>
  </r>
  <r>
    <x v="83"/>
    <n v="14"/>
    <n v="10905"/>
    <n v="760"/>
    <n v="652047.54"/>
    <n v="1000000"/>
    <s v="Ressocialização dos Apenados e dos Adolescentes em Conflito com a Lei"/>
    <x v="59"/>
    <x v="440"/>
    <x v="86"/>
    <x v="0"/>
    <x v="152"/>
  </r>
  <r>
    <x v="31"/>
    <n v="12"/>
    <n v="13781"/>
    <n v="610"/>
    <n v="1008918.23"/>
    <n v="1008918.23"/>
    <s v="Educação Básica com Qualidade e Equidade"/>
    <x v="6"/>
    <x v="441"/>
    <x v="6"/>
    <x v="0"/>
    <x v="125"/>
  </r>
  <r>
    <x v="23"/>
    <n v="4"/>
    <n v="10941"/>
    <n v="900"/>
    <n v="460734.9"/>
    <n v="1030977.44"/>
    <s v="Gestão Administrativa - Poder Executivo"/>
    <x v="3"/>
    <x v="442"/>
    <x v="3"/>
    <x v="0"/>
    <x v="3"/>
  </r>
  <r>
    <x v="52"/>
    <n v="12"/>
    <n v="13899"/>
    <n v="610"/>
    <n v="1033082.32"/>
    <n v="1033082.32"/>
    <s v="Educação Básica com Qualidade e Equidade"/>
    <x v="6"/>
    <x v="443"/>
    <x v="6"/>
    <x v="0"/>
    <x v="153"/>
  </r>
  <r>
    <x v="48"/>
    <n v="12"/>
    <n v="12758"/>
    <n v="630"/>
    <n v="972408.83"/>
    <n v="1042368.19"/>
    <s v="Gestão do Ensino Superior"/>
    <x v="30"/>
    <x v="444"/>
    <x v="54"/>
    <x v="0"/>
    <x v="24"/>
  </r>
  <r>
    <x v="27"/>
    <n v="23"/>
    <n v="11496"/>
    <n v="640"/>
    <n v="1038321.42"/>
    <n v="1043866.85"/>
    <s v="Promoção do Turismo Catarinense"/>
    <x v="9"/>
    <x v="293"/>
    <x v="18"/>
    <x v="1"/>
    <x v="109"/>
  </r>
  <r>
    <x v="38"/>
    <n v="6"/>
    <n v="11799"/>
    <n v="707"/>
    <n v="567085.54"/>
    <n v="1050421.45"/>
    <s v="Suporte Institucional Integrado"/>
    <x v="14"/>
    <x v="445"/>
    <x v="25"/>
    <x v="1"/>
    <x v="119"/>
  </r>
  <r>
    <x v="84"/>
    <n v="14"/>
    <n v="12512"/>
    <n v="745"/>
    <n v="527687.13"/>
    <n v="1068243"/>
    <s v="Fortalecendo Direitos"/>
    <x v="16"/>
    <x v="446"/>
    <x v="3"/>
    <x v="0"/>
    <x v="3"/>
  </r>
  <r>
    <x v="10"/>
    <n v="2"/>
    <n v="14041"/>
    <n v="930"/>
    <n v="814785.29"/>
    <n v="1076503.1000000001"/>
    <s v="Gestão Administrativa - Poder Judiciário"/>
    <x v="50"/>
    <x v="447"/>
    <x v="3"/>
    <x v="1"/>
    <x v="3"/>
  </r>
  <r>
    <x v="73"/>
    <n v="26"/>
    <n v="3912"/>
    <n v="900"/>
    <n v="1085816.08"/>
    <n v="1085816.08"/>
    <s v="Gestão Administrativa - Poder Executivo"/>
    <x v="3"/>
    <x v="448"/>
    <x v="3"/>
    <x v="0"/>
    <x v="3"/>
  </r>
  <r>
    <x v="32"/>
    <n v="4"/>
    <n v="11336"/>
    <n v="900"/>
    <n v="832362.02"/>
    <n v="1092804.8400000001"/>
    <s v="Gestão Administrativa - Poder Executivo"/>
    <x v="3"/>
    <x v="449"/>
    <x v="107"/>
    <x v="0"/>
    <x v="154"/>
  </r>
  <r>
    <x v="24"/>
    <n v="12"/>
    <n v="13715"/>
    <n v="625"/>
    <n v="1093320.6299999999"/>
    <n v="1093320.6299999999"/>
    <s v="Valorização dos Profissionais da Educação"/>
    <x v="11"/>
    <x v="450"/>
    <x v="63"/>
    <x v="0"/>
    <x v="140"/>
  </r>
  <r>
    <x v="59"/>
    <n v="26"/>
    <n v="11126"/>
    <n v="110"/>
    <n v="1129011.32"/>
    <n v="1129011.32"/>
    <s v="Construção de Rodovias"/>
    <x v="20"/>
    <x v="242"/>
    <x v="73"/>
    <x v="1"/>
    <x v="96"/>
  </r>
  <r>
    <x v="60"/>
    <n v="4"/>
    <n v="12964"/>
    <n v="900"/>
    <n v="500174.4"/>
    <n v="1131979.8999999999"/>
    <s v="Gestão Administrativa - Poder Executivo"/>
    <x v="3"/>
    <x v="451"/>
    <x v="31"/>
    <x v="0"/>
    <x v="8"/>
  </r>
  <r>
    <x v="52"/>
    <n v="12"/>
    <n v="13905"/>
    <n v="625"/>
    <n v="1140199.8700000001"/>
    <n v="1140199.8700000001"/>
    <s v="Valorização dos Profissionais da Educação"/>
    <x v="11"/>
    <x v="452"/>
    <x v="63"/>
    <x v="0"/>
    <x v="2"/>
  </r>
  <r>
    <x v="47"/>
    <n v="4"/>
    <n v="13017"/>
    <n v="900"/>
    <n v="1015324.37"/>
    <n v="1144652.3"/>
    <s v="Gestão Administrativa - Poder Executivo"/>
    <x v="3"/>
    <x v="453"/>
    <x v="31"/>
    <x v="0"/>
    <x v="65"/>
  </r>
  <r>
    <x v="20"/>
    <n v="12"/>
    <n v="13693"/>
    <n v="625"/>
    <n v="1146624.73"/>
    <n v="1146624.73"/>
    <s v="Valorização dos Profissionais da Educação"/>
    <x v="11"/>
    <x v="454"/>
    <x v="63"/>
    <x v="0"/>
    <x v="61"/>
  </r>
  <r>
    <x v="48"/>
    <n v="12"/>
    <n v="9111"/>
    <n v="630"/>
    <n v="1077789.03"/>
    <n v="1149767.1499999999"/>
    <s v="Gestão do Ensino Superior"/>
    <x v="30"/>
    <x v="455"/>
    <x v="25"/>
    <x v="0"/>
    <x v="3"/>
  </r>
  <r>
    <x v="35"/>
    <n v="4"/>
    <n v="14203"/>
    <n v="210"/>
    <n v="0"/>
    <n v="1149909.6200000001"/>
    <s v="Estudos e Projetos para o Desenvolvimento Regional"/>
    <x v="29"/>
    <x v="179"/>
    <x v="47"/>
    <x v="1"/>
    <x v="70"/>
  </r>
  <r>
    <x v="58"/>
    <n v="4"/>
    <n v="14248"/>
    <n v="830"/>
    <n v="0"/>
    <n v="1151000"/>
    <s v="Modernização da Gestão Fiscal"/>
    <x v="23"/>
    <x v="456"/>
    <x v="53"/>
    <x v="0"/>
    <x v="3"/>
  </r>
  <r>
    <x v="60"/>
    <n v="4"/>
    <n v="12967"/>
    <n v="900"/>
    <n v="680607.25"/>
    <n v="1151525.24"/>
    <s v="Gestão Administrativa - Poder Executivo"/>
    <x v="3"/>
    <x v="457"/>
    <x v="31"/>
    <x v="0"/>
    <x v="3"/>
  </r>
  <r>
    <x v="85"/>
    <n v="14"/>
    <n v="10921"/>
    <n v="760"/>
    <n v="685343.7"/>
    <n v="1156788.72"/>
    <s v="Ressocialização dos Apenados e dos Adolescentes em Conflito com a Lei"/>
    <x v="59"/>
    <x v="458"/>
    <x v="86"/>
    <x v="0"/>
    <x v="155"/>
  </r>
  <r>
    <x v="11"/>
    <n v="12"/>
    <n v="13751"/>
    <n v="625"/>
    <n v="1196575.67"/>
    <n v="1196575.67"/>
    <s v="Valorização dos Profissionais da Educação"/>
    <x v="11"/>
    <x v="459"/>
    <x v="63"/>
    <x v="0"/>
    <x v="2"/>
  </r>
  <r>
    <x v="13"/>
    <n v="10"/>
    <n v="11300"/>
    <n v="430"/>
    <n v="1200000"/>
    <n v="1200000"/>
    <s v="Atenção de Média e Alta Complexidade Ambulatorial e Hospitalar"/>
    <x v="1"/>
    <x v="460"/>
    <x v="108"/>
    <x v="1"/>
    <x v="156"/>
  </r>
  <r>
    <x v="29"/>
    <n v="4"/>
    <n v="13718"/>
    <n v="850"/>
    <n v="1200467.93"/>
    <n v="1200467.93"/>
    <s v="Gestão de Pessoas"/>
    <x v="2"/>
    <x v="461"/>
    <x v="63"/>
    <x v="0"/>
    <x v="56"/>
  </r>
  <r>
    <x v="66"/>
    <n v="20"/>
    <n v="11332"/>
    <n v="300"/>
    <n v="0"/>
    <n v="1206500.79"/>
    <s v="Qualidade de Vida no Campo e na Cidade"/>
    <x v="46"/>
    <x v="462"/>
    <x v="36"/>
    <x v="1"/>
    <x v="38"/>
  </r>
  <r>
    <x v="5"/>
    <n v="6"/>
    <n v="11107"/>
    <n v="730"/>
    <n v="703892.33"/>
    <n v="1213796.68"/>
    <s v="Prevenção e Preparação para Desastres"/>
    <x v="4"/>
    <x v="463"/>
    <x v="109"/>
    <x v="1"/>
    <x v="8"/>
  </r>
  <r>
    <x v="14"/>
    <n v="12"/>
    <n v="13626"/>
    <n v="625"/>
    <n v="1225574.29"/>
    <n v="1225574.29"/>
    <s v="Valorização dos Profissionais da Educação"/>
    <x v="11"/>
    <x v="464"/>
    <x v="63"/>
    <x v="0"/>
    <x v="78"/>
  </r>
  <r>
    <x v="12"/>
    <n v="12"/>
    <n v="13970"/>
    <n v="625"/>
    <n v="1229141.99"/>
    <n v="1229141.99"/>
    <s v="Valorização dos Profissionais da Educação"/>
    <x v="11"/>
    <x v="465"/>
    <x v="63"/>
    <x v="0"/>
    <x v="157"/>
  </r>
  <r>
    <x v="16"/>
    <n v="4"/>
    <n v="13633"/>
    <n v="850"/>
    <n v="1233525.79"/>
    <n v="1233525.79"/>
    <s v="Gestão de Pessoas"/>
    <x v="2"/>
    <x v="466"/>
    <x v="63"/>
    <x v="0"/>
    <x v="158"/>
  </r>
  <r>
    <x v="33"/>
    <n v="4"/>
    <n v="13932"/>
    <n v="850"/>
    <n v="1239853.42"/>
    <n v="1239853.42"/>
    <s v="Gestão de Pessoas"/>
    <x v="2"/>
    <x v="467"/>
    <x v="63"/>
    <x v="0"/>
    <x v="159"/>
  </r>
  <r>
    <x v="61"/>
    <n v="17"/>
    <n v="13044"/>
    <n v="950"/>
    <n v="393630.25"/>
    <n v="1242799.53"/>
    <s v="Defesa dos Interesses Sociais"/>
    <x v="37"/>
    <x v="468"/>
    <x v="46"/>
    <x v="0"/>
    <x v="160"/>
  </r>
  <r>
    <x v="86"/>
    <n v="4"/>
    <n v="2876"/>
    <n v="900"/>
    <n v="1243556.83"/>
    <n v="1243556.83"/>
    <s v="Gestão Administrativa - Poder Executivo"/>
    <x v="3"/>
    <x v="469"/>
    <x v="3"/>
    <x v="0"/>
    <x v="3"/>
  </r>
  <r>
    <x v="86"/>
    <n v="4"/>
    <n v="2228"/>
    <n v="850"/>
    <n v="1246904.1000000001"/>
    <n v="1246904.1000000001"/>
    <s v="Gestão de Pessoas"/>
    <x v="2"/>
    <x v="470"/>
    <x v="63"/>
    <x v="0"/>
    <x v="61"/>
  </r>
  <r>
    <x v="36"/>
    <n v="8"/>
    <n v="3711"/>
    <n v="900"/>
    <n v="932810.92"/>
    <n v="1288915.1599999999"/>
    <s v="Gestão Administrativa - Poder Executivo"/>
    <x v="3"/>
    <x v="471"/>
    <x v="12"/>
    <x v="0"/>
    <x v="70"/>
  </r>
  <r>
    <x v="19"/>
    <n v="26"/>
    <n v="317"/>
    <n v="110"/>
    <n v="1290852.8899999999"/>
    <n v="1290852.8899999999"/>
    <s v="Construção de Rodovias"/>
    <x v="20"/>
    <x v="472"/>
    <x v="101"/>
    <x v="1"/>
    <x v="26"/>
  </r>
  <r>
    <x v="47"/>
    <n v="4"/>
    <n v="1053"/>
    <n v="870"/>
    <n v="1294247.98"/>
    <n v="1294247.98"/>
    <s v="Pensões Especiais"/>
    <x v="28"/>
    <x v="473"/>
    <x v="41"/>
    <x v="0"/>
    <x v="161"/>
  </r>
  <r>
    <x v="19"/>
    <n v="26"/>
    <n v="79"/>
    <n v="130"/>
    <n v="1297190.01"/>
    <n v="1297190.01"/>
    <s v="Conservação e Segurança Rodoviária"/>
    <x v="43"/>
    <x v="474"/>
    <x v="110"/>
    <x v="0"/>
    <x v="13"/>
  </r>
  <r>
    <x v="0"/>
    <n v="26"/>
    <n v="14253"/>
    <n v="110"/>
    <n v="0"/>
    <n v="1300000"/>
    <s v="Construção de Rodovias"/>
    <x v="20"/>
    <x v="475"/>
    <x v="25"/>
    <x v="0"/>
    <x v="3"/>
  </r>
  <r>
    <x v="48"/>
    <n v="12"/>
    <n v="3176"/>
    <n v="630"/>
    <n v="1131225.8999999999"/>
    <n v="1314024.74"/>
    <s v="Gestão do Ensino Superior"/>
    <x v="30"/>
    <x v="476"/>
    <x v="36"/>
    <x v="1"/>
    <x v="162"/>
  </r>
  <r>
    <x v="0"/>
    <n v="26"/>
    <n v="14514"/>
    <n v="145"/>
    <n v="970990.02"/>
    <n v="1316195.6499999999"/>
    <s v="Elaboração de Projetos e Estudos de Infraestrutura"/>
    <x v="19"/>
    <x v="477"/>
    <x v="101"/>
    <x v="1"/>
    <x v="26"/>
  </r>
  <r>
    <x v="67"/>
    <n v="4"/>
    <n v="10258"/>
    <n v="900"/>
    <n v="585232.68999999994"/>
    <n v="1322659"/>
    <s v="Gestão Administrativa - Poder Executivo"/>
    <x v="3"/>
    <x v="478"/>
    <x v="12"/>
    <x v="0"/>
    <x v="163"/>
  </r>
  <r>
    <x v="13"/>
    <n v="10"/>
    <n v="13262"/>
    <n v="430"/>
    <n v="268982.06"/>
    <n v="1337151.6399999999"/>
    <s v="Atenção de Média e Alta Complexidade Ambulatorial e Hospitalar"/>
    <x v="1"/>
    <x v="479"/>
    <x v="111"/>
    <x v="1"/>
    <x v="164"/>
  </r>
  <r>
    <x v="48"/>
    <n v="12"/>
    <n v="12100"/>
    <n v="630"/>
    <n v="1320840.1599999999"/>
    <n v="1341006.24"/>
    <s v="Gestão do Ensino Superior"/>
    <x v="30"/>
    <x v="480"/>
    <x v="28"/>
    <x v="0"/>
    <x v="71"/>
  </r>
  <r>
    <x v="13"/>
    <n v="10"/>
    <n v="13270"/>
    <n v="430"/>
    <n v="263619.53999999998"/>
    <n v="1349417.23"/>
    <s v="Atenção de Média e Alta Complexidade Ambulatorial e Hospitalar"/>
    <x v="1"/>
    <x v="1"/>
    <x v="1"/>
    <x v="1"/>
    <x v="1"/>
  </r>
  <r>
    <x v="38"/>
    <n v="6"/>
    <n v="11793"/>
    <n v="708"/>
    <n v="883279.11"/>
    <n v="1350729.7"/>
    <s v="Valorização do Servidor - Segurança Pública"/>
    <x v="33"/>
    <x v="481"/>
    <x v="2"/>
    <x v="1"/>
    <x v="165"/>
  </r>
  <r>
    <x v="42"/>
    <n v="18"/>
    <n v="7658"/>
    <n v="350"/>
    <n v="1352603.23"/>
    <n v="1352603.23"/>
    <s v="Gestão dos Recursos Hídricos"/>
    <x v="22"/>
    <x v="86"/>
    <x v="29"/>
    <x v="1"/>
    <x v="45"/>
  </r>
  <r>
    <x v="71"/>
    <n v="14"/>
    <n v="14242"/>
    <n v="745"/>
    <n v="0"/>
    <n v="1354230"/>
    <s v="Fortalecendo Direitos"/>
    <x v="16"/>
    <x v="482"/>
    <x v="51"/>
    <x v="0"/>
    <x v="24"/>
  </r>
  <r>
    <x v="46"/>
    <n v="4"/>
    <n v="14932"/>
    <n v="830"/>
    <n v="407772.61"/>
    <n v="1354385.03"/>
    <s v="Modernização da Gestão Fiscal"/>
    <x v="23"/>
    <x v="88"/>
    <x v="30"/>
    <x v="1"/>
    <x v="46"/>
  </r>
  <r>
    <x v="81"/>
    <n v="18"/>
    <n v="11708"/>
    <n v="348"/>
    <n v="1153126.3999999999"/>
    <n v="1380000"/>
    <s v="Gestão Ambiental Estratégica"/>
    <x v="32"/>
    <x v="483"/>
    <x v="3"/>
    <x v="0"/>
    <x v="3"/>
  </r>
  <r>
    <x v="72"/>
    <n v="18"/>
    <n v="7658"/>
    <n v="350"/>
    <n v="378895"/>
    <n v="1389387.52"/>
    <s v="Gestão dos Recursos Hídricos"/>
    <x v="22"/>
    <x v="86"/>
    <x v="29"/>
    <x v="1"/>
    <x v="45"/>
  </r>
  <r>
    <x v="47"/>
    <n v="8"/>
    <n v="1045"/>
    <n v="870"/>
    <n v="1402440.76"/>
    <n v="1402440.76"/>
    <s v="Pensões Especiais"/>
    <x v="28"/>
    <x v="484"/>
    <x v="41"/>
    <x v="0"/>
    <x v="166"/>
  </r>
  <r>
    <x v="30"/>
    <n v="23"/>
    <n v="12731"/>
    <n v="640"/>
    <n v="1405732.24"/>
    <n v="1405732.24"/>
    <s v="Promoção do Turismo Catarinense"/>
    <x v="9"/>
    <x v="485"/>
    <x v="112"/>
    <x v="0"/>
    <x v="3"/>
  </r>
  <r>
    <x v="13"/>
    <n v="10"/>
    <n v="13264"/>
    <n v="420"/>
    <n v="1161228.68"/>
    <n v="1420350.16"/>
    <s v="Atenção Básica"/>
    <x v="48"/>
    <x v="486"/>
    <x v="43"/>
    <x v="1"/>
    <x v="67"/>
  </r>
  <r>
    <x v="51"/>
    <n v="4"/>
    <n v="13778"/>
    <n v="850"/>
    <n v="1427472.32"/>
    <n v="1427472.32"/>
    <s v="Gestão de Pessoas"/>
    <x v="2"/>
    <x v="487"/>
    <x v="63"/>
    <x v="0"/>
    <x v="148"/>
  </r>
  <r>
    <x v="33"/>
    <n v="12"/>
    <n v="13949"/>
    <n v="625"/>
    <n v="1428359.65"/>
    <n v="1428359.65"/>
    <s v="Valorização dos Profissionais da Educação"/>
    <x v="11"/>
    <x v="488"/>
    <x v="63"/>
    <x v="0"/>
    <x v="57"/>
  </r>
  <r>
    <x v="76"/>
    <n v="18"/>
    <n v="11681"/>
    <n v="348"/>
    <n v="232470.34"/>
    <n v="1448832.27"/>
    <s v="Gestão Ambiental Estratégica"/>
    <x v="32"/>
    <x v="143"/>
    <x v="36"/>
    <x v="1"/>
    <x v="26"/>
  </r>
  <r>
    <x v="65"/>
    <n v="6"/>
    <n v="13098"/>
    <n v="706"/>
    <n v="1288784.97"/>
    <n v="1450000"/>
    <s v="De Olho no Crime"/>
    <x v="36"/>
    <x v="489"/>
    <x v="113"/>
    <x v="1"/>
    <x v="167"/>
  </r>
  <r>
    <x v="9"/>
    <n v="23"/>
    <n v="896"/>
    <n v="850"/>
    <n v="1450846.32"/>
    <n v="1450846.32"/>
    <s v="Gestão de Pessoas"/>
    <x v="2"/>
    <x v="490"/>
    <x v="63"/>
    <x v="0"/>
    <x v="16"/>
  </r>
  <r>
    <x v="34"/>
    <n v="12"/>
    <n v="13913"/>
    <n v="625"/>
    <n v="1452617.62"/>
    <n v="1452617.62"/>
    <s v="Valorização dos Profissionais da Educação"/>
    <x v="11"/>
    <x v="491"/>
    <x v="63"/>
    <x v="0"/>
    <x v="2"/>
  </r>
  <r>
    <x v="75"/>
    <n v="12"/>
    <n v="5599"/>
    <n v="900"/>
    <n v="762367.67"/>
    <n v="1460000"/>
    <s v="Gestão Administrativa - Poder Executivo"/>
    <x v="3"/>
    <x v="492"/>
    <x v="114"/>
    <x v="0"/>
    <x v="3"/>
  </r>
  <r>
    <x v="19"/>
    <n v="26"/>
    <n v="70"/>
    <n v="105"/>
    <n v="1464274.7"/>
    <n v="1464274.7"/>
    <s v="Mobilidade Urbana"/>
    <x v="56"/>
    <x v="493"/>
    <x v="115"/>
    <x v="0"/>
    <x v="20"/>
  </r>
  <r>
    <x v="45"/>
    <n v="23"/>
    <n v="8664"/>
    <n v="900"/>
    <n v="1083586.08"/>
    <n v="1468728"/>
    <s v="Gestão Administrativa - Poder Executivo"/>
    <x v="3"/>
    <x v="494"/>
    <x v="12"/>
    <x v="0"/>
    <x v="168"/>
  </r>
  <r>
    <x v="41"/>
    <n v="12"/>
    <n v="5246"/>
    <n v="900"/>
    <n v="1016625.57"/>
    <n v="1471923.12"/>
    <s v="Gestão Administrativa - Poder Executivo"/>
    <x v="3"/>
    <x v="495"/>
    <x v="12"/>
    <x v="0"/>
    <x v="169"/>
  </r>
  <r>
    <x v="13"/>
    <n v="10"/>
    <n v="11453"/>
    <n v="400"/>
    <n v="241976.12"/>
    <n v="1477059.19"/>
    <s v="Gestão do SUS"/>
    <x v="13"/>
    <x v="496"/>
    <x v="105"/>
    <x v="1"/>
    <x v="17"/>
  </r>
  <r>
    <x v="0"/>
    <n v="26"/>
    <n v="14452"/>
    <n v="130"/>
    <n v="770596.69"/>
    <n v="1482809.99"/>
    <s v="Conservação e Segurança Rodoviária"/>
    <x v="43"/>
    <x v="497"/>
    <x v="110"/>
    <x v="0"/>
    <x v="13"/>
  </r>
  <r>
    <x v="52"/>
    <n v="4"/>
    <n v="13884"/>
    <n v="850"/>
    <n v="1486266.03"/>
    <n v="1486266.03"/>
    <s v="Gestão de Pessoas"/>
    <x v="2"/>
    <x v="498"/>
    <x v="63"/>
    <x v="0"/>
    <x v="80"/>
  </r>
  <r>
    <x v="0"/>
    <n v="26"/>
    <n v="14281"/>
    <n v="115"/>
    <n v="1004074.4"/>
    <n v="1498449"/>
    <s v="Gestão do Sistema de Transporte Intermunicipal de Pessoas"/>
    <x v="39"/>
    <x v="499"/>
    <x v="116"/>
    <x v="0"/>
    <x v="23"/>
  </r>
  <r>
    <x v="62"/>
    <n v="20"/>
    <n v="1800"/>
    <n v="315"/>
    <n v="350242.22"/>
    <n v="1508150.43"/>
    <s v="Defesa Sanitária Agropecuária"/>
    <x v="47"/>
    <x v="500"/>
    <x v="117"/>
    <x v="1"/>
    <x v="170"/>
  </r>
  <r>
    <x v="19"/>
    <n v="26"/>
    <n v="76"/>
    <n v="130"/>
    <n v="1512206.16"/>
    <n v="1512206.16"/>
    <s v="Conservação e Segurança Rodoviária"/>
    <x v="43"/>
    <x v="501"/>
    <x v="101"/>
    <x v="0"/>
    <x v="20"/>
  </r>
  <r>
    <x v="9"/>
    <n v="23"/>
    <n v="14592"/>
    <n v="640"/>
    <n v="989673.73"/>
    <n v="1515178.58"/>
    <s v="Promoção do Turismo Catarinense"/>
    <x v="9"/>
    <x v="502"/>
    <x v="18"/>
    <x v="1"/>
    <x v="109"/>
  </r>
  <r>
    <x v="19"/>
    <n v="26"/>
    <n v="11220"/>
    <n v="140"/>
    <n v="1539270.11"/>
    <n v="1539270.11"/>
    <s v="Reabilitação e Aumento de Capacidade de Rodovias"/>
    <x v="0"/>
    <x v="503"/>
    <x v="0"/>
    <x v="0"/>
    <x v="9"/>
  </r>
  <r>
    <x v="37"/>
    <n v="6"/>
    <n v="6382"/>
    <n v="707"/>
    <n v="1531092.65"/>
    <n v="1539554.47"/>
    <s v="Suporte Institucional Integrado"/>
    <x v="14"/>
    <x v="45"/>
    <x v="15"/>
    <x v="0"/>
    <x v="29"/>
  </r>
  <r>
    <x v="3"/>
    <n v="12"/>
    <n v="13862"/>
    <n v="625"/>
    <n v="1554691.66"/>
    <n v="1554691.66"/>
    <s v="Valorização dos Profissionais da Educação"/>
    <x v="11"/>
    <x v="504"/>
    <x v="63"/>
    <x v="0"/>
    <x v="93"/>
  </r>
  <r>
    <x v="68"/>
    <n v="4"/>
    <n v="9259"/>
    <n v="900"/>
    <n v="1162543.3500000001"/>
    <n v="1569148.79"/>
    <s v="Gestão Administrativa - Poder Executivo"/>
    <x v="3"/>
    <x v="79"/>
    <x v="25"/>
    <x v="0"/>
    <x v="18"/>
  </r>
  <r>
    <x v="9"/>
    <n v="23"/>
    <n v="14590"/>
    <n v="640"/>
    <n v="52575.72"/>
    <n v="1579855.18"/>
    <s v="Promoção do Turismo Catarinense"/>
    <x v="9"/>
    <x v="505"/>
    <x v="62"/>
    <x v="0"/>
    <x v="26"/>
  </r>
  <r>
    <x v="1"/>
    <n v="4"/>
    <n v="13603"/>
    <n v="850"/>
    <n v="1592585.09"/>
    <n v="1592585.09"/>
    <s v="Gestão de Pessoas"/>
    <x v="2"/>
    <x v="506"/>
    <x v="63"/>
    <x v="0"/>
    <x v="59"/>
  </r>
  <r>
    <x v="22"/>
    <n v="12"/>
    <n v="13833"/>
    <n v="625"/>
    <n v="1594157.07"/>
    <n v="1594157.07"/>
    <s v="Valorização dos Profissionais da Educação"/>
    <x v="11"/>
    <x v="507"/>
    <x v="63"/>
    <x v="0"/>
    <x v="103"/>
  </r>
  <r>
    <x v="8"/>
    <n v="24"/>
    <n v="2194"/>
    <n v="850"/>
    <n v="1656636.78"/>
    <n v="1656636.78"/>
    <s v="Gestão de Pessoas"/>
    <x v="2"/>
    <x v="508"/>
    <x v="63"/>
    <x v="0"/>
    <x v="171"/>
  </r>
  <r>
    <x v="5"/>
    <n v="6"/>
    <n v="11774"/>
    <n v="708"/>
    <n v="1396120.07"/>
    <n v="1664455.69"/>
    <s v="Valorização do Servidor - Segurança Pública"/>
    <x v="33"/>
    <x v="147"/>
    <x v="49"/>
    <x v="0"/>
    <x v="17"/>
  </r>
  <r>
    <x v="59"/>
    <n v="12"/>
    <n v="13870"/>
    <n v="625"/>
    <n v="1669053.65"/>
    <n v="1669053.65"/>
    <s v="Valorização dos Profissionais da Educação"/>
    <x v="11"/>
    <x v="509"/>
    <x v="63"/>
    <x v="0"/>
    <x v="158"/>
  </r>
  <r>
    <x v="37"/>
    <n v="6"/>
    <n v="11932"/>
    <n v="705"/>
    <n v="1147111.6599999999"/>
    <n v="1669492.82"/>
    <s v="Segurança Cidadã"/>
    <x v="5"/>
    <x v="510"/>
    <x v="118"/>
    <x v="1"/>
    <x v="11"/>
  </r>
  <r>
    <x v="26"/>
    <n v="6"/>
    <n v="13139"/>
    <n v="707"/>
    <n v="986040.01"/>
    <n v="1688556.22"/>
    <s v="Suporte Institucional Integrado"/>
    <x v="14"/>
    <x v="511"/>
    <x v="119"/>
    <x v="0"/>
    <x v="172"/>
  </r>
  <r>
    <x v="13"/>
    <n v="10"/>
    <n v="11285"/>
    <n v="430"/>
    <n v="1440469.6"/>
    <n v="1690696.91"/>
    <s v="Atenção de Média e Alta Complexidade Ambulatorial e Hospitalar"/>
    <x v="1"/>
    <x v="512"/>
    <x v="120"/>
    <x v="1"/>
    <x v="128"/>
  </r>
  <r>
    <x v="25"/>
    <n v="19"/>
    <n v="8003"/>
    <n v="900"/>
    <n v="1352082.5"/>
    <n v="1693794.75"/>
    <s v="Gestão Administrativa - Poder Executivo"/>
    <x v="3"/>
    <x v="513"/>
    <x v="12"/>
    <x v="0"/>
    <x v="101"/>
  </r>
  <r>
    <x v="45"/>
    <n v="23"/>
    <n v="1821"/>
    <n v="900"/>
    <n v="733517.16"/>
    <n v="1710000"/>
    <s v="Gestão Administrativa - Poder Executivo"/>
    <x v="3"/>
    <x v="514"/>
    <x v="58"/>
    <x v="1"/>
    <x v="173"/>
  </r>
  <r>
    <x v="0"/>
    <n v="26"/>
    <n v="14451"/>
    <n v="130"/>
    <n v="817646.43"/>
    <n v="1710628.09"/>
    <s v="Conservação e Segurança Rodoviária"/>
    <x v="43"/>
    <x v="515"/>
    <x v="101"/>
    <x v="0"/>
    <x v="20"/>
  </r>
  <r>
    <x v="79"/>
    <n v="8"/>
    <n v="12742"/>
    <n v="101"/>
    <n v="0"/>
    <n v="1711814.42"/>
    <s v="Acelera Santa Catarina"/>
    <x v="7"/>
    <x v="516"/>
    <x v="73"/>
    <x v="0"/>
    <x v="3"/>
  </r>
  <r>
    <x v="9"/>
    <n v="23"/>
    <n v="14564"/>
    <n v="850"/>
    <n v="968585.72"/>
    <n v="1718563.04"/>
    <s v="Gestão de Pessoas"/>
    <x v="2"/>
    <x v="196"/>
    <x v="63"/>
    <x v="0"/>
    <x v="16"/>
  </r>
  <r>
    <x v="87"/>
    <n v="3"/>
    <n v="8088"/>
    <n v="850"/>
    <n v="707335.68000000005"/>
    <n v="1725000"/>
    <s v="Gestão de Pessoas"/>
    <x v="2"/>
    <x v="517"/>
    <x v="2"/>
    <x v="0"/>
    <x v="36"/>
  </r>
  <r>
    <x v="57"/>
    <n v="14"/>
    <n v="10929"/>
    <n v="740"/>
    <n v="1610616.55"/>
    <n v="1727636.98"/>
    <s v="Gestão do Sistema Prisional e Socioeducativo"/>
    <x v="12"/>
    <x v="518"/>
    <x v="15"/>
    <x v="0"/>
    <x v="43"/>
  </r>
  <r>
    <x v="1"/>
    <n v="12"/>
    <n v="13625"/>
    <n v="610"/>
    <n v="1748586.42"/>
    <n v="1748586.42"/>
    <s v="Educação Básica com Qualidade e Equidade"/>
    <x v="6"/>
    <x v="519"/>
    <x v="34"/>
    <x v="0"/>
    <x v="174"/>
  </r>
  <r>
    <x v="75"/>
    <n v="12"/>
    <n v="7133"/>
    <n v="625"/>
    <n v="0"/>
    <n v="1750000"/>
    <s v="Valorização dos Profissionais da Educação"/>
    <x v="11"/>
    <x v="520"/>
    <x v="14"/>
    <x v="0"/>
    <x v="128"/>
  </r>
  <r>
    <x v="14"/>
    <n v="4"/>
    <n v="13609"/>
    <n v="850"/>
    <n v="1754126.91"/>
    <n v="1754126.91"/>
    <s v="Gestão de Pessoas"/>
    <x v="2"/>
    <x v="521"/>
    <x v="63"/>
    <x v="0"/>
    <x v="80"/>
  </r>
  <r>
    <x v="1"/>
    <n v="12"/>
    <n v="13635"/>
    <n v="625"/>
    <n v="1758244.65"/>
    <n v="1758244.65"/>
    <s v="Valorização dos Profissionais da Educação"/>
    <x v="11"/>
    <x v="522"/>
    <x v="63"/>
    <x v="0"/>
    <x v="93"/>
  </r>
  <r>
    <x v="25"/>
    <n v="12"/>
    <n v="3526"/>
    <n v="230"/>
    <n v="1770053.69"/>
    <n v="1770053.69"/>
    <s v="CTI - Fomento à Ciência, Tecnologia e Inovação"/>
    <x v="25"/>
    <x v="109"/>
    <x v="36"/>
    <x v="0"/>
    <x v="58"/>
  </r>
  <r>
    <x v="37"/>
    <n v="6"/>
    <n v="13167"/>
    <n v="707"/>
    <n v="1774246.28"/>
    <n v="1775432.45"/>
    <s v="Suporte Institucional Integrado"/>
    <x v="14"/>
    <x v="523"/>
    <x v="90"/>
    <x v="0"/>
    <x v="62"/>
  </r>
  <r>
    <x v="79"/>
    <n v="8"/>
    <n v="12740"/>
    <n v="101"/>
    <n v="364295.6"/>
    <n v="1777123.35"/>
    <s v="Acelera Santa Catarina"/>
    <x v="7"/>
    <x v="524"/>
    <x v="121"/>
    <x v="1"/>
    <x v="3"/>
  </r>
  <r>
    <x v="19"/>
    <n v="26"/>
    <n v="9364"/>
    <n v="145"/>
    <n v="1782652.13"/>
    <n v="1782652.13"/>
    <s v="Elaboração de Projetos e Estudos de Infraestrutura"/>
    <x v="19"/>
    <x v="525"/>
    <x v="76"/>
    <x v="1"/>
    <x v="46"/>
  </r>
  <r>
    <x v="78"/>
    <n v="6"/>
    <n v="11107"/>
    <n v="730"/>
    <n v="0"/>
    <n v="1786203.32"/>
    <s v="Prevenção e Preparação para Desastres"/>
    <x v="4"/>
    <x v="463"/>
    <x v="109"/>
    <x v="1"/>
    <x v="8"/>
  </r>
  <r>
    <x v="36"/>
    <n v="8"/>
    <n v="2023"/>
    <n v="745"/>
    <n v="1236807.27"/>
    <n v="1788305.87"/>
    <s v="Fortalecendo Direitos"/>
    <x v="16"/>
    <x v="526"/>
    <x v="75"/>
    <x v="1"/>
    <x v="162"/>
  </r>
  <r>
    <x v="31"/>
    <n v="4"/>
    <n v="13767"/>
    <n v="850"/>
    <n v="1788863.5"/>
    <n v="1788863.5"/>
    <s v="Gestão de Pessoas"/>
    <x v="2"/>
    <x v="527"/>
    <x v="63"/>
    <x v="0"/>
    <x v="54"/>
  </r>
  <r>
    <x v="13"/>
    <n v="10"/>
    <n v="14090"/>
    <n v="430"/>
    <n v="1545730.37"/>
    <n v="1789143.28"/>
    <s v="Atenção de Média e Alta Complexidade Ambulatorial e Hospitalar"/>
    <x v="1"/>
    <x v="528"/>
    <x v="43"/>
    <x v="0"/>
    <x v="175"/>
  </r>
  <r>
    <x v="1"/>
    <n v="12"/>
    <n v="13621"/>
    <n v="610"/>
    <n v="1797508.43"/>
    <n v="1797508.43"/>
    <s v="Educação Básica com Qualidade e Equidade"/>
    <x v="6"/>
    <x v="529"/>
    <x v="6"/>
    <x v="0"/>
    <x v="176"/>
  </r>
  <r>
    <x v="0"/>
    <n v="26"/>
    <n v="12935"/>
    <n v="110"/>
    <n v="704108.79"/>
    <n v="1830000"/>
    <s v="Construção de Rodovias"/>
    <x v="20"/>
    <x v="530"/>
    <x v="92"/>
    <x v="0"/>
    <x v="82"/>
  </r>
  <r>
    <x v="62"/>
    <n v="20"/>
    <n v="2625"/>
    <n v="315"/>
    <n v="670577.53"/>
    <n v="1832694.04"/>
    <s v="Defesa Sanitária Agropecuária"/>
    <x v="47"/>
    <x v="531"/>
    <x v="68"/>
    <x v="1"/>
    <x v="127"/>
  </r>
  <r>
    <x v="75"/>
    <n v="12"/>
    <n v="9344"/>
    <n v="625"/>
    <n v="0"/>
    <n v="1861000"/>
    <s v="Valorização dos Profissionais da Educação"/>
    <x v="11"/>
    <x v="532"/>
    <x v="63"/>
    <x v="0"/>
    <x v="17"/>
  </r>
  <r>
    <x v="84"/>
    <n v="14"/>
    <n v="12517"/>
    <n v="745"/>
    <n v="1558494.87"/>
    <n v="1887948"/>
    <s v="Fortalecendo Direitos"/>
    <x v="16"/>
    <x v="533"/>
    <x v="15"/>
    <x v="0"/>
    <x v="177"/>
  </r>
  <r>
    <x v="21"/>
    <n v="4"/>
    <n v="11053"/>
    <n v="900"/>
    <n v="1628146.67"/>
    <n v="1891463.95"/>
    <s v="Gestão Administrativa - Poder Executivo"/>
    <x v="3"/>
    <x v="534"/>
    <x v="122"/>
    <x v="0"/>
    <x v="178"/>
  </r>
  <r>
    <x v="84"/>
    <n v="14"/>
    <n v="12516"/>
    <n v="745"/>
    <n v="1319715.2"/>
    <n v="1892880"/>
    <s v="Fortalecendo Direitos"/>
    <x v="16"/>
    <x v="535"/>
    <x v="12"/>
    <x v="0"/>
    <x v="17"/>
  </r>
  <r>
    <x v="25"/>
    <n v="19"/>
    <n v="78"/>
    <n v="230"/>
    <n v="1773902.3"/>
    <n v="1923002.3"/>
    <s v="CTI - Fomento à Ciência, Tecnologia e Inovação"/>
    <x v="25"/>
    <x v="536"/>
    <x v="54"/>
    <x v="0"/>
    <x v="179"/>
  </r>
  <r>
    <x v="19"/>
    <n v="26"/>
    <n v="12451"/>
    <n v="130"/>
    <n v="1928430.84"/>
    <n v="1928430.84"/>
    <s v="Conservação e Segurança Rodoviária"/>
    <x v="43"/>
    <x v="537"/>
    <x v="71"/>
    <x v="1"/>
    <x v="71"/>
  </r>
  <r>
    <x v="25"/>
    <n v="12"/>
    <n v="6291"/>
    <n v="610"/>
    <n v="1895965.64"/>
    <n v="1939710.92"/>
    <s v="Educação Básica com Qualidade e Equidade"/>
    <x v="6"/>
    <x v="538"/>
    <x v="6"/>
    <x v="0"/>
    <x v="42"/>
  </r>
  <r>
    <x v="25"/>
    <n v="19"/>
    <n v="5234"/>
    <n v="900"/>
    <n v="938355.23"/>
    <n v="1944412.36"/>
    <s v="Gestão Administrativa - Poder Executivo"/>
    <x v="3"/>
    <x v="539"/>
    <x v="3"/>
    <x v="0"/>
    <x v="3"/>
  </r>
  <r>
    <x v="50"/>
    <n v="3"/>
    <n v="8029"/>
    <n v="900"/>
    <n v="1501957.32"/>
    <n v="1947046.12"/>
    <s v="Gestão Administrativa - Poder Executivo"/>
    <x v="3"/>
    <x v="540"/>
    <x v="103"/>
    <x v="0"/>
    <x v="180"/>
  </r>
  <r>
    <x v="6"/>
    <n v="12"/>
    <n v="13713"/>
    <n v="625"/>
    <n v="1950105.26"/>
    <n v="1950105.26"/>
    <s v="Valorização dos Profissionais da Educação"/>
    <x v="11"/>
    <x v="541"/>
    <x v="63"/>
    <x v="0"/>
    <x v="9"/>
  </r>
  <r>
    <x v="49"/>
    <n v="9"/>
    <n v="2301"/>
    <n v="900"/>
    <n v="48014.48"/>
    <n v="1980713.08"/>
    <s v="Gestão Administrativa - Poder Executivo"/>
    <x v="3"/>
    <x v="542"/>
    <x v="3"/>
    <x v="0"/>
    <x v="3"/>
  </r>
  <r>
    <x v="42"/>
    <n v="19"/>
    <n v="12985"/>
    <n v="346"/>
    <n v="661502.52"/>
    <n v="1994951.12"/>
    <s v="Tecnologia e Inovação para o Desenvolvimento Sustentável"/>
    <x v="54"/>
    <x v="395"/>
    <x v="36"/>
    <x v="1"/>
    <x v="137"/>
  </r>
  <r>
    <x v="75"/>
    <n v="12"/>
    <n v="4944"/>
    <n v="900"/>
    <n v="43631.16"/>
    <n v="2000000"/>
    <s v="Gestão Administrativa - Poder Executivo"/>
    <x v="3"/>
    <x v="543"/>
    <x v="12"/>
    <x v="0"/>
    <x v="42"/>
  </r>
  <r>
    <x v="47"/>
    <n v="4"/>
    <n v="2847"/>
    <n v="900"/>
    <n v="1504866.46"/>
    <n v="2003804.14"/>
    <s v="Gestão Administrativa - Poder Executivo"/>
    <x v="3"/>
    <x v="544"/>
    <x v="12"/>
    <x v="0"/>
    <x v="181"/>
  </r>
  <r>
    <x v="13"/>
    <n v="10"/>
    <n v="12576"/>
    <n v="101"/>
    <n v="0"/>
    <n v="2015555.07"/>
    <s v="Acelera Santa Catarina"/>
    <x v="7"/>
    <x v="545"/>
    <x v="25"/>
    <x v="0"/>
    <x v="3"/>
  </r>
  <r>
    <x v="64"/>
    <n v="8"/>
    <n v="12393"/>
    <n v="510"/>
    <n v="2045222.07"/>
    <n v="2049814.67"/>
    <s v="Gestão do SUAS"/>
    <x v="40"/>
    <x v="546"/>
    <x v="40"/>
    <x v="2"/>
    <x v="182"/>
  </r>
  <r>
    <x v="60"/>
    <n v="4"/>
    <n v="12751"/>
    <n v="900"/>
    <n v="2052919.43"/>
    <n v="2052919.43"/>
    <s v="Gestão Administrativa - Poder Executivo"/>
    <x v="3"/>
    <x v="236"/>
    <x v="12"/>
    <x v="0"/>
    <x v="55"/>
  </r>
  <r>
    <x v="9"/>
    <n v="23"/>
    <n v="14591"/>
    <n v="640"/>
    <n v="57327.28"/>
    <n v="2083283.1"/>
    <s v="Promoção do Turismo Catarinense"/>
    <x v="9"/>
    <x v="547"/>
    <x v="18"/>
    <x v="1"/>
    <x v="13"/>
  </r>
  <r>
    <x v="0"/>
    <n v="26"/>
    <n v="14448"/>
    <n v="130"/>
    <n v="490577.9"/>
    <n v="2083863.93"/>
    <s v="Conservação e Segurança Rodoviária"/>
    <x v="43"/>
    <x v="548"/>
    <x v="71"/>
    <x v="1"/>
    <x v="31"/>
  </r>
  <r>
    <x v="8"/>
    <n v="24"/>
    <n v="2193"/>
    <n v="900"/>
    <n v="2092037.29"/>
    <n v="2092037.29"/>
    <s v="Gestão Administrativa - Poder Executivo"/>
    <x v="3"/>
    <x v="549"/>
    <x v="3"/>
    <x v="0"/>
    <x v="3"/>
  </r>
  <r>
    <x v="37"/>
    <n v="6"/>
    <n v="12599"/>
    <n v="101"/>
    <n v="24625.09"/>
    <n v="2119850.14"/>
    <s v="Acelera Santa Catarina"/>
    <x v="7"/>
    <x v="550"/>
    <x v="123"/>
    <x v="1"/>
    <x v="183"/>
  </r>
  <r>
    <x v="37"/>
    <n v="6"/>
    <n v="13140"/>
    <n v="707"/>
    <n v="1852908.16"/>
    <n v="2133260.85"/>
    <s v="Suporte Institucional Integrado"/>
    <x v="14"/>
    <x v="551"/>
    <x v="119"/>
    <x v="0"/>
    <x v="159"/>
  </r>
  <r>
    <x v="0"/>
    <n v="26"/>
    <n v="14434"/>
    <n v="110"/>
    <n v="0"/>
    <n v="2150817.44"/>
    <s v="Construção de Rodovias"/>
    <x v="20"/>
    <x v="552"/>
    <x v="71"/>
    <x v="1"/>
    <x v="78"/>
  </r>
  <r>
    <x v="19"/>
    <n v="26"/>
    <n v="248"/>
    <n v="145"/>
    <n v="2162555.16"/>
    <n v="2162555.16"/>
    <s v="Elaboração de Projetos e Estudos de Infraestrutura"/>
    <x v="19"/>
    <x v="553"/>
    <x v="101"/>
    <x v="1"/>
    <x v="26"/>
  </r>
  <r>
    <x v="88"/>
    <n v="14"/>
    <n v="12660"/>
    <n v="745"/>
    <n v="0"/>
    <n v="2177733.94"/>
    <s v="Fortalecendo Direitos"/>
    <x v="16"/>
    <x v="554"/>
    <x v="51"/>
    <x v="1"/>
    <x v="24"/>
  </r>
  <r>
    <x v="57"/>
    <n v="14"/>
    <n v="12496"/>
    <n v="760"/>
    <n v="2137060.64"/>
    <n v="2197953.38"/>
    <s v="Ressocialização dos Apenados e dos Adolescentes em Conflito com a Lei"/>
    <x v="59"/>
    <x v="555"/>
    <x v="22"/>
    <x v="0"/>
    <x v="124"/>
  </r>
  <r>
    <x v="26"/>
    <n v="6"/>
    <n v="6605"/>
    <n v="706"/>
    <n v="2214740.4300000002"/>
    <n v="2214740.4300000002"/>
    <s v="De Olho no Crime"/>
    <x v="36"/>
    <x v="556"/>
    <x v="63"/>
    <x v="0"/>
    <x v="184"/>
  </r>
  <r>
    <x v="37"/>
    <n v="6"/>
    <n v="13166"/>
    <n v="707"/>
    <n v="2133136.27"/>
    <n v="2218611.25"/>
    <s v="Suporte Institucional Integrado"/>
    <x v="14"/>
    <x v="398"/>
    <x v="90"/>
    <x v="0"/>
    <x v="74"/>
  </r>
  <r>
    <x v="66"/>
    <n v="20"/>
    <n v="11341"/>
    <n v="300"/>
    <n v="1124068.1599999999"/>
    <n v="2247398.3199999998"/>
    <s v="Qualidade de Vida no Campo e na Cidade"/>
    <x v="46"/>
    <x v="557"/>
    <x v="36"/>
    <x v="2"/>
    <x v="36"/>
  </r>
  <r>
    <x v="72"/>
    <n v="18"/>
    <n v="11834"/>
    <n v="350"/>
    <n v="1754358.39"/>
    <n v="2251705"/>
    <s v="Gestão dos Recursos Hídricos"/>
    <x v="22"/>
    <x v="558"/>
    <x v="3"/>
    <x v="0"/>
    <x v="3"/>
  </r>
  <r>
    <x v="55"/>
    <n v="6"/>
    <n v="11733"/>
    <n v="731"/>
    <n v="908504.2"/>
    <n v="2252039.5"/>
    <s v="Gestão de Riscos e Redução de Desastres"/>
    <x v="51"/>
    <x v="559"/>
    <x v="24"/>
    <x v="1"/>
    <x v="29"/>
  </r>
  <r>
    <x v="65"/>
    <n v="6"/>
    <n v="11846"/>
    <n v="707"/>
    <n v="712587.98"/>
    <n v="2271470.66"/>
    <s v="Suporte Institucional Integrado"/>
    <x v="14"/>
    <x v="332"/>
    <x v="88"/>
    <x v="1"/>
    <x v="9"/>
  </r>
  <r>
    <x v="65"/>
    <n v="6"/>
    <n v="6524"/>
    <n v="707"/>
    <n v="2327788.12"/>
    <n v="2327788.12"/>
    <s v="Suporte Institucional Integrado"/>
    <x v="14"/>
    <x v="560"/>
    <x v="15"/>
    <x v="0"/>
    <x v="70"/>
  </r>
  <r>
    <x v="15"/>
    <n v="12"/>
    <n v="4324"/>
    <n v="900"/>
    <n v="2029948.18"/>
    <n v="2334753.06"/>
    <s v="Gestão Administrativa - Poder Executivo"/>
    <x v="3"/>
    <x v="561"/>
    <x v="3"/>
    <x v="0"/>
    <x v="3"/>
  </r>
  <r>
    <x v="0"/>
    <n v="4"/>
    <n v="11106"/>
    <n v="900"/>
    <n v="2358611.13"/>
    <n v="2358611.13"/>
    <s v="Gestão Administrativa - Poder Executivo"/>
    <x v="3"/>
    <x v="124"/>
    <x v="42"/>
    <x v="1"/>
    <x v="36"/>
  </r>
  <r>
    <x v="0"/>
    <n v="26"/>
    <n v="14517"/>
    <n v="145"/>
    <n v="0"/>
    <n v="2372242.5299999998"/>
    <s v="Elaboração de Projetos e Estudos de Infraestrutura"/>
    <x v="19"/>
    <x v="562"/>
    <x v="76"/>
    <x v="1"/>
    <x v="46"/>
  </r>
  <r>
    <x v="60"/>
    <n v="4"/>
    <n v="12968"/>
    <n v="900"/>
    <n v="1136352.31"/>
    <n v="2434493.8199999998"/>
    <s v="Gestão Administrativa - Poder Executivo"/>
    <x v="3"/>
    <x v="563"/>
    <x v="31"/>
    <x v="0"/>
    <x v="3"/>
  </r>
  <r>
    <x v="19"/>
    <n v="26"/>
    <n v="6661"/>
    <n v="101"/>
    <n v="2443681.2599999998"/>
    <n v="2443681.2599999998"/>
    <s v="Acelera Santa Catarina"/>
    <x v="7"/>
    <x v="564"/>
    <x v="92"/>
    <x v="0"/>
    <x v="24"/>
  </r>
  <r>
    <x v="31"/>
    <n v="12"/>
    <n v="13801"/>
    <n v="625"/>
    <n v="2478521.13"/>
    <n v="2478521.13"/>
    <s v="Valorização dos Profissionais da Educação"/>
    <x v="11"/>
    <x v="565"/>
    <x v="63"/>
    <x v="0"/>
    <x v="57"/>
  </r>
  <r>
    <x v="48"/>
    <n v="12"/>
    <n v="12757"/>
    <n v="630"/>
    <n v="1285829.79"/>
    <n v="2478859.27"/>
    <s v="Gestão do Ensino Superior"/>
    <x v="30"/>
    <x v="566"/>
    <x v="124"/>
    <x v="0"/>
    <x v="83"/>
  </r>
  <r>
    <x v="41"/>
    <n v="12"/>
    <n v="11655"/>
    <n v="520"/>
    <n v="209432.9"/>
    <n v="2479425"/>
    <s v="Inclusão Social - Identificação e Eliminação de Barreiras"/>
    <x v="18"/>
    <x v="567"/>
    <x v="73"/>
    <x v="1"/>
    <x v="12"/>
  </r>
  <r>
    <x v="10"/>
    <n v="4"/>
    <n v="978"/>
    <n v="900"/>
    <n v="2500000"/>
    <n v="2500000"/>
    <s v="Gestão Administrativa - Poder Executivo"/>
    <x v="3"/>
    <x v="568"/>
    <x v="95"/>
    <x v="0"/>
    <x v="65"/>
  </r>
  <r>
    <x v="60"/>
    <n v="4"/>
    <n v="14237"/>
    <n v="900"/>
    <n v="1017923.35"/>
    <n v="2523024.85"/>
    <s v="Gestão Administrativa - Poder Executivo"/>
    <x v="3"/>
    <x v="569"/>
    <x v="90"/>
    <x v="1"/>
    <x v="12"/>
  </r>
  <r>
    <x v="0"/>
    <n v="26"/>
    <n v="14313"/>
    <n v="105"/>
    <n v="0"/>
    <n v="2536419.17"/>
    <s v="Mobilidade Urbana"/>
    <x v="56"/>
    <x v="570"/>
    <x v="92"/>
    <x v="0"/>
    <x v="185"/>
  </r>
  <r>
    <x v="73"/>
    <n v="26"/>
    <n v="4715"/>
    <n v="115"/>
    <n v="2538608.25"/>
    <n v="2538608.25"/>
    <s v="Gestão do Sistema de Transporte Intermunicipal de Pessoas"/>
    <x v="39"/>
    <x v="571"/>
    <x v="116"/>
    <x v="0"/>
    <x v="23"/>
  </r>
  <r>
    <x v="61"/>
    <n v="4"/>
    <n v="13010"/>
    <n v="950"/>
    <n v="2086386.04"/>
    <n v="2569253"/>
    <s v="Defesa dos Interesses Sociais"/>
    <x v="37"/>
    <x v="572"/>
    <x v="3"/>
    <x v="0"/>
    <x v="3"/>
  </r>
  <r>
    <x v="53"/>
    <n v="9"/>
    <n v="9358"/>
    <n v="860"/>
    <n v="0"/>
    <n v="2624532.9"/>
    <s v="Gestão Previdenciária"/>
    <x v="26"/>
    <x v="573"/>
    <x v="37"/>
    <x v="0"/>
    <x v="186"/>
  </r>
  <r>
    <x v="13"/>
    <n v="10"/>
    <n v="14230"/>
    <n v="990"/>
    <n v="0"/>
    <n v="2658347.15"/>
    <s v="Encargos Especiais"/>
    <x v="57"/>
    <x v="574"/>
    <x v="103"/>
    <x v="1"/>
    <x v="3"/>
  </r>
  <r>
    <x v="13"/>
    <n v="10"/>
    <n v="4617"/>
    <n v="850"/>
    <n v="2413023.56"/>
    <n v="2697988.8"/>
    <s v="Gestão de Pessoas"/>
    <x v="2"/>
    <x v="575"/>
    <x v="15"/>
    <x v="0"/>
    <x v="70"/>
  </r>
  <r>
    <x v="89"/>
    <n v="14"/>
    <n v="10906"/>
    <n v="760"/>
    <n v="2150682.2200000002"/>
    <n v="2700000"/>
    <s v="Ressocialização dos Apenados e dos Adolescentes em Conflito com a Lei"/>
    <x v="59"/>
    <x v="576"/>
    <x v="86"/>
    <x v="0"/>
    <x v="187"/>
  </r>
  <r>
    <x v="64"/>
    <n v="8"/>
    <n v="2026"/>
    <n v="510"/>
    <n v="0"/>
    <n v="2734418.4"/>
    <s v="Gestão do SUAS"/>
    <x v="40"/>
    <x v="577"/>
    <x v="105"/>
    <x v="2"/>
    <x v="127"/>
  </r>
  <r>
    <x v="0"/>
    <n v="26"/>
    <n v="10209"/>
    <n v="110"/>
    <n v="1510154.51"/>
    <n v="2746790.99"/>
    <s v="Construção de Rodovias"/>
    <x v="20"/>
    <x v="578"/>
    <x v="53"/>
    <x v="0"/>
    <x v="3"/>
  </r>
  <r>
    <x v="19"/>
    <n v="26"/>
    <n v="1954"/>
    <n v="101"/>
    <n v="2770111.6"/>
    <n v="2770111.6"/>
    <s v="Acelera Santa Catarina"/>
    <x v="7"/>
    <x v="579"/>
    <x v="0"/>
    <x v="0"/>
    <x v="6"/>
  </r>
  <r>
    <x v="19"/>
    <n v="26"/>
    <n v="11035"/>
    <n v="900"/>
    <n v="2779792.67"/>
    <n v="2779792.67"/>
    <s v="Gestão Administrativa - Poder Executivo"/>
    <x v="3"/>
    <x v="580"/>
    <x v="12"/>
    <x v="0"/>
    <x v="32"/>
  </r>
  <r>
    <x v="79"/>
    <n v="8"/>
    <n v="12744"/>
    <n v="101"/>
    <n v="438727.98"/>
    <n v="2802157.51"/>
    <s v="Acelera Santa Catarina"/>
    <x v="7"/>
    <x v="581"/>
    <x v="25"/>
    <x v="0"/>
    <x v="20"/>
  </r>
  <r>
    <x v="23"/>
    <n v="4"/>
    <n v="10935"/>
    <n v="850"/>
    <n v="2843965.56"/>
    <n v="2847395.91"/>
    <s v="Gestão de Pessoas"/>
    <x v="2"/>
    <x v="582"/>
    <x v="63"/>
    <x v="0"/>
    <x v="13"/>
  </r>
  <r>
    <x v="3"/>
    <n v="4"/>
    <n v="13842"/>
    <n v="850"/>
    <n v="2864564.66"/>
    <n v="2864564.66"/>
    <s v="Gestão de Pessoas"/>
    <x v="2"/>
    <x v="583"/>
    <x v="63"/>
    <x v="0"/>
    <x v="57"/>
  </r>
  <r>
    <x v="48"/>
    <n v="12"/>
    <n v="5315"/>
    <n v="630"/>
    <n v="2022313.27"/>
    <n v="2865701.33"/>
    <s v="Gestão do Ensino Superior"/>
    <x v="30"/>
    <x v="584"/>
    <x v="25"/>
    <x v="0"/>
    <x v="3"/>
  </r>
  <r>
    <x v="25"/>
    <n v="19"/>
    <n v="860"/>
    <n v="850"/>
    <n v="2822835.2"/>
    <n v="2869089.06"/>
    <s v="Gestão de Pessoas"/>
    <x v="2"/>
    <x v="585"/>
    <x v="63"/>
    <x v="0"/>
    <x v="22"/>
  </r>
  <r>
    <x v="48"/>
    <n v="12"/>
    <n v="3201"/>
    <n v="630"/>
    <n v="2130241.42"/>
    <n v="2880512.85"/>
    <s v="Gestão do Ensino Superior"/>
    <x v="30"/>
    <x v="586"/>
    <x v="36"/>
    <x v="1"/>
    <x v="162"/>
  </r>
  <r>
    <x v="0"/>
    <n v="26"/>
    <n v="14435"/>
    <n v="110"/>
    <n v="233558.06"/>
    <n v="2883429.92"/>
    <s v="Construção de Rodovias"/>
    <x v="20"/>
    <x v="587"/>
    <x v="80"/>
    <x v="1"/>
    <x v="26"/>
  </r>
  <r>
    <x v="65"/>
    <n v="6"/>
    <n v="6666"/>
    <n v="706"/>
    <n v="2693587"/>
    <n v="2912223"/>
    <s v="De Olho no Crime"/>
    <x v="36"/>
    <x v="588"/>
    <x v="81"/>
    <x v="0"/>
    <x v="3"/>
  </r>
  <r>
    <x v="36"/>
    <n v="11"/>
    <n v="967"/>
    <n v="530"/>
    <n v="2041712.92"/>
    <n v="2916556.23"/>
    <s v="Pró-Emprego e Renda"/>
    <x v="60"/>
    <x v="589"/>
    <x v="105"/>
    <x v="1"/>
    <x v="188"/>
  </r>
  <r>
    <x v="17"/>
    <n v="4"/>
    <n v="1086"/>
    <n v="850"/>
    <n v="2919522.63"/>
    <n v="2919522.63"/>
    <s v="Gestão de Pessoas"/>
    <x v="2"/>
    <x v="590"/>
    <x v="63"/>
    <x v="0"/>
    <x v="10"/>
  </r>
  <r>
    <x v="47"/>
    <n v="4"/>
    <n v="1056"/>
    <n v="870"/>
    <n v="2942884.74"/>
    <n v="2942884.74"/>
    <s v="Pensões Especiais"/>
    <x v="28"/>
    <x v="591"/>
    <x v="41"/>
    <x v="0"/>
    <x v="189"/>
  </r>
  <r>
    <x v="42"/>
    <n v="19"/>
    <n v="13001"/>
    <n v="346"/>
    <n v="1576738.86"/>
    <n v="2946394"/>
    <s v="Tecnologia e Inovação para o Desenvolvimento Sustentável"/>
    <x v="54"/>
    <x v="592"/>
    <x v="125"/>
    <x v="1"/>
    <x v="17"/>
  </r>
  <r>
    <x v="68"/>
    <n v="4"/>
    <n v="11571"/>
    <n v="900"/>
    <n v="198900"/>
    <n v="2995709"/>
    <s v="Gestão Administrativa - Poder Executivo"/>
    <x v="3"/>
    <x v="593"/>
    <x v="126"/>
    <x v="0"/>
    <x v="0"/>
  </r>
  <r>
    <x v="9"/>
    <n v="23"/>
    <n v="14567"/>
    <n v="900"/>
    <n v="2023775.7"/>
    <n v="3000000"/>
    <s v="Gestão Administrativa - Poder Executivo"/>
    <x v="3"/>
    <x v="594"/>
    <x v="3"/>
    <x v="0"/>
    <x v="3"/>
  </r>
  <r>
    <x v="40"/>
    <n v="20"/>
    <n v="11418"/>
    <n v="320"/>
    <n v="2930839.75"/>
    <n v="3052870"/>
    <s v="Agricultura Familiar"/>
    <x v="17"/>
    <x v="595"/>
    <x v="23"/>
    <x v="2"/>
    <x v="187"/>
  </r>
  <r>
    <x v="19"/>
    <n v="26"/>
    <n v="11166"/>
    <n v="105"/>
    <n v="3064555.83"/>
    <n v="3064555.83"/>
    <s v="Mobilidade Urbana"/>
    <x v="56"/>
    <x v="596"/>
    <x v="92"/>
    <x v="0"/>
    <x v="185"/>
  </r>
  <r>
    <x v="67"/>
    <n v="4"/>
    <n v="12972"/>
    <n v="900"/>
    <n v="1885224.72"/>
    <n v="3072561"/>
    <s v="Gestão Administrativa - Poder Executivo"/>
    <x v="3"/>
    <x v="597"/>
    <x v="31"/>
    <x v="0"/>
    <x v="65"/>
  </r>
  <r>
    <x v="78"/>
    <n v="4"/>
    <n v="11106"/>
    <n v="900"/>
    <n v="0"/>
    <n v="3074992.77"/>
    <s v="Gestão Administrativa - Poder Executivo"/>
    <x v="3"/>
    <x v="124"/>
    <x v="42"/>
    <x v="1"/>
    <x v="36"/>
  </r>
  <r>
    <x v="57"/>
    <n v="14"/>
    <n v="10920"/>
    <n v="760"/>
    <n v="354918.33"/>
    <n v="3118296.14"/>
    <s v="Ressocialização dos Apenados e dos Adolescentes em Conflito com a Lei"/>
    <x v="59"/>
    <x v="598"/>
    <x v="127"/>
    <x v="0"/>
    <x v="190"/>
  </r>
  <r>
    <x v="19"/>
    <n v="26"/>
    <n v="2255"/>
    <n v="140"/>
    <n v="3196956.25"/>
    <n v="3196956.25"/>
    <s v="Reabilitação e Aumento de Capacidade de Rodovias"/>
    <x v="0"/>
    <x v="599"/>
    <x v="0"/>
    <x v="0"/>
    <x v="8"/>
  </r>
  <r>
    <x v="13"/>
    <n v="10"/>
    <n v="11493"/>
    <n v="420"/>
    <n v="2946000.27"/>
    <n v="3228228.88"/>
    <s v="Atenção Básica"/>
    <x v="48"/>
    <x v="600"/>
    <x v="43"/>
    <x v="1"/>
    <x v="191"/>
  </r>
  <r>
    <x v="19"/>
    <n v="26"/>
    <n v="321"/>
    <n v="110"/>
    <n v="3246819.26"/>
    <n v="3246819.26"/>
    <s v="Construção de Rodovias"/>
    <x v="20"/>
    <x v="601"/>
    <x v="101"/>
    <x v="1"/>
    <x v="20"/>
  </r>
  <r>
    <x v="15"/>
    <n v="27"/>
    <n v="11142"/>
    <n v="650"/>
    <n v="2763912.62"/>
    <n v="3279156.59"/>
    <s v="Desenvolvimento e Fortalecimento do Esporte e do Lazer"/>
    <x v="27"/>
    <x v="602"/>
    <x v="128"/>
    <x v="0"/>
    <x v="12"/>
  </r>
  <r>
    <x v="45"/>
    <n v="23"/>
    <n v="5253"/>
    <n v="900"/>
    <n v="2366253.25"/>
    <n v="3288839.87"/>
    <s v="Gestão Administrativa - Poder Executivo"/>
    <x v="3"/>
    <x v="39"/>
    <x v="3"/>
    <x v="0"/>
    <x v="3"/>
  </r>
  <r>
    <x v="42"/>
    <n v="18"/>
    <n v="5030"/>
    <n v="900"/>
    <n v="2329485.5099999998"/>
    <n v="3332113.04"/>
    <s v="Gestão Administrativa - Poder Executivo"/>
    <x v="3"/>
    <x v="59"/>
    <x v="3"/>
    <x v="0"/>
    <x v="3"/>
  </r>
  <r>
    <x v="40"/>
    <n v="20"/>
    <n v="11409"/>
    <n v="320"/>
    <n v="0"/>
    <n v="3349845.31"/>
    <s v="Agricultura Familiar"/>
    <x v="17"/>
    <x v="82"/>
    <x v="27"/>
    <x v="2"/>
    <x v="43"/>
  </r>
  <r>
    <x v="30"/>
    <n v="27"/>
    <n v="427"/>
    <n v="850"/>
    <n v="3419947.03"/>
    <n v="3419947.03"/>
    <s v="Gestão de Pessoas"/>
    <x v="2"/>
    <x v="603"/>
    <x v="63"/>
    <x v="0"/>
    <x v="192"/>
  </r>
  <r>
    <x v="88"/>
    <n v="14"/>
    <n v="1955"/>
    <n v="745"/>
    <n v="14466.09"/>
    <n v="3427516.99"/>
    <s v="Fortalecendo Direitos"/>
    <x v="16"/>
    <x v="604"/>
    <x v="75"/>
    <x v="1"/>
    <x v="45"/>
  </r>
  <r>
    <x v="66"/>
    <n v="20"/>
    <n v="1126"/>
    <n v="300"/>
    <n v="3164073.34"/>
    <n v="3430268.14"/>
    <s v="Qualidade de Vida no Campo e na Cidade"/>
    <x v="46"/>
    <x v="234"/>
    <x v="3"/>
    <x v="0"/>
    <x v="3"/>
  </r>
  <r>
    <x v="5"/>
    <n v="10"/>
    <n v="9375"/>
    <n v="430"/>
    <n v="3152999.34"/>
    <n v="3453487.86"/>
    <s v="Atenção de Média e Alta Complexidade Ambulatorial e Hospitalar"/>
    <x v="1"/>
    <x v="21"/>
    <x v="11"/>
    <x v="1"/>
    <x v="12"/>
  </r>
  <r>
    <x v="57"/>
    <n v="14"/>
    <n v="11047"/>
    <n v="740"/>
    <n v="2930879.74"/>
    <n v="3466996.2"/>
    <s v="Gestão do Sistema Prisional e Socioeducativo"/>
    <x v="12"/>
    <x v="605"/>
    <x v="12"/>
    <x v="0"/>
    <x v="188"/>
  </r>
  <r>
    <x v="27"/>
    <n v="23"/>
    <n v="4600"/>
    <n v="900"/>
    <n v="3461288.48"/>
    <n v="3497889.95"/>
    <s v="Gestão Administrativa - Poder Executivo"/>
    <x v="3"/>
    <x v="286"/>
    <x v="3"/>
    <x v="0"/>
    <x v="3"/>
  </r>
  <r>
    <x v="13"/>
    <n v="10"/>
    <n v="5862"/>
    <n v="430"/>
    <n v="3500000"/>
    <n v="3500000"/>
    <s v="Atenção de Média e Alta Complexidade Ambulatorial e Hospitalar"/>
    <x v="1"/>
    <x v="606"/>
    <x v="1"/>
    <x v="1"/>
    <x v="193"/>
  </r>
  <r>
    <x v="60"/>
    <n v="4"/>
    <n v="2847"/>
    <n v="900"/>
    <n v="3504640.72"/>
    <n v="3504640.72"/>
    <s v="Gestão Administrativa - Poder Executivo"/>
    <x v="3"/>
    <x v="544"/>
    <x v="12"/>
    <x v="0"/>
    <x v="181"/>
  </r>
  <r>
    <x v="48"/>
    <n v="12"/>
    <n v="12709"/>
    <n v="630"/>
    <n v="1187239.82"/>
    <n v="3509131.69"/>
    <s v="Gestão do Ensino Superior"/>
    <x v="30"/>
    <x v="607"/>
    <x v="28"/>
    <x v="0"/>
    <x v="3"/>
  </r>
  <r>
    <x v="47"/>
    <n v="8"/>
    <n v="1051"/>
    <n v="870"/>
    <n v="3509466.98"/>
    <n v="3509466.98"/>
    <s v="Pensões Especiais"/>
    <x v="28"/>
    <x v="608"/>
    <x v="41"/>
    <x v="0"/>
    <x v="194"/>
  </r>
  <r>
    <x v="13"/>
    <n v="10"/>
    <n v="13252"/>
    <n v="430"/>
    <n v="818761.09"/>
    <n v="3537333.32"/>
    <s v="Atenção de Média e Alta Complexidade Ambulatorial e Hospitalar"/>
    <x v="1"/>
    <x v="609"/>
    <x v="25"/>
    <x v="1"/>
    <x v="195"/>
  </r>
  <r>
    <x v="10"/>
    <n v="2"/>
    <n v="14042"/>
    <n v="930"/>
    <n v="3166935.15"/>
    <n v="3559000"/>
    <s v="Gestão Administrativa - Poder Judiciário"/>
    <x v="50"/>
    <x v="610"/>
    <x v="3"/>
    <x v="1"/>
    <x v="3"/>
  </r>
  <r>
    <x v="0"/>
    <n v="26"/>
    <n v="14468"/>
    <n v="140"/>
    <n v="240244.77"/>
    <n v="3571527.33"/>
    <s v="Reabilitação e Aumento de Capacidade de Rodovias"/>
    <x v="0"/>
    <x v="611"/>
    <x v="0"/>
    <x v="0"/>
    <x v="45"/>
  </r>
  <r>
    <x v="47"/>
    <n v="4"/>
    <n v="2899"/>
    <n v="900"/>
    <n v="2917641.15"/>
    <n v="3574992.34"/>
    <s v="Gestão Administrativa - Poder Executivo"/>
    <x v="3"/>
    <x v="148"/>
    <x v="3"/>
    <x v="0"/>
    <x v="3"/>
  </r>
  <r>
    <x v="21"/>
    <n v="4"/>
    <n v="11051"/>
    <n v="900"/>
    <n v="3320572.8"/>
    <n v="3594176.97"/>
    <s v="Gestão Administrativa - Poder Executivo"/>
    <x v="3"/>
    <x v="612"/>
    <x v="129"/>
    <x v="1"/>
    <x v="196"/>
  </r>
  <r>
    <x v="47"/>
    <n v="4"/>
    <n v="1059"/>
    <n v="870"/>
    <n v="3628984.11"/>
    <n v="3628984.11"/>
    <s v="Pensões Especiais"/>
    <x v="28"/>
    <x v="613"/>
    <x v="41"/>
    <x v="0"/>
    <x v="104"/>
  </r>
  <r>
    <x v="19"/>
    <n v="26"/>
    <n v="1302"/>
    <n v="101"/>
    <n v="3647947.58"/>
    <n v="3647947.58"/>
    <s v="Acelera Santa Catarina"/>
    <x v="7"/>
    <x v="614"/>
    <x v="92"/>
    <x v="0"/>
    <x v="78"/>
  </r>
  <r>
    <x v="13"/>
    <n v="10"/>
    <n v="14148"/>
    <n v="100"/>
    <n v="0"/>
    <n v="3649522"/>
    <s v="Caminhos do Desenvolvimento"/>
    <x v="34"/>
    <x v="615"/>
    <x v="106"/>
    <x v="0"/>
    <x v="12"/>
  </r>
  <r>
    <x v="90"/>
    <n v="10"/>
    <n v="14251"/>
    <n v="430"/>
    <n v="707702.98"/>
    <n v="3660100"/>
    <s v="Atenção de Média e Alta Complexidade Ambulatorial e Hospitalar"/>
    <x v="1"/>
    <x v="616"/>
    <x v="51"/>
    <x v="0"/>
    <x v="20"/>
  </r>
  <r>
    <x v="13"/>
    <n v="10"/>
    <n v="11489"/>
    <n v="420"/>
    <n v="3347825.41"/>
    <n v="3705000"/>
    <s v="Atenção Básica"/>
    <x v="48"/>
    <x v="617"/>
    <x v="43"/>
    <x v="0"/>
    <x v="31"/>
  </r>
  <r>
    <x v="77"/>
    <n v="10"/>
    <n v="12978"/>
    <n v="101"/>
    <n v="1136151.96"/>
    <n v="3765641.84"/>
    <s v="Acelera Santa Catarina"/>
    <x v="7"/>
    <x v="618"/>
    <x v="25"/>
    <x v="0"/>
    <x v="26"/>
  </r>
  <r>
    <x v="0"/>
    <n v="26"/>
    <n v="14283"/>
    <n v="115"/>
    <n v="1526703.26"/>
    <n v="3774247.93"/>
    <s v="Gestão do Sistema de Transporte Intermunicipal de Pessoas"/>
    <x v="39"/>
    <x v="619"/>
    <x v="41"/>
    <x v="1"/>
    <x v="197"/>
  </r>
  <r>
    <x v="10"/>
    <n v="4"/>
    <n v="10216"/>
    <n v="900"/>
    <n v="0"/>
    <n v="3791911.72"/>
    <s v="Gestão Administrativa - Poder Executivo"/>
    <x v="3"/>
    <x v="620"/>
    <x v="9"/>
    <x v="0"/>
    <x v="10"/>
  </r>
  <r>
    <x v="13"/>
    <n v="10"/>
    <n v="11283"/>
    <n v="400"/>
    <n v="174519.88"/>
    <n v="3937981.91"/>
    <s v="Gestão do SUS"/>
    <x v="13"/>
    <x v="621"/>
    <x v="3"/>
    <x v="0"/>
    <x v="3"/>
  </r>
  <r>
    <x v="73"/>
    <n v="26"/>
    <n v="4873"/>
    <n v="115"/>
    <n v="3966726.93"/>
    <n v="3966726.93"/>
    <s v="Gestão do Sistema de Transporte Intermunicipal de Pessoas"/>
    <x v="39"/>
    <x v="622"/>
    <x v="41"/>
    <x v="1"/>
    <x v="197"/>
  </r>
  <r>
    <x v="65"/>
    <n v="6"/>
    <n v="13224"/>
    <n v="707"/>
    <n v="3111801.77"/>
    <n v="3999335.61"/>
    <s v="Suporte Institucional Integrado"/>
    <x v="14"/>
    <x v="623"/>
    <x v="130"/>
    <x v="0"/>
    <x v="3"/>
  </r>
  <r>
    <x v="40"/>
    <n v="20"/>
    <n v="11335"/>
    <n v="320"/>
    <n v="4001674.69"/>
    <n v="4001674.69"/>
    <s v="Agricultura Familiar"/>
    <x v="17"/>
    <x v="624"/>
    <x v="23"/>
    <x v="2"/>
    <x v="180"/>
  </r>
  <r>
    <x v="19"/>
    <n v="26"/>
    <n v="71"/>
    <n v="130"/>
    <n v="4023793.91"/>
    <n v="4023793.91"/>
    <s v="Conservação e Segurança Rodoviária"/>
    <x v="43"/>
    <x v="625"/>
    <x v="131"/>
    <x v="0"/>
    <x v="138"/>
  </r>
  <r>
    <x v="0"/>
    <n v="26"/>
    <n v="14450"/>
    <n v="130"/>
    <n v="2305688.31"/>
    <n v="4096206.09"/>
    <s v="Conservação e Segurança Rodoviária"/>
    <x v="43"/>
    <x v="626"/>
    <x v="131"/>
    <x v="0"/>
    <x v="138"/>
  </r>
  <r>
    <x v="60"/>
    <n v="4"/>
    <n v="12453"/>
    <n v="900"/>
    <n v="2200671.61"/>
    <n v="4144650.04"/>
    <s v="Gestão Administrativa - Poder Executivo"/>
    <x v="3"/>
    <x v="627"/>
    <x v="31"/>
    <x v="0"/>
    <x v="3"/>
  </r>
  <r>
    <x v="0"/>
    <n v="6"/>
    <n v="14446"/>
    <n v="130"/>
    <n v="164099.14000000001"/>
    <n v="4157884.1"/>
    <s v="Conservação e Segurança Rodoviária"/>
    <x v="43"/>
    <x v="628"/>
    <x v="93"/>
    <x v="0"/>
    <x v="124"/>
  </r>
  <r>
    <x v="75"/>
    <n v="12"/>
    <n v="14131"/>
    <n v="610"/>
    <n v="3683481.95"/>
    <n v="4177851.04"/>
    <s v="Educação Básica com Qualidade e Equidade"/>
    <x v="6"/>
    <x v="629"/>
    <x v="17"/>
    <x v="0"/>
    <x v="192"/>
  </r>
  <r>
    <x v="69"/>
    <n v="14"/>
    <n v="14109"/>
    <n v="211"/>
    <n v="936763.47"/>
    <n v="4184461"/>
    <s v="Metrologia e Qualidade de Produtos e Serviços"/>
    <x v="61"/>
    <x v="630"/>
    <x v="59"/>
    <x v="0"/>
    <x v="198"/>
  </r>
  <r>
    <x v="15"/>
    <n v="27"/>
    <n v="11138"/>
    <n v="650"/>
    <n v="3549815.26"/>
    <n v="4196222.8499999996"/>
    <s v="Desenvolvimento e Fortalecimento do Esporte e do Lazer"/>
    <x v="27"/>
    <x v="631"/>
    <x v="54"/>
    <x v="0"/>
    <x v="157"/>
  </r>
  <r>
    <x v="79"/>
    <n v="8"/>
    <n v="12743"/>
    <n v="101"/>
    <n v="1537947.77"/>
    <n v="4197061.2699999996"/>
    <s v="Acelera Santa Catarina"/>
    <x v="7"/>
    <x v="632"/>
    <x v="25"/>
    <x v="0"/>
    <x v="3"/>
  </r>
  <r>
    <x v="55"/>
    <n v="18"/>
    <n v="12730"/>
    <n v="350"/>
    <n v="1579048.69"/>
    <n v="4259942.91"/>
    <s v="Gestão dos Recursos Hídricos"/>
    <x v="22"/>
    <x v="633"/>
    <x v="132"/>
    <x v="0"/>
    <x v="26"/>
  </r>
  <r>
    <x v="0"/>
    <n v="26"/>
    <n v="14431"/>
    <n v="110"/>
    <n v="1216526.97"/>
    <n v="4319976.97"/>
    <s v="Construção de Rodovias"/>
    <x v="20"/>
    <x v="634"/>
    <x v="101"/>
    <x v="1"/>
    <x v="20"/>
  </r>
  <r>
    <x v="43"/>
    <n v="19"/>
    <n v="69"/>
    <n v="230"/>
    <n v="3916969.27"/>
    <n v="4328904.5999999996"/>
    <s v="CTI - Fomento à Ciência, Tecnologia e Inovação"/>
    <x v="25"/>
    <x v="635"/>
    <x v="36"/>
    <x v="0"/>
    <x v="199"/>
  </r>
  <r>
    <x v="49"/>
    <n v="9"/>
    <n v="8419"/>
    <n v="900"/>
    <n v="1767125.69"/>
    <n v="4425792"/>
    <s v="Gestão Administrativa - Poder Executivo"/>
    <x v="3"/>
    <x v="636"/>
    <x v="12"/>
    <x v="0"/>
    <x v="195"/>
  </r>
  <r>
    <x v="36"/>
    <n v="8"/>
    <n v="12487"/>
    <n v="550"/>
    <n v="0"/>
    <n v="4505942.0599999996"/>
    <s v="Comer Bem SC"/>
    <x v="49"/>
    <x v="637"/>
    <x v="46"/>
    <x v="1"/>
    <x v="19"/>
  </r>
  <r>
    <x v="13"/>
    <n v="10"/>
    <n v="11495"/>
    <n v="420"/>
    <n v="2056786.52"/>
    <n v="4517490.74"/>
    <s v="Atenção Básica"/>
    <x v="48"/>
    <x v="638"/>
    <x v="43"/>
    <x v="0"/>
    <x v="46"/>
  </r>
  <r>
    <x v="53"/>
    <n v="9"/>
    <n v="9380"/>
    <n v="860"/>
    <n v="0"/>
    <n v="4582199.58"/>
    <s v="Gestão Previdenciária"/>
    <x v="26"/>
    <x v="639"/>
    <x v="37"/>
    <x v="0"/>
    <x v="196"/>
  </r>
  <r>
    <x v="35"/>
    <n v="8"/>
    <n v="11094"/>
    <n v="510"/>
    <n v="4598875.0199999996"/>
    <n v="4600000"/>
    <s v="Gestão do SUAS"/>
    <x v="40"/>
    <x v="194"/>
    <x v="51"/>
    <x v="1"/>
    <x v="10"/>
  </r>
  <r>
    <x v="10"/>
    <n v="14"/>
    <n v="10924"/>
    <n v="750"/>
    <n v="4600000"/>
    <n v="4600000"/>
    <s v="Expansão e Modernização do Sistema Prisional e Socioeducativo"/>
    <x v="21"/>
    <x v="85"/>
    <x v="28"/>
    <x v="1"/>
    <x v="6"/>
  </r>
  <r>
    <x v="87"/>
    <n v="3"/>
    <n v="8083"/>
    <n v="850"/>
    <n v="2461073"/>
    <n v="4615000"/>
    <s v="Gestão de Pessoas"/>
    <x v="2"/>
    <x v="640"/>
    <x v="15"/>
    <x v="0"/>
    <x v="43"/>
  </r>
  <r>
    <x v="37"/>
    <n v="6"/>
    <n v="13138"/>
    <n v="707"/>
    <n v="4005942.67"/>
    <n v="4634254.4400000004"/>
    <s v="Suporte Institucional Integrado"/>
    <x v="14"/>
    <x v="641"/>
    <x v="119"/>
    <x v="0"/>
    <x v="200"/>
  </r>
  <r>
    <x v="43"/>
    <n v="20"/>
    <n v="3715"/>
    <n v="310"/>
    <n v="3745317.19"/>
    <n v="4673963.46"/>
    <s v="Agronegócio Competitivo"/>
    <x v="55"/>
    <x v="642"/>
    <x v="12"/>
    <x v="0"/>
    <x v="180"/>
  </r>
  <r>
    <x v="55"/>
    <n v="6"/>
    <n v="12481"/>
    <n v="735"/>
    <n v="3704558.26"/>
    <n v="4707214.03"/>
    <s v="Respostas aos Desastres e Recuperação"/>
    <x v="62"/>
    <x v="643"/>
    <x v="46"/>
    <x v="0"/>
    <x v="69"/>
  </r>
  <r>
    <x v="0"/>
    <n v="26"/>
    <n v="12640"/>
    <n v="110"/>
    <n v="2046862.58"/>
    <n v="4730000"/>
    <s v="Construção de Rodovias"/>
    <x v="20"/>
    <x v="644"/>
    <x v="53"/>
    <x v="0"/>
    <x v="3"/>
  </r>
  <r>
    <x v="26"/>
    <n v="6"/>
    <n v="6359"/>
    <n v="707"/>
    <n v="3407258.33"/>
    <n v="4759270.82"/>
    <s v="Suporte Institucional Integrado"/>
    <x v="14"/>
    <x v="645"/>
    <x v="133"/>
    <x v="0"/>
    <x v="137"/>
  </r>
  <r>
    <x v="53"/>
    <n v="9"/>
    <n v="9663"/>
    <n v="860"/>
    <n v="4819966.72"/>
    <n v="4859532.7"/>
    <s v="Gestão Previdenciária"/>
    <x v="26"/>
    <x v="646"/>
    <x v="37"/>
    <x v="0"/>
    <x v="201"/>
  </r>
  <r>
    <x v="38"/>
    <n v="6"/>
    <n v="73"/>
    <n v="130"/>
    <n v="4880999.55"/>
    <n v="4880999.55"/>
    <s v="Conservação e Segurança Rodoviária"/>
    <x v="43"/>
    <x v="346"/>
    <x v="93"/>
    <x v="0"/>
    <x v="124"/>
  </r>
  <r>
    <x v="75"/>
    <n v="12"/>
    <n v="14264"/>
    <n v="900"/>
    <n v="2473430.84"/>
    <n v="4883279.8"/>
    <s v="Gestão Administrativa - Poder Executivo"/>
    <x v="3"/>
    <x v="647"/>
    <x v="134"/>
    <x v="0"/>
    <x v="3"/>
  </r>
  <r>
    <x v="27"/>
    <n v="23"/>
    <n v="896"/>
    <n v="850"/>
    <n v="4895439.2"/>
    <n v="4924691.75"/>
    <s v="Gestão de Pessoas"/>
    <x v="2"/>
    <x v="490"/>
    <x v="63"/>
    <x v="0"/>
    <x v="16"/>
  </r>
  <r>
    <x v="55"/>
    <n v="18"/>
    <n v="12480"/>
    <n v="730"/>
    <n v="1067146.8500000001"/>
    <n v="4951597.12"/>
    <s v="Prevenção e Preparação para Desastres"/>
    <x v="4"/>
    <x v="281"/>
    <x v="46"/>
    <x v="0"/>
    <x v="69"/>
  </r>
  <r>
    <x v="0"/>
    <n v="26"/>
    <n v="14477"/>
    <n v="140"/>
    <n v="0"/>
    <n v="5000000"/>
    <s v="Reabilitação e Aumento de Capacidade de Rodovias"/>
    <x v="0"/>
    <x v="648"/>
    <x v="0"/>
    <x v="0"/>
    <x v="66"/>
  </r>
  <r>
    <x v="57"/>
    <n v="14"/>
    <n v="12724"/>
    <n v="750"/>
    <n v="0"/>
    <n v="5000000"/>
    <s v="Expansão e Modernização do Sistema Prisional e Socioeducativo"/>
    <x v="21"/>
    <x v="649"/>
    <x v="97"/>
    <x v="0"/>
    <x v="202"/>
  </r>
  <r>
    <x v="65"/>
    <n v="6"/>
    <n v="13170"/>
    <n v="707"/>
    <n v="4525545.28"/>
    <n v="5035826.2699999996"/>
    <s v="Suporte Institucional Integrado"/>
    <x v="14"/>
    <x v="336"/>
    <x v="90"/>
    <x v="0"/>
    <x v="68"/>
  </r>
  <r>
    <x v="58"/>
    <n v="4"/>
    <n v="14246"/>
    <n v="830"/>
    <n v="0"/>
    <n v="5092000"/>
    <s v="Modernização da Gestão Fiscal"/>
    <x v="23"/>
    <x v="650"/>
    <x v="53"/>
    <x v="0"/>
    <x v="3"/>
  </r>
  <r>
    <x v="66"/>
    <n v="20"/>
    <n v="11394"/>
    <n v="300"/>
    <n v="689967.53"/>
    <n v="5095442.95"/>
    <s v="Qualidade de Vida no Campo e na Cidade"/>
    <x v="46"/>
    <x v="651"/>
    <x v="23"/>
    <x v="1"/>
    <x v="10"/>
  </r>
  <r>
    <x v="25"/>
    <n v="19"/>
    <n v="11454"/>
    <n v="230"/>
    <n v="4517122.2300000004"/>
    <n v="5171691.95"/>
    <s v="CTI - Fomento à Ciência, Tecnologia e Inovação"/>
    <x v="25"/>
    <x v="99"/>
    <x v="33"/>
    <x v="0"/>
    <x v="52"/>
  </r>
  <r>
    <x v="13"/>
    <n v="10"/>
    <n v="12574"/>
    <n v="101"/>
    <n v="456670.86"/>
    <n v="5182213.62"/>
    <s v="Acelera Santa Catarina"/>
    <x v="7"/>
    <x v="652"/>
    <x v="25"/>
    <x v="0"/>
    <x v="71"/>
  </r>
  <r>
    <x v="37"/>
    <n v="6"/>
    <n v="11837"/>
    <n v="707"/>
    <n v="227414.87"/>
    <n v="5195176.88"/>
    <s v="Suporte Institucional Integrado"/>
    <x v="14"/>
    <x v="653"/>
    <x v="97"/>
    <x v="1"/>
    <x v="203"/>
  </r>
  <r>
    <x v="63"/>
    <n v="18"/>
    <n v="8470"/>
    <n v="340"/>
    <n v="2769776.2"/>
    <n v="5415667"/>
    <s v="Desenvolvimento Ambiental Sustentável"/>
    <x v="38"/>
    <x v="358"/>
    <x v="22"/>
    <x v="1"/>
    <x v="128"/>
  </r>
  <r>
    <x v="68"/>
    <n v="4"/>
    <n v="12753"/>
    <n v="900"/>
    <n v="0"/>
    <n v="5459110.3700000001"/>
    <s v="Gestão Administrativa - Poder Executivo"/>
    <x v="3"/>
    <x v="135"/>
    <x v="45"/>
    <x v="0"/>
    <x v="68"/>
  </r>
  <r>
    <x v="53"/>
    <n v="9"/>
    <n v="9355"/>
    <n v="860"/>
    <n v="5460453.1299999999"/>
    <n v="5460453.1299999999"/>
    <s v="Gestão Previdenciária"/>
    <x v="26"/>
    <x v="654"/>
    <x v="37"/>
    <x v="0"/>
    <x v="101"/>
  </r>
  <r>
    <x v="58"/>
    <n v="4"/>
    <n v="14247"/>
    <n v="830"/>
    <n v="0"/>
    <n v="5584000"/>
    <s v="Modernização da Gestão Fiscal"/>
    <x v="23"/>
    <x v="655"/>
    <x v="53"/>
    <x v="0"/>
    <x v="3"/>
  </r>
  <r>
    <x v="55"/>
    <n v="6"/>
    <n v="11900"/>
    <n v="735"/>
    <n v="875161.78"/>
    <n v="5688073.8099999996"/>
    <s v="Respostas aos Desastres e Recuperação"/>
    <x v="62"/>
    <x v="656"/>
    <x v="46"/>
    <x v="0"/>
    <x v="69"/>
  </r>
  <r>
    <x v="75"/>
    <n v="12"/>
    <n v="14120"/>
    <n v="610"/>
    <n v="4680704.5599999996"/>
    <n v="5692614.6500000004"/>
    <s v="Educação Básica com Qualidade e Equidade"/>
    <x v="6"/>
    <x v="657"/>
    <x v="15"/>
    <x v="0"/>
    <x v="72"/>
  </r>
  <r>
    <x v="64"/>
    <n v="8"/>
    <n v="9459"/>
    <n v="510"/>
    <n v="4814263.53"/>
    <n v="5711936.4100000001"/>
    <s v="Gestão do SUAS"/>
    <x v="40"/>
    <x v="658"/>
    <x v="135"/>
    <x v="0"/>
    <x v="204"/>
  </r>
  <r>
    <x v="55"/>
    <n v="6"/>
    <n v="13496"/>
    <n v="850"/>
    <n v="5355506.83"/>
    <n v="5721084.4800000004"/>
    <s v="Gestão de Pessoas"/>
    <x v="2"/>
    <x v="659"/>
    <x v="63"/>
    <x v="0"/>
    <x v="22"/>
  </r>
  <r>
    <x v="65"/>
    <n v="6"/>
    <n v="13133"/>
    <n v="706"/>
    <n v="4770559.1500000004"/>
    <n v="5861651.0099999998"/>
    <s v="De Olho no Crime"/>
    <x v="36"/>
    <x v="660"/>
    <x v="136"/>
    <x v="0"/>
    <x v="20"/>
  </r>
  <r>
    <x v="32"/>
    <n v="4"/>
    <n v="4087"/>
    <n v="900"/>
    <n v="3799086.59"/>
    <n v="5883008.21"/>
    <s v="Gestão Administrativa - Poder Executivo"/>
    <x v="3"/>
    <x v="661"/>
    <x v="12"/>
    <x v="0"/>
    <x v="121"/>
  </r>
  <r>
    <x v="64"/>
    <n v="8"/>
    <n v="12483"/>
    <n v="510"/>
    <n v="5886651.6500000004"/>
    <n v="5886651.6500000004"/>
    <s v="Gestão do SUAS"/>
    <x v="40"/>
    <x v="662"/>
    <x v="40"/>
    <x v="2"/>
    <x v="205"/>
  </r>
  <r>
    <x v="72"/>
    <n v="18"/>
    <n v="6488"/>
    <n v="350"/>
    <n v="345871.58"/>
    <n v="5909054.4800000004"/>
    <s v="Gestão dos Recursos Hídricos"/>
    <x v="22"/>
    <x v="301"/>
    <x v="84"/>
    <x v="0"/>
    <x v="19"/>
  </r>
  <r>
    <x v="66"/>
    <n v="20"/>
    <n v="1100"/>
    <n v="300"/>
    <n v="5789586.96"/>
    <n v="5985469.2400000002"/>
    <s v="Qualidade de Vida no Campo e na Cidade"/>
    <x v="46"/>
    <x v="663"/>
    <x v="63"/>
    <x v="0"/>
    <x v="206"/>
  </r>
  <r>
    <x v="91"/>
    <n v="14"/>
    <n v="10907"/>
    <n v="760"/>
    <n v="1795544.07"/>
    <n v="5988197"/>
    <s v="Ressocialização dos Apenados e dos Adolescentes em Conflito com a Lei"/>
    <x v="59"/>
    <x v="664"/>
    <x v="86"/>
    <x v="0"/>
    <x v="207"/>
  </r>
  <r>
    <x v="0"/>
    <n v="26"/>
    <n v="12933"/>
    <n v="105"/>
    <n v="66999.360000000001"/>
    <n v="6000000"/>
    <s v="Mobilidade Urbana"/>
    <x v="56"/>
    <x v="665"/>
    <x v="92"/>
    <x v="0"/>
    <x v="208"/>
  </r>
  <r>
    <x v="44"/>
    <n v="14"/>
    <n v="10904"/>
    <n v="760"/>
    <n v="1912481.58"/>
    <n v="6000000"/>
    <s v="Ressocialização dos Apenados e dos Adolescentes em Conflito com a Lei"/>
    <x v="59"/>
    <x v="666"/>
    <x v="86"/>
    <x v="0"/>
    <x v="190"/>
  </r>
  <r>
    <x v="0"/>
    <n v="26"/>
    <n v="14458"/>
    <n v="130"/>
    <n v="854971.85"/>
    <n v="6083942.1299999999"/>
    <s v="Conservação e Segurança Rodoviária"/>
    <x v="43"/>
    <x v="667"/>
    <x v="25"/>
    <x v="1"/>
    <x v="36"/>
  </r>
  <r>
    <x v="36"/>
    <n v="8"/>
    <n v="2783"/>
    <n v="900"/>
    <n v="5585494.21"/>
    <n v="6190607.5899999999"/>
    <s v="Gestão Administrativa - Poder Executivo"/>
    <x v="3"/>
    <x v="668"/>
    <x v="3"/>
    <x v="0"/>
    <x v="3"/>
  </r>
  <r>
    <x v="37"/>
    <n v="6"/>
    <n v="13160"/>
    <n v="707"/>
    <n v="0"/>
    <n v="6191782.54"/>
    <s v="Suporte Institucional Integrado"/>
    <x v="14"/>
    <x v="669"/>
    <x v="123"/>
    <x v="1"/>
    <x v="209"/>
  </r>
  <r>
    <x v="41"/>
    <n v="12"/>
    <n v="134"/>
    <n v="900"/>
    <n v="5659779.04"/>
    <n v="6198623.7300000004"/>
    <s v="Gestão Administrativa - Poder Executivo"/>
    <x v="3"/>
    <x v="670"/>
    <x v="3"/>
    <x v="0"/>
    <x v="3"/>
  </r>
  <r>
    <x v="15"/>
    <n v="12"/>
    <n v="3748"/>
    <n v="850"/>
    <n v="6295238.04"/>
    <n v="6295238.04"/>
    <s v="Gestão de Pessoas"/>
    <x v="2"/>
    <x v="671"/>
    <x v="63"/>
    <x v="0"/>
    <x v="210"/>
  </r>
  <r>
    <x v="13"/>
    <n v="10"/>
    <n v="14229"/>
    <n v="101"/>
    <n v="0"/>
    <n v="6300000"/>
    <s v="Acelera Santa Catarina"/>
    <x v="7"/>
    <x v="672"/>
    <x v="28"/>
    <x v="0"/>
    <x v="3"/>
  </r>
  <r>
    <x v="13"/>
    <n v="10"/>
    <n v="14263"/>
    <n v="900"/>
    <n v="6086568.0700000003"/>
    <n v="6482607.8200000003"/>
    <s v="Gestão Administrativa - Poder Executivo"/>
    <x v="3"/>
    <x v="673"/>
    <x v="134"/>
    <x v="0"/>
    <x v="3"/>
  </r>
  <r>
    <x v="5"/>
    <n v="6"/>
    <n v="4387"/>
    <n v="707"/>
    <n v="5839008.5"/>
    <n v="6488101.4199999999"/>
    <s v="Suporte Institucional Integrado"/>
    <x v="14"/>
    <x v="674"/>
    <x v="3"/>
    <x v="0"/>
    <x v="3"/>
  </r>
  <r>
    <x v="62"/>
    <n v="20"/>
    <n v="2967"/>
    <n v="315"/>
    <n v="2998007.43"/>
    <n v="6548066.4400000004"/>
    <s v="Defesa Sanitária Agropecuária"/>
    <x v="47"/>
    <x v="675"/>
    <x v="68"/>
    <x v="1"/>
    <x v="211"/>
  </r>
  <r>
    <x v="80"/>
    <n v="4"/>
    <n v="12719"/>
    <n v="101"/>
    <n v="6102155.2999999998"/>
    <n v="6564663.2699999996"/>
    <s v="Acelera Santa Catarina"/>
    <x v="7"/>
    <x v="676"/>
    <x v="36"/>
    <x v="1"/>
    <x v="3"/>
  </r>
  <r>
    <x v="0"/>
    <n v="26"/>
    <n v="8474"/>
    <n v="900"/>
    <n v="3519485.49"/>
    <n v="6640012.1500000004"/>
    <s v="Gestão Administrativa - Poder Executivo"/>
    <x v="3"/>
    <x v="677"/>
    <x v="12"/>
    <x v="0"/>
    <x v="80"/>
  </r>
  <r>
    <x v="39"/>
    <n v="16"/>
    <n v="1538"/>
    <n v="900"/>
    <n v="3882980.63"/>
    <n v="6648234.3300000001"/>
    <s v="Gestão Administrativa - Poder Executivo"/>
    <x v="3"/>
    <x v="678"/>
    <x v="3"/>
    <x v="0"/>
    <x v="3"/>
  </r>
  <r>
    <x v="0"/>
    <n v="26"/>
    <n v="14296"/>
    <n v="101"/>
    <n v="0"/>
    <n v="6731797.1699999999"/>
    <s v="Acelera Santa Catarina"/>
    <x v="7"/>
    <x v="679"/>
    <x v="92"/>
    <x v="0"/>
    <x v="78"/>
  </r>
  <r>
    <x v="37"/>
    <n v="6"/>
    <n v="13125"/>
    <n v="706"/>
    <n v="4529445.28"/>
    <n v="6768346.3399999999"/>
    <s v="De Olho no Crime"/>
    <x v="36"/>
    <x v="199"/>
    <x v="64"/>
    <x v="1"/>
    <x v="83"/>
  </r>
  <r>
    <x v="55"/>
    <n v="6"/>
    <n v="11886"/>
    <n v="730"/>
    <n v="622549.85"/>
    <n v="6822420.8499999996"/>
    <s v="Prevenção e Preparação para Desastres"/>
    <x v="4"/>
    <x v="680"/>
    <x v="137"/>
    <x v="0"/>
    <x v="69"/>
  </r>
  <r>
    <x v="49"/>
    <n v="9"/>
    <n v="2264"/>
    <n v="900"/>
    <n v="4455302.83"/>
    <n v="6931433.7999999998"/>
    <s v="Gestão Administrativa - Poder Executivo"/>
    <x v="3"/>
    <x v="681"/>
    <x v="3"/>
    <x v="0"/>
    <x v="3"/>
  </r>
  <r>
    <x v="13"/>
    <n v="10"/>
    <n v="5858"/>
    <n v="430"/>
    <n v="6986031.5"/>
    <n v="6986031.5"/>
    <s v="Atenção de Média e Alta Complexidade Ambulatorial e Hospitalar"/>
    <x v="1"/>
    <x v="682"/>
    <x v="1"/>
    <x v="1"/>
    <x v="212"/>
  </r>
  <r>
    <x v="13"/>
    <n v="10"/>
    <n v="5859"/>
    <n v="430"/>
    <n v="7000000"/>
    <n v="7000000"/>
    <s v="Atenção de Média e Alta Complexidade Ambulatorial e Hospitalar"/>
    <x v="1"/>
    <x v="683"/>
    <x v="1"/>
    <x v="1"/>
    <x v="213"/>
  </r>
  <r>
    <x v="48"/>
    <n v="12"/>
    <n v="5317"/>
    <n v="630"/>
    <n v="6550232.8899999997"/>
    <n v="7023560.0899999999"/>
    <s v="Gestão do Ensino Superior"/>
    <x v="30"/>
    <x v="684"/>
    <x v="25"/>
    <x v="0"/>
    <x v="20"/>
  </r>
  <r>
    <x v="55"/>
    <n v="6"/>
    <n v="12989"/>
    <n v="900"/>
    <n v="4702116.2"/>
    <n v="7117333.8399999999"/>
    <s v="Gestão Administrativa - Poder Executivo"/>
    <x v="3"/>
    <x v="5"/>
    <x v="3"/>
    <x v="0"/>
    <x v="5"/>
  </r>
  <r>
    <x v="0"/>
    <n v="26"/>
    <n v="5697"/>
    <n v="120"/>
    <n v="5571576.4000000004"/>
    <n v="7164416.6399999997"/>
    <s v="Integração Logística"/>
    <x v="41"/>
    <x v="178"/>
    <x v="60"/>
    <x v="0"/>
    <x v="26"/>
  </r>
  <r>
    <x v="38"/>
    <n v="6"/>
    <n v="12019"/>
    <n v="708"/>
    <n v="6916936.1299999999"/>
    <n v="7181557.8700000001"/>
    <s v="Valorização do Servidor - Segurança Pública"/>
    <x v="33"/>
    <x v="685"/>
    <x v="138"/>
    <x v="1"/>
    <x v="214"/>
  </r>
  <r>
    <x v="50"/>
    <n v="12"/>
    <n v="4840"/>
    <n v="900"/>
    <n v="7315770.9299999997"/>
    <n v="7315770.9299999997"/>
    <s v="Gestão Administrativa - Poder Executivo"/>
    <x v="3"/>
    <x v="3"/>
    <x v="3"/>
    <x v="0"/>
    <x v="3"/>
  </r>
  <r>
    <x v="19"/>
    <n v="26"/>
    <n v="8575"/>
    <n v="110"/>
    <n v="7369186.3200000003"/>
    <n v="7369186.3200000003"/>
    <s v="Construção de Rodovias"/>
    <x v="20"/>
    <x v="686"/>
    <x v="46"/>
    <x v="0"/>
    <x v="69"/>
  </r>
  <r>
    <x v="65"/>
    <n v="6"/>
    <n v="13148"/>
    <n v="706"/>
    <n v="5882971.5300000003"/>
    <n v="7378252.8700000001"/>
    <s v="De Olho no Crime"/>
    <x v="36"/>
    <x v="154"/>
    <x v="52"/>
    <x v="0"/>
    <x v="73"/>
  </r>
  <r>
    <x v="19"/>
    <n v="26"/>
    <n v="12440"/>
    <n v="100"/>
    <n v="7461223.3700000001"/>
    <n v="7461223.3700000001"/>
    <s v="Caminhos do Desenvolvimento"/>
    <x v="34"/>
    <x v="687"/>
    <x v="0"/>
    <x v="0"/>
    <x v="78"/>
  </r>
  <r>
    <x v="75"/>
    <n v="12"/>
    <n v="13002"/>
    <n v="610"/>
    <n v="315461.59999999998"/>
    <n v="7625806"/>
    <s v="Educação Básica com Qualidade e Equidade"/>
    <x v="6"/>
    <x v="688"/>
    <x v="139"/>
    <x v="0"/>
    <x v="98"/>
  </r>
  <r>
    <x v="60"/>
    <n v="4"/>
    <n v="2700"/>
    <n v="900"/>
    <n v="3959768.32"/>
    <n v="7645353"/>
    <s v="Gestão Administrativa - Poder Executivo"/>
    <x v="3"/>
    <x v="689"/>
    <x v="3"/>
    <x v="0"/>
    <x v="3"/>
  </r>
  <r>
    <x v="66"/>
    <n v="4"/>
    <n v="14203"/>
    <n v="210"/>
    <n v="5690230.6299999999"/>
    <n v="7653157.0199999996"/>
    <s v="Estudos e Projetos para o Desenvolvimento Regional"/>
    <x v="29"/>
    <x v="179"/>
    <x v="47"/>
    <x v="1"/>
    <x v="70"/>
  </r>
  <r>
    <x v="75"/>
    <n v="12"/>
    <n v="12658"/>
    <n v="626"/>
    <n v="241459.79"/>
    <n v="7674529.3300000001"/>
    <s v="Redução das Desigualdades e Valorização da Diversidade"/>
    <x v="31"/>
    <x v="136"/>
    <x v="46"/>
    <x v="0"/>
    <x v="69"/>
  </r>
  <r>
    <x v="73"/>
    <n v="26"/>
    <n v="3391"/>
    <n v="850"/>
    <n v="7751711.7999999998"/>
    <n v="7751711.7999999998"/>
    <s v="Gestão de Pessoas"/>
    <x v="2"/>
    <x v="690"/>
    <x v="63"/>
    <x v="0"/>
    <x v="215"/>
  </r>
  <r>
    <x v="37"/>
    <n v="6"/>
    <n v="11918"/>
    <n v="706"/>
    <n v="6759196.1100000003"/>
    <n v="7771507.9000000004"/>
    <s v="De Olho no Crime"/>
    <x v="36"/>
    <x v="691"/>
    <x v="140"/>
    <x v="0"/>
    <x v="216"/>
  </r>
  <r>
    <x v="19"/>
    <n v="26"/>
    <n v="66"/>
    <n v="130"/>
    <n v="7775747.8799999999"/>
    <n v="7777888.4800000004"/>
    <s v="Conservação e Segurança Rodoviária"/>
    <x v="43"/>
    <x v="692"/>
    <x v="110"/>
    <x v="0"/>
    <x v="138"/>
  </r>
  <r>
    <x v="19"/>
    <n v="26"/>
    <n v="24"/>
    <n v="900"/>
    <n v="7785362.3099999996"/>
    <n v="7785362.3099999996"/>
    <s v="Gestão Administrativa - Poder Executivo"/>
    <x v="3"/>
    <x v="693"/>
    <x v="3"/>
    <x v="0"/>
    <x v="3"/>
  </r>
  <r>
    <x v="39"/>
    <n v="16"/>
    <n v="458"/>
    <n v="850"/>
    <n v="7805835.4800000004"/>
    <n v="7805835.4800000004"/>
    <s v="Gestão de Pessoas"/>
    <x v="2"/>
    <x v="694"/>
    <x v="63"/>
    <x v="0"/>
    <x v="31"/>
  </r>
  <r>
    <x v="42"/>
    <n v="23"/>
    <n v="13000"/>
    <n v="342"/>
    <n v="6442802.0499999998"/>
    <n v="7852893.3099999996"/>
    <s v="Revitalização da Economia Catarinense - PREC"/>
    <x v="63"/>
    <x v="695"/>
    <x v="141"/>
    <x v="1"/>
    <x v="41"/>
  </r>
  <r>
    <x v="0"/>
    <n v="26"/>
    <n v="14931"/>
    <n v="100"/>
    <n v="0"/>
    <n v="7900000"/>
    <s v="Caminhos do Desenvolvimento"/>
    <x v="34"/>
    <x v="696"/>
    <x v="115"/>
    <x v="0"/>
    <x v="3"/>
  </r>
  <r>
    <x v="62"/>
    <n v="20"/>
    <n v="3781"/>
    <n v="900"/>
    <n v="3400338.16"/>
    <n v="7925491.0099999998"/>
    <s v="Gestão Administrativa - Poder Executivo"/>
    <x v="3"/>
    <x v="697"/>
    <x v="12"/>
    <x v="0"/>
    <x v="217"/>
  </r>
  <r>
    <x v="13"/>
    <n v="10"/>
    <n v="11254"/>
    <n v="410"/>
    <n v="4637514.53"/>
    <n v="7945869.1399999997"/>
    <s v="Vigilância em Saúde"/>
    <x v="10"/>
    <x v="19"/>
    <x v="10"/>
    <x v="2"/>
    <x v="11"/>
  </r>
  <r>
    <x v="10"/>
    <n v="4"/>
    <n v="3236"/>
    <n v="900"/>
    <n v="6431678.0700000003"/>
    <n v="8208088.2800000003"/>
    <s v="Gestão Administrativa - Poder Executivo"/>
    <x v="3"/>
    <x v="698"/>
    <x v="9"/>
    <x v="0"/>
    <x v="10"/>
  </r>
  <r>
    <x v="41"/>
    <n v="12"/>
    <n v="11654"/>
    <n v="520"/>
    <n v="3981094.71"/>
    <n v="8263088.3899999997"/>
    <s v="Inclusão Social - Identificação e Eliminação de Barreiras"/>
    <x v="18"/>
    <x v="699"/>
    <x v="41"/>
    <x v="0"/>
    <x v="218"/>
  </r>
  <r>
    <x v="0"/>
    <n v="26"/>
    <n v="12639"/>
    <n v="100"/>
    <n v="7481451.4100000001"/>
    <n v="8277964.0300000003"/>
    <s v="Caminhos do Desenvolvimento"/>
    <x v="34"/>
    <x v="700"/>
    <x v="25"/>
    <x v="0"/>
    <x v="26"/>
  </r>
  <r>
    <x v="61"/>
    <n v="4"/>
    <n v="13009"/>
    <n v="950"/>
    <n v="7965356.1699999999"/>
    <n v="8386305"/>
    <s v="Defesa dos Interesses Sociais"/>
    <x v="37"/>
    <x v="701"/>
    <x v="63"/>
    <x v="0"/>
    <x v="6"/>
  </r>
  <r>
    <x v="69"/>
    <n v="4"/>
    <n v="3920"/>
    <n v="900"/>
    <n v="5037687.05"/>
    <n v="8509094"/>
    <s v="Gestão Administrativa - Poder Executivo"/>
    <x v="3"/>
    <x v="702"/>
    <x v="3"/>
    <x v="0"/>
    <x v="3"/>
  </r>
  <r>
    <x v="41"/>
    <n v="12"/>
    <n v="14118"/>
    <n v="520"/>
    <n v="7687226.4500000002"/>
    <n v="8611226.4499999993"/>
    <s v="Inclusão Social - Identificação e Eliminação de Barreiras"/>
    <x v="18"/>
    <x v="703"/>
    <x v="41"/>
    <x v="0"/>
    <x v="219"/>
  </r>
  <r>
    <x v="75"/>
    <n v="12"/>
    <n v="7113"/>
    <n v="610"/>
    <n v="2342488.0699999998"/>
    <n v="8824322.6699999999"/>
    <s v="Educação Básica com Qualidade e Equidade"/>
    <x v="6"/>
    <x v="704"/>
    <x v="46"/>
    <x v="0"/>
    <x v="69"/>
  </r>
  <r>
    <x v="13"/>
    <n v="10"/>
    <n v="11227"/>
    <n v="410"/>
    <n v="2296778.65"/>
    <n v="8832399.0399999991"/>
    <s v="Vigilância em Saúde"/>
    <x v="10"/>
    <x v="705"/>
    <x v="142"/>
    <x v="1"/>
    <x v="220"/>
  </r>
  <r>
    <x v="15"/>
    <n v="12"/>
    <n v="14201"/>
    <n v="635"/>
    <n v="6553486.29"/>
    <n v="8919798.6099999994"/>
    <s v="Desenvolvimento do Desporto Educacional"/>
    <x v="44"/>
    <x v="187"/>
    <x v="54"/>
    <x v="0"/>
    <x v="81"/>
  </r>
  <r>
    <x v="43"/>
    <n v="20"/>
    <n v="3698"/>
    <n v="310"/>
    <n v="7900279.29"/>
    <n v="9008943.7300000004"/>
    <s v="Agronegócio Competitivo"/>
    <x v="55"/>
    <x v="706"/>
    <x v="3"/>
    <x v="0"/>
    <x v="3"/>
  </r>
  <r>
    <x v="13"/>
    <n v="10"/>
    <n v="12588"/>
    <n v="101"/>
    <n v="1440685.78"/>
    <n v="9117886.9299999997"/>
    <s v="Acelera Santa Catarina"/>
    <x v="7"/>
    <x v="337"/>
    <x v="25"/>
    <x v="0"/>
    <x v="3"/>
  </r>
  <r>
    <x v="0"/>
    <n v="26"/>
    <n v="14298"/>
    <n v="101"/>
    <n v="727916.92"/>
    <n v="9732037.6199999992"/>
    <s v="Acelera Santa Catarina"/>
    <x v="7"/>
    <x v="707"/>
    <x v="92"/>
    <x v="0"/>
    <x v="24"/>
  </r>
  <r>
    <x v="84"/>
    <n v="14"/>
    <n v="12522"/>
    <n v="745"/>
    <n v="7316105.6100000003"/>
    <n v="9847769.5500000007"/>
    <s v="Fortalecendo Direitos"/>
    <x v="16"/>
    <x v="73"/>
    <x v="22"/>
    <x v="0"/>
    <x v="39"/>
  </r>
  <r>
    <x v="92"/>
    <n v="20"/>
    <n v="11286"/>
    <n v="315"/>
    <n v="8636818.5800000001"/>
    <n v="9961330"/>
    <s v="Defesa Sanitária Agropecuária"/>
    <x v="47"/>
    <x v="708"/>
    <x v="143"/>
    <x v="2"/>
    <x v="221"/>
  </r>
  <r>
    <x v="0"/>
    <n v="26"/>
    <n v="14439"/>
    <n v="110"/>
    <n v="0"/>
    <n v="10000000"/>
    <s v="Construção de Rodovias"/>
    <x v="20"/>
    <x v="709"/>
    <x v="26"/>
    <x v="1"/>
    <x v="222"/>
  </r>
  <r>
    <x v="0"/>
    <n v="26"/>
    <n v="14445"/>
    <n v="110"/>
    <n v="0"/>
    <n v="10000000"/>
    <s v="Construção de Rodovias"/>
    <x v="20"/>
    <x v="710"/>
    <x v="92"/>
    <x v="0"/>
    <x v="62"/>
  </r>
  <r>
    <x v="57"/>
    <n v="14"/>
    <n v="12540"/>
    <n v="750"/>
    <n v="0"/>
    <n v="10000000"/>
    <s v="Expansão e Modernização do Sistema Prisional e Socioeducativo"/>
    <x v="21"/>
    <x v="711"/>
    <x v="97"/>
    <x v="0"/>
    <x v="223"/>
  </r>
  <r>
    <x v="0"/>
    <n v="26"/>
    <n v="14506"/>
    <n v="140"/>
    <n v="40810.29"/>
    <n v="10040810.289999999"/>
    <s v="Reabilitação e Aumento de Capacidade de Rodovias"/>
    <x v="0"/>
    <x v="712"/>
    <x v="0"/>
    <x v="0"/>
    <x v="2"/>
  </r>
  <r>
    <x v="19"/>
    <n v="26"/>
    <n v="12672"/>
    <n v="100"/>
    <n v="10104516.24"/>
    <n v="10104516.24"/>
    <s v="Caminhos do Desenvolvimento"/>
    <x v="34"/>
    <x v="713"/>
    <x v="92"/>
    <x v="0"/>
    <x v="12"/>
  </r>
  <r>
    <x v="45"/>
    <n v="23"/>
    <n v="934"/>
    <n v="850"/>
    <n v="10038902.4"/>
    <n v="10164980"/>
    <s v="Gestão de Pessoas"/>
    <x v="2"/>
    <x v="714"/>
    <x v="63"/>
    <x v="0"/>
    <x v="224"/>
  </r>
  <r>
    <x v="32"/>
    <n v="4"/>
    <n v="14093"/>
    <n v="830"/>
    <n v="9103011.1300000008"/>
    <n v="10171691.199999999"/>
    <s v="Modernização da Gestão Fiscal"/>
    <x v="23"/>
    <x v="715"/>
    <x v="24"/>
    <x v="0"/>
    <x v="19"/>
  </r>
  <r>
    <x v="87"/>
    <n v="3"/>
    <n v="8094"/>
    <n v="900"/>
    <n v="3225653.8"/>
    <n v="10207053.810000001"/>
    <s v="Gestão Administrativa - Poder Executivo"/>
    <x v="3"/>
    <x v="716"/>
    <x v="12"/>
    <x v="0"/>
    <x v="24"/>
  </r>
  <r>
    <x v="75"/>
    <n v="12"/>
    <n v="1008"/>
    <n v="625"/>
    <n v="8402644.9000000004"/>
    <n v="10313428"/>
    <s v="Valorização dos Profissionais da Educação"/>
    <x v="11"/>
    <x v="717"/>
    <x v="63"/>
    <x v="0"/>
    <x v="133"/>
  </r>
  <r>
    <x v="63"/>
    <n v="18"/>
    <n v="10154"/>
    <n v="340"/>
    <n v="410568"/>
    <n v="10638202.09"/>
    <s v="Desenvolvimento Ambiental Sustentável"/>
    <x v="38"/>
    <x v="356"/>
    <x v="96"/>
    <x v="0"/>
    <x v="126"/>
  </r>
  <r>
    <x v="26"/>
    <n v="6"/>
    <n v="13163"/>
    <n v="705"/>
    <n v="7866861.7000000002"/>
    <n v="11017658.59"/>
    <s v="Segurança Cidadã"/>
    <x v="5"/>
    <x v="718"/>
    <x v="144"/>
    <x v="1"/>
    <x v="225"/>
  </r>
  <r>
    <x v="37"/>
    <n v="6"/>
    <n v="13186"/>
    <n v="707"/>
    <n v="4077104.03"/>
    <n v="11044004.890000001"/>
    <s v="Suporte Institucional Integrado"/>
    <x v="14"/>
    <x v="719"/>
    <x v="145"/>
    <x v="1"/>
    <x v="71"/>
  </r>
  <r>
    <x v="65"/>
    <n v="6"/>
    <n v="13109"/>
    <n v="707"/>
    <n v="2929197.93"/>
    <n v="11058663.619999999"/>
    <s v="Suporte Institucional Integrado"/>
    <x v="14"/>
    <x v="720"/>
    <x v="106"/>
    <x v="1"/>
    <x v="128"/>
  </r>
  <r>
    <x v="64"/>
    <n v="8"/>
    <n v="11657"/>
    <n v="510"/>
    <n v="11152998.619999999"/>
    <n v="11153000.18"/>
    <s v="Gestão do SUAS"/>
    <x v="40"/>
    <x v="721"/>
    <x v="135"/>
    <x v="2"/>
    <x v="226"/>
  </r>
  <r>
    <x v="37"/>
    <n v="6"/>
    <n v="12606"/>
    <n v="101"/>
    <n v="334004.88"/>
    <n v="11207690.210000001"/>
    <s v="Acelera Santa Catarina"/>
    <x v="7"/>
    <x v="722"/>
    <x v="97"/>
    <x v="1"/>
    <x v="129"/>
  </r>
  <r>
    <x v="53"/>
    <n v="9"/>
    <n v="9359"/>
    <n v="860"/>
    <n v="0"/>
    <n v="11479292.369999999"/>
    <s v="Gestão Previdenciária"/>
    <x v="26"/>
    <x v="723"/>
    <x v="37"/>
    <x v="0"/>
    <x v="85"/>
  </r>
  <r>
    <x v="35"/>
    <n v="13"/>
    <n v="10734"/>
    <n v="660"/>
    <n v="9988180"/>
    <n v="11492153.970000001"/>
    <s v="Pró-Cultura"/>
    <x v="15"/>
    <x v="724"/>
    <x v="61"/>
    <x v="0"/>
    <x v="157"/>
  </r>
  <r>
    <x v="74"/>
    <n v="14"/>
    <n v="10908"/>
    <n v="760"/>
    <n v="4276767.07"/>
    <n v="11573408.73"/>
    <s v="Ressocialização dos Apenados e dos Adolescentes em Conflito com a Lei"/>
    <x v="59"/>
    <x v="725"/>
    <x v="86"/>
    <x v="0"/>
    <x v="187"/>
  </r>
  <r>
    <x v="68"/>
    <n v="4"/>
    <n v="14237"/>
    <n v="900"/>
    <n v="0"/>
    <n v="11614584.73"/>
    <s v="Gestão Administrativa - Poder Executivo"/>
    <x v="3"/>
    <x v="569"/>
    <x v="90"/>
    <x v="1"/>
    <x v="12"/>
  </r>
  <r>
    <x v="43"/>
    <n v="20"/>
    <n v="2171"/>
    <n v="310"/>
    <n v="8202264.1200000001"/>
    <n v="11705823.77"/>
    <s v="Agronegócio Competitivo"/>
    <x v="55"/>
    <x v="726"/>
    <x v="146"/>
    <x v="1"/>
    <x v="83"/>
  </r>
  <r>
    <x v="13"/>
    <n v="10"/>
    <n v="12191"/>
    <n v="101"/>
    <n v="3733235.16"/>
    <n v="11851306.73"/>
    <s v="Acelera Santa Catarina"/>
    <x v="7"/>
    <x v="727"/>
    <x v="25"/>
    <x v="0"/>
    <x v="18"/>
  </r>
  <r>
    <x v="75"/>
    <n v="12"/>
    <n v="11492"/>
    <n v="610"/>
    <n v="0"/>
    <n v="11866468.539999999"/>
    <s v="Educação Básica com Qualidade e Equidade"/>
    <x v="6"/>
    <x v="728"/>
    <x v="21"/>
    <x v="0"/>
    <x v="171"/>
  </r>
  <r>
    <x v="13"/>
    <n v="10"/>
    <n v="11205"/>
    <n v="410"/>
    <n v="3881844.96"/>
    <n v="12023053.310000001"/>
    <s v="Vigilância em Saúde"/>
    <x v="10"/>
    <x v="326"/>
    <x v="75"/>
    <x v="1"/>
    <x v="12"/>
  </r>
  <r>
    <x v="21"/>
    <n v="4"/>
    <n v="3538"/>
    <n v="900"/>
    <n v="10457861.41"/>
    <n v="12080812.68"/>
    <s v="Gestão Administrativa - Poder Executivo"/>
    <x v="3"/>
    <x v="729"/>
    <x v="3"/>
    <x v="0"/>
    <x v="3"/>
  </r>
  <r>
    <x v="19"/>
    <n v="26"/>
    <n v="335"/>
    <n v="110"/>
    <n v="12144014.27"/>
    <n v="12144014.27"/>
    <s v="Construção de Rodovias"/>
    <x v="20"/>
    <x v="730"/>
    <x v="92"/>
    <x v="0"/>
    <x v="227"/>
  </r>
  <r>
    <x v="35"/>
    <n v="13"/>
    <n v="4627"/>
    <n v="900"/>
    <n v="10572073.84"/>
    <n v="12243632.16"/>
    <s v="Gestão Administrativa - Poder Executivo"/>
    <x v="3"/>
    <x v="731"/>
    <x v="3"/>
    <x v="0"/>
    <x v="3"/>
  </r>
  <r>
    <x v="48"/>
    <n v="12"/>
    <n v="4975"/>
    <n v="900"/>
    <n v="11025688.85"/>
    <n v="12259342.619999999"/>
    <s v="Gestão Administrativa - Poder Executivo"/>
    <x v="3"/>
    <x v="732"/>
    <x v="12"/>
    <x v="0"/>
    <x v="180"/>
  </r>
  <r>
    <x v="43"/>
    <n v="20"/>
    <n v="2117"/>
    <n v="310"/>
    <n v="7598216.3600000003"/>
    <n v="12333628.119999999"/>
    <s v="Agronegócio Competitivo"/>
    <x v="55"/>
    <x v="733"/>
    <x v="147"/>
    <x v="1"/>
    <x v="228"/>
  </r>
  <r>
    <x v="75"/>
    <n v="12"/>
    <n v="14150"/>
    <n v="610"/>
    <n v="6773585.0899999999"/>
    <n v="12453976.810000001"/>
    <s v="Educação Básica com Qualidade e Equidade"/>
    <x v="6"/>
    <x v="734"/>
    <x v="6"/>
    <x v="0"/>
    <x v="229"/>
  </r>
  <r>
    <x v="65"/>
    <n v="6"/>
    <n v="13142"/>
    <n v="707"/>
    <n v="11278717.48"/>
    <n v="12488605.17"/>
    <s v="Suporte Institucional Integrado"/>
    <x v="14"/>
    <x v="735"/>
    <x v="119"/>
    <x v="0"/>
    <x v="1"/>
  </r>
  <r>
    <x v="13"/>
    <n v="10"/>
    <n v="5861"/>
    <n v="430"/>
    <n v="12600000"/>
    <n v="12600000"/>
    <s v="Atenção de Média e Alta Complexidade Ambulatorial e Hospitalar"/>
    <x v="1"/>
    <x v="736"/>
    <x v="1"/>
    <x v="1"/>
    <x v="230"/>
  </r>
  <r>
    <x v="0"/>
    <n v="26"/>
    <n v="4216"/>
    <n v="900"/>
    <n v="7209990.0599999996"/>
    <n v="12709823.02"/>
    <s v="Gestão Administrativa - Poder Executivo"/>
    <x v="3"/>
    <x v="737"/>
    <x v="3"/>
    <x v="0"/>
    <x v="3"/>
  </r>
  <r>
    <x v="19"/>
    <n v="26"/>
    <n v="8781"/>
    <n v="101"/>
    <n v="12775672.140000001"/>
    <n v="12775672.140000001"/>
    <s v="Acelera Santa Catarina"/>
    <x v="7"/>
    <x v="738"/>
    <x v="92"/>
    <x v="0"/>
    <x v="57"/>
  </r>
  <r>
    <x v="0"/>
    <n v="26"/>
    <n v="14459"/>
    <n v="130"/>
    <n v="7039118.8200000003"/>
    <n v="12816699.6"/>
    <s v="Conservação e Segurança Rodoviária"/>
    <x v="43"/>
    <x v="739"/>
    <x v="71"/>
    <x v="1"/>
    <x v="36"/>
  </r>
  <r>
    <x v="57"/>
    <n v="14"/>
    <n v="10919"/>
    <n v="760"/>
    <n v="12761522.08"/>
    <n v="12879943.130000001"/>
    <s v="Ressocialização dos Apenados e dos Adolescentes em Conflito com a Lei"/>
    <x v="59"/>
    <x v="740"/>
    <x v="148"/>
    <x v="0"/>
    <x v="231"/>
  </r>
  <r>
    <x v="57"/>
    <n v="14"/>
    <n v="12536"/>
    <n v="750"/>
    <n v="0"/>
    <n v="12954100"/>
    <s v="Expansão e Modernização do Sistema Prisional e Socioeducativo"/>
    <x v="21"/>
    <x v="741"/>
    <x v="97"/>
    <x v="0"/>
    <x v="232"/>
  </r>
  <r>
    <x v="57"/>
    <n v="14"/>
    <n v="11045"/>
    <n v="750"/>
    <n v="12379450"/>
    <n v="13290552.82"/>
    <s v="Expansão e Modernização do Sistema Prisional e Socioeducativo"/>
    <x v="21"/>
    <x v="742"/>
    <x v="149"/>
    <x v="1"/>
    <x v="22"/>
  </r>
  <r>
    <x v="32"/>
    <n v="4"/>
    <n v="6237"/>
    <n v="900"/>
    <n v="12412902.98"/>
    <n v="13517557.029999999"/>
    <s v="Gestão Administrativa - Poder Executivo"/>
    <x v="3"/>
    <x v="743"/>
    <x v="3"/>
    <x v="0"/>
    <x v="3"/>
  </r>
  <r>
    <x v="58"/>
    <n v="4"/>
    <n v="14245"/>
    <n v="830"/>
    <n v="0"/>
    <n v="13532000"/>
    <s v="Modernização da Gestão Fiscal"/>
    <x v="23"/>
    <x v="744"/>
    <x v="53"/>
    <x v="0"/>
    <x v="3"/>
  </r>
  <r>
    <x v="40"/>
    <n v="20"/>
    <n v="11326"/>
    <n v="320"/>
    <n v="11799070.970000001"/>
    <n v="13537885"/>
    <s v="Agricultura Familiar"/>
    <x v="17"/>
    <x v="745"/>
    <x v="23"/>
    <x v="2"/>
    <x v="41"/>
  </r>
  <r>
    <x v="57"/>
    <n v="14"/>
    <n v="12541"/>
    <n v="101"/>
    <n v="4821007.32"/>
    <n v="13644955.029999999"/>
    <s v="Acelera Santa Catarina"/>
    <x v="7"/>
    <x v="746"/>
    <x v="97"/>
    <x v="0"/>
    <x v="233"/>
  </r>
  <r>
    <x v="42"/>
    <n v="18"/>
    <n v="893"/>
    <n v="850"/>
    <n v="13646087.91"/>
    <n v="13674140.560000001"/>
    <s v="Gestão de Pessoas"/>
    <x v="2"/>
    <x v="747"/>
    <x v="63"/>
    <x v="0"/>
    <x v="234"/>
  </r>
  <r>
    <x v="63"/>
    <n v="4"/>
    <n v="7277"/>
    <n v="900"/>
    <n v="10818732.75"/>
    <n v="13756628.029999999"/>
    <s v="Gestão Administrativa - Poder Executivo"/>
    <x v="3"/>
    <x v="748"/>
    <x v="3"/>
    <x v="0"/>
    <x v="235"/>
  </r>
  <r>
    <x v="43"/>
    <n v="20"/>
    <n v="2206"/>
    <n v="310"/>
    <n v="6655256.6799999997"/>
    <n v="13760725.59"/>
    <s v="Agronegócio Competitivo"/>
    <x v="55"/>
    <x v="749"/>
    <x v="150"/>
    <x v="1"/>
    <x v="236"/>
  </r>
  <r>
    <x v="46"/>
    <n v="4"/>
    <n v="959"/>
    <n v="850"/>
    <n v="13663024.640000001"/>
    <n v="13785148.619999999"/>
    <s v="Gestão de Pessoas"/>
    <x v="2"/>
    <x v="750"/>
    <x v="63"/>
    <x v="0"/>
    <x v="237"/>
  </r>
  <r>
    <x v="38"/>
    <n v="6"/>
    <n v="11814"/>
    <n v="706"/>
    <n v="11355175"/>
    <n v="13947000"/>
    <s v="De Olho no Crime"/>
    <x v="36"/>
    <x v="751"/>
    <x v="46"/>
    <x v="0"/>
    <x v="238"/>
  </r>
  <r>
    <x v="13"/>
    <n v="10"/>
    <n v="11308"/>
    <n v="430"/>
    <n v="8375573.0199999996"/>
    <n v="13980437.369999999"/>
    <s v="Atenção de Média e Alta Complexidade Ambulatorial e Hospitalar"/>
    <x v="1"/>
    <x v="752"/>
    <x v="151"/>
    <x v="1"/>
    <x v="207"/>
  </r>
  <r>
    <x v="13"/>
    <n v="10"/>
    <n v="11426"/>
    <n v="400"/>
    <n v="14078681.27"/>
    <n v="14121808.199999999"/>
    <s v="Gestão do SUS"/>
    <x v="13"/>
    <x v="753"/>
    <x v="14"/>
    <x v="1"/>
    <x v="201"/>
  </r>
  <r>
    <x v="35"/>
    <n v="13"/>
    <n v="650"/>
    <n v="850"/>
    <n v="14281134.91"/>
    <n v="14481634.58"/>
    <s v="Gestão de Pessoas"/>
    <x v="2"/>
    <x v="754"/>
    <x v="63"/>
    <x v="0"/>
    <x v="239"/>
  </r>
  <r>
    <x v="0"/>
    <n v="26"/>
    <n v="14438"/>
    <n v="110"/>
    <n v="0"/>
    <n v="14500000"/>
    <s v="Construção de Rodovias"/>
    <x v="20"/>
    <x v="755"/>
    <x v="35"/>
    <x v="1"/>
    <x v="10"/>
  </r>
  <r>
    <x v="25"/>
    <n v="19"/>
    <n v="11449"/>
    <n v="230"/>
    <n v="6861472.79"/>
    <n v="14599372.550000001"/>
    <s v="CTI - Fomento à Ciência, Tecnologia e Inovação"/>
    <x v="25"/>
    <x v="756"/>
    <x v="109"/>
    <x v="0"/>
    <x v="51"/>
  </r>
  <r>
    <x v="0"/>
    <n v="26"/>
    <n v="14441"/>
    <n v="110"/>
    <n v="0"/>
    <n v="15000000"/>
    <s v="Construção de Rodovias"/>
    <x v="20"/>
    <x v="757"/>
    <x v="92"/>
    <x v="0"/>
    <x v="195"/>
  </r>
  <r>
    <x v="0"/>
    <n v="26"/>
    <n v="14443"/>
    <n v="110"/>
    <n v="0"/>
    <n v="15000000"/>
    <s v="Construção de Rodovias"/>
    <x v="20"/>
    <x v="758"/>
    <x v="26"/>
    <x v="1"/>
    <x v="42"/>
  </r>
  <r>
    <x v="36"/>
    <n v="8"/>
    <n v="639"/>
    <n v="850"/>
    <n v="15006864.23"/>
    <n v="15012221.92"/>
    <s v="Gestão de Pessoas"/>
    <x v="2"/>
    <x v="759"/>
    <x v="63"/>
    <x v="0"/>
    <x v="240"/>
  </r>
  <r>
    <x v="38"/>
    <n v="6"/>
    <n v="14446"/>
    <n v="130"/>
    <n v="13002491.07"/>
    <n v="15333548.15"/>
    <s v="Conservação e Segurança Rodoviária"/>
    <x v="43"/>
    <x v="628"/>
    <x v="93"/>
    <x v="0"/>
    <x v="124"/>
  </r>
  <r>
    <x v="5"/>
    <n v="6"/>
    <n v="14076"/>
    <n v="705"/>
    <n v="11293175.41"/>
    <n v="15802879.949999999"/>
    <s v="Segurança Cidadã"/>
    <x v="5"/>
    <x v="305"/>
    <x v="22"/>
    <x v="1"/>
    <x v="113"/>
  </r>
  <r>
    <x v="93"/>
    <n v="12"/>
    <n v="12842"/>
    <n v="100"/>
    <n v="2095754.92"/>
    <n v="15822578.810000001"/>
    <s v="Caminhos do Desenvolvimento"/>
    <x v="34"/>
    <x v="760"/>
    <x v="25"/>
    <x v="0"/>
    <x v="3"/>
  </r>
  <r>
    <x v="36"/>
    <n v="11"/>
    <n v="8450"/>
    <n v="530"/>
    <n v="7506778.4400000004"/>
    <n v="15965237.68"/>
    <s v="Pró-Emprego e Renda"/>
    <x v="60"/>
    <x v="761"/>
    <x v="5"/>
    <x v="1"/>
    <x v="241"/>
  </r>
  <r>
    <x v="48"/>
    <n v="12"/>
    <n v="5310"/>
    <n v="630"/>
    <n v="14906997.779999999"/>
    <n v="16087000"/>
    <s v="Gestão do Ensino Superior"/>
    <x v="30"/>
    <x v="762"/>
    <x v="33"/>
    <x v="0"/>
    <x v="23"/>
  </r>
  <r>
    <x v="38"/>
    <n v="6"/>
    <n v="11816"/>
    <n v="706"/>
    <n v="5892367.5899999999"/>
    <n v="16092918.58"/>
    <s v="De Olho no Crime"/>
    <x v="36"/>
    <x v="763"/>
    <x v="152"/>
    <x v="1"/>
    <x v="242"/>
  </r>
  <r>
    <x v="13"/>
    <n v="10"/>
    <n v="11435"/>
    <n v="430"/>
    <n v="8387379.25"/>
    <n v="16207202.189999999"/>
    <s v="Atenção de Média e Alta Complexidade Ambulatorial e Hospitalar"/>
    <x v="1"/>
    <x v="764"/>
    <x v="1"/>
    <x v="1"/>
    <x v="243"/>
  </r>
  <r>
    <x v="65"/>
    <n v="6"/>
    <n v="6753"/>
    <n v="707"/>
    <n v="13347707.49"/>
    <n v="16244844.74"/>
    <s v="Suporte Institucional Integrado"/>
    <x v="14"/>
    <x v="765"/>
    <x v="3"/>
    <x v="0"/>
    <x v="3"/>
  </r>
  <r>
    <x v="0"/>
    <n v="26"/>
    <n v="14290"/>
    <n v="100"/>
    <n v="2251452.7400000002"/>
    <n v="16264430.529999999"/>
    <s v="Caminhos do Desenvolvimento"/>
    <x v="34"/>
    <x v="766"/>
    <x v="0"/>
    <x v="0"/>
    <x v="78"/>
  </r>
  <r>
    <x v="69"/>
    <n v="4"/>
    <n v="3133"/>
    <n v="850"/>
    <n v="12032423.140000001"/>
    <n v="16609536.529999999"/>
    <s v="Gestão de Pessoas"/>
    <x v="2"/>
    <x v="767"/>
    <x v="63"/>
    <x v="0"/>
    <x v="89"/>
  </r>
  <r>
    <x v="13"/>
    <n v="10"/>
    <n v="12586"/>
    <n v="101"/>
    <n v="1823068.11"/>
    <n v="16707216.609999999"/>
    <s v="Acelera Santa Catarina"/>
    <x v="7"/>
    <x v="768"/>
    <x v="51"/>
    <x v="0"/>
    <x v="12"/>
  </r>
  <r>
    <x v="0"/>
    <n v="26"/>
    <n v="14294"/>
    <n v="100"/>
    <n v="2999738.87"/>
    <n v="16949599.100000001"/>
    <s v="Caminhos do Desenvolvimento"/>
    <x v="34"/>
    <x v="769"/>
    <x v="92"/>
    <x v="0"/>
    <x v="12"/>
  </r>
  <r>
    <x v="48"/>
    <n v="12"/>
    <n v="5311"/>
    <n v="630"/>
    <n v="12790424.73"/>
    <n v="17008995.140000001"/>
    <s v="Gestão do Ensino Superior"/>
    <x v="30"/>
    <x v="770"/>
    <x v="123"/>
    <x v="1"/>
    <x v="98"/>
  </r>
  <r>
    <x v="13"/>
    <n v="10"/>
    <n v="11438"/>
    <n v="430"/>
    <n v="8871425.9900000002"/>
    <n v="17113642.32"/>
    <s v="Atenção de Média e Alta Complexidade Ambulatorial e Hospitalar"/>
    <x v="1"/>
    <x v="771"/>
    <x v="1"/>
    <x v="1"/>
    <x v="244"/>
  </r>
  <r>
    <x v="75"/>
    <n v="12"/>
    <n v="6291"/>
    <n v="610"/>
    <n v="3068394.69"/>
    <n v="17194470.239999998"/>
    <s v="Educação Básica com Qualidade e Equidade"/>
    <x v="6"/>
    <x v="538"/>
    <x v="6"/>
    <x v="0"/>
    <x v="42"/>
  </r>
  <r>
    <x v="94"/>
    <n v="19"/>
    <n v="12737"/>
    <n v="101"/>
    <n v="1896530.58"/>
    <n v="17567164.609999999"/>
    <s v="Acelera Santa Catarina"/>
    <x v="7"/>
    <x v="772"/>
    <x v="36"/>
    <x v="2"/>
    <x v="137"/>
  </r>
  <r>
    <x v="62"/>
    <n v="20"/>
    <n v="183"/>
    <n v="310"/>
    <n v="10769127.449999999"/>
    <n v="17834706.52"/>
    <s v="Agronegócio Competitivo"/>
    <x v="55"/>
    <x v="773"/>
    <x v="153"/>
    <x v="1"/>
    <x v="222"/>
  </r>
  <r>
    <x v="62"/>
    <n v="20"/>
    <n v="2555"/>
    <n v="900"/>
    <n v="11286995.859999999"/>
    <n v="17944828.829999998"/>
    <s v="Gestão Administrativa - Poder Executivo"/>
    <x v="3"/>
    <x v="774"/>
    <x v="3"/>
    <x v="0"/>
    <x v="3"/>
  </r>
  <r>
    <x v="5"/>
    <n v="6"/>
    <n v="11910"/>
    <n v="705"/>
    <n v="15187542.390000001"/>
    <n v="18185708.949999999"/>
    <s v="Segurança Cidadã"/>
    <x v="5"/>
    <x v="775"/>
    <x v="22"/>
    <x v="1"/>
    <x v="245"/>
  </r>
  <r>
    <x v="0"/>
    <n v="26"/>
    <n v="14449"/>
    <n v="130"/>
    <n v="10118744.1"/>
    <n v="18646274.82"/>
    <s v="Conservação e Segurança Rodoviária"/>
    <x v="43"/>
    <x v="776"/>
    <x v="110"/>
    <x v="0"/>
    <x v="138"/>
  </r>
  <r>
    <x v="75"/>
    <n v="12"/>
    <n v="11557"/>
    <n v="625"/>
    <n v="4301606.99"/>
    <n v="18799618.300000001"/>
    <s v="Valorização dos Profissionais da Educação"/>
    <x v="11"/>
    <x v="777"/>
    <x v="2"/>
    <x v="0"/>
    <x v="246"/>
  </r>
  <r>
    <x v="0"/>
    <n v="26"/>
    <n v="14442"/>
    <n v="110"/>
    <n v="2012543.62"/>
    <n v="19129685.850000001"/>
    <s v="Construção de Rodovias"/>
    <x v="20"/>
    <x v="778"/>
    <x v="92"/>
    <x v="0"/>
    <x v="148"/>
  </r>
  <r>
    <x v="60"/>
    <n v="4"/>
    <n v="2750"/>
    <n v="900"/>
    <n v="6610164.21"/>
    <n v="19787333.399999999"/>
    <s v="Gestão Administrativa - Poder Executivo"/>
    <x v="3"/>
    <x v="779"/>
    <x v="12"/>
    <x v="0"/>
    <x v="247"/>
  </r>
  <r>
    <x v="53"/>
    <n v="9"/>
    <n v="9659"/>
    <n v="860"/>
    <n v="18611613.829999998"/>
    <n v="19800000"/>
    <s v="Gestão Previdenciária"/>
    <x v="26"/>
    <x v="780"/>
    <x v="154"/>
    <x v="0"/>
    <x v="10"/>
  </r>
  <r>
    <x v="87"/>
    <n v="3"/>
    <n v="8100"/>
    <n v="900"/>
    <n v="10825237.75"/>
    <n v="19887661.789999999"/>
    <s v="Gestão Administrativa - Poder Executivo"/>
    <x v="3"/>
    <x v="169"/>
    <x v="3"/>
    <x v="0"/>
    <x v="3"/>
  </r>
  <r>
    <x v="19"/>
    <n v="26"/>
    <n v="12697"/>
    <n v="110"/>
    <n v="20131871.489999998"/>
    <n v="20131871.489999998"/>
    <s v="Construção de Rodovias"/>
    <x v="20"/>
    <x v="781"/>
    <x v="92"/>
    <x v="0"/>
    <x v="9"/>
  </r>
  <r>
    <x v="2"/>
    <n v="4"/>
    <n v="884"/>
    <n v="850"/>
    <n v="19803380.789999999"/>
    <n v="20161736.48"/>
    <s v="Gestão de Pessoas"/>
    <x v="2"/>
    <x v="782"/>
    <x v="63"/>
    <x v="0"/>
    <x v="248"/>
  </r>
  <r>
    <x v="0"/>
    <n v="26"/>
    <n v="14495"/>
    <n v="140"/>
    <n v="0"/>
    <n v="20181572"/>
    <s v="Reabilitação e Aumento de Capacidade de Rodovias"/>
    <x v="0"/>
    <x v="783"/>
    <x v="0"/>
    <x v="0"/>
    <x v="56"/>
  </r>
  <r>
    <x v="37"/>
    <n v="6"/>
    <n v="6503"/>
    <n v="707"/>
    <n v="16979908.859999999"/>
    <n v="20230959.960000001"/>
    <s v="Suporte Institucional Integrado"/>
    <x v="14"/>
    <x v="368"/>
    <x v="3"/>
    <x v="0"/>
    <x v="26"/>
  </r>
  <r>
    <x v="13"/>
    <n v="10"/>
    <n v="4771"/>
    <n v="900"/>
    <n v="18125449.32"/>
    <n v="20345992.93"/>
    <s v="Gestão Administrativa - Poder Executivo"/>
    <x v="3"/>
    <x v="64"/>
    <x v="12"/>
    <x v="1"/>
    <x v="35"/>
  </r>
  <r>
    <x v="95"/>
    <n v="14"/>
    <n v="14178"/>
    <n v="745"/>
    <n v="5078019.7699999996"/>
    <n v="20989496.149999999"/>
    <s v="Fortalecendo Direitos"/>
    <x v="16"/>
    <x v="784"/>
    <x v="22"/>
    <x v="1"/>
    <x v="249"/>
  </r>
  <r>
    <x v="13"/>
    <n v="10"/>
    <n v="13253"/>
    <n v="400"/>
    <n v="8323395.0999999996"/>
    <n v="21095815.59"/>
    <s v="Gestão do SUS"/>
    <x v="13"/>
    <x v="785"/>
    <x v="155"/>
    <x v="0"/>
    <x v="185"/>
  </r>
  <r>
    <x v="68"/>
    <n v="4"/>
    <n v="12750"/>
    <n v="900"/>
    <n v="0"/>
    <n v="21575630"/>
    <s v="Gestão Administrativa - Poder Executivo"/>
    <x v="3"/>
    <x v="786"/>
    <x v="156"/>
    <x v="0"/>
    <x v="26"/>
  </r>
  <r>
    <x v="10"/>
    <n v="4"/>
    <n v="11469"/>
    <n v="900"/>
    <n v="21718929.600000001"/>
    <n v="21718929.600000001"/>
    <s v="Gestão Administrativa - Poder Executivo"/>
    <x v="3"/>
    <x v="787"/>
    <x v="138"/>
    <x v="0"/>
    <x v="250"/>
  </r>
  <r>
    <x v="37"/>
    <n v="6"/>
    <n v="13139"/>
    <n v="707"/>
    <n v="20477222.420000002"/>
    <n v="21869811.75"/>
    <s v="Suporte Institucional Integrado"/>
    <x v="14"/>
    <x v="511"/>
    <x v="119"/>
    <x v="0"/>
    <x v="172"/>
  </r>
  <r>
    <x v="21"/>
    <n v="4"/>
    <n v="1635"/>
    <n v="850"/>
    <n v="21254353.620000001"/>
    <n v="21929297.960000001"/>
    <s v="Gestão de Pessoas"/>
    <x v="2"/>
    <x v="203"/>
    <x v="63"/>
    <x v="0"/>
    <x v="85"/>
  </r>
  <r>
    <x v="47"/>
    <n v="8"/>
    <n v="1058"/>
    <n v="870"/>
    <n v="22124890.059999999"/>
    <n v="22124890.059999999"/>
    <s v="Pensões Especiais"/>
    <x v="28"/>
    <x v="788"/>
    <x v="41"/>
    <x v="0"/>
    <x v="251"/>
  </r>
  <r>
    <x v="10"/>
    <n v="4"/>
    <n v="13511"/>
    <n v="900"/>
    <n v="23059741.18"/>
    <n v="23100000"/>
    <s v="Gestão Administrativa - Poder Executivo"/>
    <x v="3"/>
    <x v="789"/>
    <x v="82"/>
    <x v="0"/>
    <x v="3"/>
  </r>
  <r>
    <x v="32"/>
    <n v="4"/>
    <n v="11397"/>
    <n v="830"/>
    <n v="22081775.420000002"/>
    <n v="23556796.690000001"/>
    <s v="Modernização da Gestão Fiscal"/>
    <x v="23"/>
    <x v="273"/>
    <x v="81"/>
    <x v="1"/>
    <x v="36"/>
  </r>
  <r>
    <x v="25"/>
    <n v="19"/>
    <n v="69"/>
    <n v="230"/>
    <n v="8388315.9100000001"/>
    <n v="23642259.039999999"/>
    <s v="CTI - Fomento à Ciência, Tecnologia e Inovação"/>
    <x v="25"/>
    <x v="635"/>
    <x v="36"/>
    <x v="0"/>
    <x v="199"/>
  </r>
  <r>
    <x v="0"/>
    <n v="26"/>
    <n v="11126"/>
    <n v="110"/>
    <n v="23686054.370000001"/>
    <n v="23686054.41"/>
    <s v="Construção de Rodovias"/>
    <x v="20"/>
    <x v="242"/>
    <x v="73"/>
    <x v="1"/>
    <x v="96"/>
  </r>
  <r>
    <x v="0"/>
    <n v="4"/>
    <n v="14203"/>
    <n v="210"/>
    <n v="13790105.390000001"/>
    <n v="23992776.52"/>
    <s v="Estudos e Projetos para o Desenvolvimento Regional"/>
    <x v="29"/>
    <x v="179"/>
    <x v="47"/>
    <x v="1"/>
    <x v="70"/>
  </r>
  <r>
    <x v="57"/>
    <n v="14"/>
    <n v="12548"/>
    <n v="750"/>
    <n v="1465449.79"/>
    <n v="24222222.219999999"/>
    <s v="Expansão e Modernização do Sistema Prisional e Socioeducativo"/>
    <x v="21"/>
    <x v="790"/>
    <x v="97"/>
    <x v="0"/>
    <x v="252"/>
  </r>
  <r>
    <x v="75"/>
    <n v="12"/>
    <n v="9759"/>
    <n v="623"/>
    <n v="21069331.100000001"/>
    <n v="24500000"/>
    <s v="Gestão Democrática da Educação"/>
    <x v="52"/>
    <x v="791"/>
    <x v="17"/>
    <x v="0"/>
    <x v="30"/>
  </r>
  <r>
    <x v="57"/>
    <n v="14"/>
    <n v="11044"/>
    <n v="750"/>
    <n v="15103380.300000001"/>
    <n v="24591732.84"/>
    <s v="Expansão e Modernização do Sistema Prisional e Socioeducativo"/>
    <x v="21"/>
    <x v="142"/>
    <x v="48"/>
    <x v="0"/>
    <x v="9"/>
  </r>
  <r>
    <x v="37"/>
    <n v="6"/>
    <n v="6359"/>
    <n v="707"/>
    <n v="22324647.82"/>
    <n v="25716368.93"/>
    <s v="Suporte Institucional Integrado"/>
    <x v="14"/>
    <x v="645"/>
    <x v="133"/>
    <x v="0"/>
    <x v="137"/>
  </r>
  <r>
    <x v="78"/>
    <n v="26"/>
    <n v="11126"/>
    <n v="110"/>
    <n v="0"/>
    <n v="26054003.59"/>
    <s v="Construção de Rodovias"/>
    <x v="20"/>
    <x v="242"/>
    <x v="73"/>
    <x v="1"/>
    <x v="96"/>
  </r>
  <r>
    <x v="0"/>
    <n v="26"/>
    <n v="14301"/>
    <n v="101"/>
    <n v="8762541.5700000003"/>
    <n v="27298382.899999999"/>
    <s v="Acelera Santa Catarina"/>
    <x v="7"/>
    <x v="792"/>
    <x v="92"/>
    <x v="0"/>
    <x v="57"/>
  </r>
  <r>
    <x v="75"/>
    <n v="12"/>
    <n v="9785"/>
    <n v="627"/>
    <n v="25306173.010000002"/>
    <n v="27900000"/>
    <s v="Acesso à Educação Superior"/>
    <x v="64"/>
    <x v="793"/>
    <x v="33"/>
    <x v="0"/>
    <x v="253"/>
  </r>
  <r>
    <x v="13"/>
    <n v="10"/>
    <n v="11324"/>
    <n v="430"/>
    <n v="11432560.77"/>
    <n v="27958225.32"/>
    <s v="Atenção de Média e Alta Complexidade Ambulatorial e Hospitalar"/>
    <x v="1"/>
    <x v="794"/>
    <x v="157"/>
    <x v="1"/>
    <x v="254"/>
  </r>
  <r>
    <x v="0"/>
    <n v="26"/>
    <n v="8579"/>
    <n v="105"/>
    <n v="2073193.59"/>
    <n v="27963302.329999998"/>
    <s v="Mobilidade Urbana"/>
    <x v="56"/>
    <x v="795"/>
    <x v="46"/>
    <x v="0"/>
    <x v="69"/>
  </r>
  <r>
    <x v="48"/>
    <n v="12"/>
    <n v="12759"/>
    <n v="230"/>
    <n v="3105940.47"/>
    <n v="28047365.219999999"/>
    <s v="CTI - Fomento à Ciência, Tecnologia e Inovação"/>
    <x v="25"/>
    <x v="796"/>
    <x v="36"/>
    <x v="0"/>
    <x v="12"/>
  </r>
  <r>
    <x v="10"/>
    <n v="4"/>
    <n v="3297"/>
    <n v="900"/>
    <n v="22750574.859999999"/>
    <n v="28169276.920000002"/>
    <s v="Gestão Administrativa - Poder Executivo"/>
    <x v="3"/>
    <x v="276"/>
    <x v="82"/>
    <x v="0"/>
    <x v="3"/>
  </r>
  <r>
    <x v="19"/>
    <n v="26"/>
    <n v="22"/>
    <n v="850"/>
    <n v="28330663.77"/>
    <n v="28330663.77"/>
    <s v="Gestão de Pessoas"/>
    <x v="2"/>
    <x v="797"/>
    <x v="63"/>
    <x v="0"/>
    <x v="17"/>
  </r>
  <r>
    <x v="41"/>
    <n v="12"/>
    <n v="878"/>
    <n v="850"/>
    <n v="28028392.280000001"/>
    <n v="28388872.079999998"/>
    <s v="Gestão de Pessoas"/>
    <x v="2"/>
    <x v="798"/>
    <x v="63"/>
    <x v="0"/>
    <x v="17"/>
  </r>
  <r>
    <x v="38"/>
    <n v="12"/>
    <n v="14200"/>
    <n v="610"/>
    <n v="27753943.390000001"/>
    <n v="28399979.510000002"/>
    <s v="Educação Básica com Qualidade e Equidade"/>
    <x v="6"/>
    <x v="799"/>
    <x v="6"/>
    <x v="0"/>
    <x v="128"/>
  </r>
  <r>
    <x v="13"/>
    <n v="10"/>
    <n v="13266"/>
    <n v="430"/>
    <n v="13787573.140000001"/>
    <n v="28668678.370000001"/>
    <s v="Atenção de Média e Alta Complexidade Ambulatorial e Hospitalar"/>
    <x v="1"/>
    <x v="800"/>
    <x v="1"/>
    <x v="1"/>
    <x v="255"/>
  </r>
  <r>
    <x v="41"/>
    <n v="12"/>
    <n v="11097"/>
    <n v="520"/>
    <n v="28862720.960000001"/>
    <n v="29000000"/>
    <s v="Inclusão Social - Identificação e Eliminação de Barreiras"/>
    <x v="18"/>
    <x v="801"/>
    <x v="41"/>
    <x v="0"/>
    <x v="256"/>
  </r>
  <r>
    <x v="9"/>
    <n v="23"/>
    <n v="14589"/>
    <n v="640"/>
    <n v="0"/>
    <n v="29366037.43"/>
    <s v="Promoção do Turismo Catarinense"/>
    <x v="9"/>
    <x v="802"/>
    <x v="112"/>
    <x v="0"/>
    <x v="3"/>
  </r>
  <r>
    <x v="67"/>
    <n v="4"/>
    <n v="3609"/>
    <n v="900"/>
    <n v="13263426.18"/>
    <n v="29609312.879999999"/>
    <s v="Gestão Administrativa - Poder Executivo"/>
    <x v="3"/>
    <x v="803"/>
    <x v="158"/>
    <x v="0"/>
    <x v="3"/>
  </r>
  <r>
    <x v="0"/>
    <n v="26"/>
    <n v="5693"/>
    <n v="120"/>
    <n v="147504.5"/>
    <n v="30344033.84"/>
    <s v="Integração Logística"/>
    <x v="41"/>
    <x v="804"/>
    <x v="83"/>
    <x v="0"/>
    <x v="19"/>
  </r>
  <r>
    <x v="0"/>
    <n v="26"/>
    <n v="8577"/>
    <n v="105"/>
    <n v="12656903.970000001"/>
    <n v="30376629.890000001"/>
    <s v="Mobilidade Urbana"/>
    <x v="56"/>
    <x v="805"/>
    <x v="46"/>
    <x v="0"/>
    <x v="69"/>
  </r>
  <r>
    <x v="0"/>
    <n v="26"/>
    <n v="12932"/>
    <n v="105"/>
    <n v="202282.22"/>
    <n v="30469377"/>
    <s v="Mobilidade Urbana"/>
    <x v="56"/>
    <x v="806"/>
    <x v="92"/>
    <x v="0"/>
    <x v="185"/>
  </r>
  <r>
    <x v="0"/>
    <n v="26"/>
    <n v="14444"/>
    <n v="110"/>
    <n v="7791503.9400000004"/>
    <n v="31745840.239999998"/>
    <s v="Construção de Rodovias"/>
    <x v="20"/>
    <x v="807"/>
    <x v="92"/>
    <x v="0"/>
    <x v="9"/>
  </r>
  <r>
    <x v="66"/>
    <n v="20"/>
    <n v="11367"/>
    <n v="320"/>
    <n v="19136147.5"/>
    <n v="32044976.75"/>
    <s v="Agricultura Familiar"/>
    <x v="17"/>
    <x v="808"/>
    <x v="23"/>
    <x v="1"/>
    <x v="23"/>
  </r>
  <r>
    <x v="4"/>
    <n v="18"/>
    <n v="12027"/>
    <n v="730"/>
    <n v="645144.51"/>
    <n v="32311573.18"/>
    <s v="Prevenção e Preparação para Desastres"/>
    <x v="4"/>
    <x v="809"/>
    <x v="25"/>
    <x v="1"/>
    <x v="20"/>
  </r>
  <r>
    <x v="90"/>
    <n v="10"/>
    <n v="14019"/>
    <n v="430"/>
    <n v="27320965.649999999"/>
    <n v="33511386.920000002"/>
    <s v="Atenção de Média e Alta Complexidade Ambulatorial e Hospitalar"/>
    <x v="1"/>
    <x v="810"/>
    <x v="159"/>
    <x v="3"/>
    <x v="257"/>
  </r>
  <r>
    <x v="75"/>
    <n v="12"/>
    <n v="4840"/>
    <n v="900"/>
    <n v="13052992.4"/>
    <n v="33522517.57"/>
    <s v="Gestão Administrativa - Poder Executivo"/>
    <x v="3"/>
    <x v="3"/>
    <x v="3"/>
    <x v="0"/>
    <x v="3"/>
  </r>
  <r>
    <x v="13"/>
    <n v="10"/>
    <n v="11477"/>
    <n v="440"/>
    <n v="30598326.960000001"/>
    <n v="33581991.770000003"/>
    <s v="Assistência Farmacêutica"/>
    <x v="45"/>
    <x v="811"/>
    <x v="43"/>
    <x v="0"/>
    <x v="69"/>
  </r>
  <r>
    <x v="0"/>
    <n v="26"/>
    <n v="14436"/>
    <n v="110"/>
    <n v="1461652.84"/>
    <n v="33706342.520000003"/>
    <s v="Construção de Rodovias"/>
    <x v="20"/>
    <x v="812"/>
    <x v="92"/>
    <x v="0"/>
    <x v="227"/>
  </r>
  <r>
    <x v="13"/>
    <n v="10"/>
    <n v="11325"/>
    <n v="430"/>
    <n v="29859502.530000001"/>
    <n v="34500000"/>
    <s v="Atenção de Média e Alta Complexidade Ambulatorial e Hospitalar"/>
    <x v="1"/>
    <x v="813"/>
    <x v="1"/>
    <x v="1"/>
    <x v="258"/>
  </r>
  <r>
    <x v="53"/>
    <n v="9"/>
    <n v="9661"/>
    <n v="860"/>
    <n v="31499671.73"/>
    <n v="36600000"/>
    <s v="Gestão Previdenciária"/>
    <x v="26"/>
    <x v="814"/>
    <x v="154"/>
    <x v="0"/>
    <x v="160"/>
  </r>
  <r>
    <x v="38"/>
    <n v="6"/>
    <n v="13118"/>
    <n v="706"/>
    <n v="10850437.949999999"/>
    <n v="36777342.359999999"/>
    <s v="De Olho no Crime"/>
    <x v="36"/>
    <x v="815"/>
    <x v="160"/>
    <x v="1"/>
    <x v="244"/>
  </r>
  <r>
    <x v="38"/>
    <n v="6"/>
    <n v="4072"/>
    <n v="707"/>
    <n v="31885824.050000001"/>
    <n v="37661602.43"/>
    <s v="Suporte Institucional Integrado"/>
    <x v="14"/>
    <x v="69"/>
    <x v="20"/>
    <x v="0"/>
    <x v="38"/>
  </r>
  <r>
    <x v="0"/>
    <n v="26"/>
    <n v="14319"/>
    <n v="105"/>
    <n v="4521188.32"/>
    <n v="40608725.299999997"/>
    <s v="Mobilidade Urbana"/>
    <x v="56"/>
    <x v="816"/>
    <x v="115"/>
    <x v="0"/>
    <x v="20"/>
  </r>
  <r>
    <x v="37"/>
    <n v="6"/>
    <n v="13163"/>
    <n v="705"/>
    <n v="36672401.32"/>
    <n v="41344702.469999999"/>
    <s v="Segurança Cidadã"/>
    <x v="5"/>
    <x v="718"/>
    <x v="144"/>
    <x v="1"/>
    <x v="225"/>
  </r>
  <r>
    <x v="0"/>
    <n v="26"/>
    <n v="14492"/>
    <n v="140"/>
    <n v="3817492.47"/>
    <n v="43184512.149999999"/>
    <s v="Reabilitação e Aumento de Capacidade de Rodovias"/>
    <x v="0"/>
    <x v="817"/>
    <x v="0"/>
    <x v="0"/>
    <x v="8"/>
  </r>
  <r>
    <x v="53"/>
    <n v="9"/>
    <n v="13015"/>
    <n v="860"/>
    <n v="43685864.530000001"/>
    <n v="43761802.670000002"/>
    <s v="Gestão Previdenciária"/>
    <x v="26"/>
    <x v="818"/>
    <x v="154"/>
    <x v="0"/>
    <x v="259"/>
  </r>
  <r>
    <x v="48"/>
    <n v="12"/>
    <n v="11038"/>
    <n v="900"/>
    <n v="39904553.640000001"/>
    <n v="44646727.75"/>
    <s v="Gestão Administrativa - Poder Executivo"/>
    <x v="3"/>
    <x v="819"/>
    <x v="3"/>
    <x v="0"/>
    <x v="3"/>
  </r>
  <r>
    <x v="0"/>
    <n v="26"/>
    <n v="14465"/>
    <n v="140"/>
    <n v="264911.8"/>
    <n v="44744911.799999997"/>
    <s v="Reabilitação e Aumento de Capacidade de Rodovias"/>
    <x v="0"/>
    <x v="820"/>
    <x v="0"/>
    <x v="0"/>
    <x v="10"/>
  </r>
  <r>
    <x v="49"/>
    <n v="9"/>
    <n v="669"/>
    <n v="850"/>
    <n v="34475863.810000002"/>
    <n v="45267300"/>
    <s v="Gestão de Pessoas"/>
    <x v="2"/>
    <x v="821"/>
    <x v="63"/>
    <x v="0"/>
    <x v="43"/>
  </r>
  <r>
    <x v="5"/>
    <n v="10"/>
    <n v="11293"/>
    <n v="430"/>
    <n v="47308100.68"/>
    <n v="47308100.68"/>
    <s v="Atenção de Média e Alta Complexidade Ambulatorial e Hospitalar"/>
    <x v="1"/>
    <x v="280"/>
    <x v="20"/>
    <x v="0"/>
    <x v="102"/>
  </r>
  <r>
    <x v="53"/>
    <n v="9"/>
    <n v="9346"/>
    <n v="860"/>
    <n v="36486331.57"/>
    <n v="49297131.119999997"/>
    <s v="Gestão Previdenciária"/>
    <x v="26"/>
    <x v="822"/>
    <x v="37"/>
    <x v="0"/>
    <x v="260"/>
  </r>
  <r>
    <x v="53"/>
    <n v="9"/>
    <n v="9342"/>
    <n v="860"/>
    <n v="0"/>
    <n v="51747433.409999996"/>
    <s v="Gestão Previdenciária"/>
    <x v="26"/>
    <x v="823"/>
    <x v="37"/>
    <x v="0"/>
    <x v="261"/>
  </r>
  <r>
    <x v="63"/>
    <n v="18"/>
    <n v="1001"/>
    <n v="850"/>
    <n v="45186209.240000002"/>
    <n v="53110503.82"/>
    <s v="Gestão de Pessoas"/>
    <x v="2"/>
    <x v="824"/>
    <x v="63"/>
    <x v="0"/>
    <x v="262"/>
  </r>
  <r>
    <x v="49"/>
    <n v="9"/>
    <n v="13006"/>
    <n v="900"/>
    <n v="47859301.920000002"/>
    <n v="53300000"/>
    <s v="Gestão Administrativa - Poder Executivo"/>
    <x v="3"/>
    <x v="825"/>
    <x v="103"/>
    <x v="0"/>
    <x v="3"/>
  </r>
  <r>
    <x v="75"/>
    <n v="12"/>
    <n v="14227"/>
    <n v="610"/>
    <n v="17457127.920000002"/>
    <n v="53970849.659999996"/>
    <s v="Educação Básica com Qualidade e Equidade"/>
    <x v="6"/>
    <x v="138"/>
    <x v="47"/>
    <x v="1"/>
    <x v="70"/>
  </r>
  <r>
    <x v="75"/>
    <n v="12"/>
    <n v="11490"/>
    <n v="610"/>
    <n v="13386309.4"/>
    <n v="54775324.799999997"/>
    <s v="Educação Básica com Qualidade e Equidade"/>
    <x v="6"/>
    <x v="70"/>
    <x v="21"/>
    <x v="1"/>
    <x v="0"/>
  </r>
  <r>
    <x v="48"/>
    <n v="12"/>
    <n v="5314"/>
    <n v="630"/>
    <n v="54649935.719999999"/>
    <n v="55076240.240000002"/>
    <s v="Gestão do Ensino Superior"/>
    <x v="30"/>
    <x v="826"/>
    <x v="25"/>
    <x v="0"/>
    <x v="26"/>
  </r>
  <r>
    <x v="19"/>
    <n v="26"/>
    <n v="1450"/>
    <n v="101"/>
    <n v="58395133.689999998"/>
    <n v="58395133.689999998"/>
    <s v="Acelera Santa Catarina"/>
    <x v="7"/>
    <x v="827"/>
    <x v="161"/>
    <x v="0"/>
    <x v="45"/>
  </r>
  <r>
    <x v="80"/>
    <n v="4"/>
    <n v="14203"/>
    <n v="210"/>
    <n v="0"/>
    <n v="58736681.869999997"/>
    <s v="Estudos e Projetos para o Desenvolvimento Regional"/>
    <x v="29"/>
    <x v="179"/>
    <x v="47"/>
    <x v="1"/>
    <x v="70"/>
  </r>
  <r>
    <x v="0"/>
    <n v="26"/>
    <n v="1217"/>
    <n v="850"/>
    <n v="61910361.479999997"/>
    <n v="64165397.130000003"/>
    <s v="Gestão de Pessoas"/>
    <x v="2"/>
    <x v="828"/>
    <x v="63"/>
    <x v="0"/>
    <x v="43"/>
  </r>
  <r>
    <x v="53"/>
    <n v="9"/>
    <n v="9662"/>
    <n v="860"/>
    <n v="52694223.359999999"/>
    <n v="64426598.840000004"/>
    <s v="Gestão Previdenciária"/>
    <x v="26"/>
    <x v="829"/>
    <x v="154"/>
    <x v="0"/>
    <x v="263"/>
  </r>
  <r>
    <x v="93"/>
    <n v="12"/>
    <n v="12843"/>
    <n v="101"/>
    <n v="9894053.3499999996"/>
    <n v="64574776.539999999"/>
    <s v="Acelera Santa Catarina"/>
    <x v="7"/>
    <x v="830"/>
    <x v="25"/>
    <x v="0"/>
    <x v="24"/>
  </r>
  <r>
    <x v="38"/>
    <n v="6"/>
    <n v="14157"/>
    <n v="706"/>
    <n v="56305165.140000001"/>
    <n v="68493284.510000005"/>
    <s v="De Olho no Crime"/>
    <x v="36"/>
    <x v="831"/>
    <x v="162"/>
    <x v="1"/>
    <x v="167"/>
  </r>
  <r>
    <x v="19"/>
    <n v="26"/>
    <n v="9367"/>
    <n v="101"/>
    <n v="68858716.640000001"/>
    <n v="68858716.640000001"/>
    <s v="Acelera Santa Catarina"/>
    <x v="7"/>
    <x v="832"/>
    <x v="115"/>
    <x v="0"/>
    <x v="3"/>
  </r>
  <r>
    <x v="0"/>
    <n v="26"/>
    <n v="14297"/>
    <n v="101"/>
    <n v="8588290.1300000008"/>
    <n v="70471729.180000007"/>
    <s v="Acelera Santa Catarina"/>
    <x v="7"/>
    <x v="833"/>
    <x v="161"/>
    <x v="0"/>
    <x v="45"/>
  </r>
  <r>
    <x v="10"/>
    <n v="10"/>
    <n v="14230"/>
    <n v="990"/>
    <n v="70684051.849999994"/>
    <n v="70684051.849999994"/>
    <s v="Encargos Especiais"/>
    <x v="57"/>
    <x v="574"/>
    <x v="103"/>
    <x v="1"/>
    <x v="3"/>
  </r>
  <r>
    <x v="75"/>
    <n v="12"/>
    <n v="1010"/>
    <n v="625"/>
    <n v="72248323.409999996"/>
    <n v="72299491.700000003"/>
    <s v="Valorização dos Profissionais da Educação"/>
    <x v="11"/>
    <x v="834"/>
    <x v="63"/>
    <x v="0"/>
    <x v="264"/>
  </r>
  <r>
    <x v="84"/>
    <n v="14"/>
    <n v="12511"/>
    <n v="745"/>
    <n v="67686315.010000005"/>
    <n v="73593619.829999998"/>
    <s v="Fortalecendo Direitos"/>
    <x v="16"/>
    <x v="835"/>
    <x v="63"/>
    <x v="0"/>
    <x v="75"/>
  </r>
  <r>
    <x v="50"/>
    <n v="3"/>
    <n v="8036"/>
    <n v="900"/>
    <n v="68976893.310000002"/>
    <n v="74320402"/>
    <s v="Gestão Administrativa - Poder Executivo"/>
    <x v="3"/>
    <x v="836"/>
    <x v="103"/>
    <x v="0"/>
    <x v="222"/>
  </r>
  <r>
    <x v="13"/>
    <n v="10"/>
    <n v="11200"/>
    <n v="440"/>
    <n v="61055302.130000003"/>
    <n v="76262099.359999999"/>
    <s v="Assistência Farmacêutica"/>
    <x v="45"/>
    <x v="837"/>
    <x v="22"/>
    <x v="1"/>
    <x v="265"/>
  </r>
  <r>
    <x v="60"/>
    <n v="4"/>
    <n v="11568"/>
    <n v="900"/>
    <n v="42262243.890000001"/>
    <n v="76889302.280000001"/>
    <s v="Gestão Administrativa - Poder Executivo"/>
    <x v="3"/>
    <x v="838"/>
    <x v="90"/>
    <x v="0"/>
    <x v="38"/>
  </r>
  <r>
    <x v="53"/>
    <n v="9"/>
    <n v="9350"/>
    <n v="860"/>
    <n v="76978600.120000005"/>
    <n v="77529882.409999996"/>
    <s v="Gestão Previdenciária"/>
    <x v="26"/>
    <x v="839"/>
    <x v="37"/>
    <x v="0"/>
    <x v="235"/>
  </r>
  <r>
    <x v="13"/>
    <n v="10"/>
    <n v="11293"/>
    <n v="430"/>
    <n v="74081134.549999997"/>
    <n v="81779972.569999993"/>
    <s v="Atenção de Média e Alta Complexidade Ambulatorial e Hospitalar"/>
    <x v="1"/>
    <x v="280"/>
    <x v="20"/>
    <x v="0"/>
    <x v="102"/>
  </r>
  <r>
    <x v="0"/>
    <n v="26"/>
    <n v="14300"/>
    <n v="101"/>
    <n v="19079359.870000001"/>
    <n v="83633836.510000005"/>
    <s v="Acelera Santa Catarina"/>
    <x v="7"/>
    <x v="840"/>
    <x v="115"/>
    <x v="0"/>
    <x v="3"/>
  </r>
  <r>
    <x v="57"/>
    <n v="14"/>
    <n v="10924"/>
    <n v="750"/>
    <n v="9254345.1899999995"/>
    <n v="84656885.920000002"/>
    <s v="Expansão e Modernização do Sistema Prisional e Socioeducativo"/>
    <x v="21"/>
    <x v="85"/>
    <x v="28"/>
    <x v="1"/>
    <x v="6"/>
  </r>
  <r>
    <x v="53"/>
    <n v="9"/>
    <n v="9356"/>
    <n v="860"/>
    <n v="82511023.090000004"/>
    <n v="85156807.680000007"/>
    <s v="Gestão Previdenciária"/>
    <x v="26"/>
    <x v="841"/>
    <x v="37"/>
    <x v="0"/>
    <x v="266"/>
  </r>
  <r>
    <x v="10"/>
    <n v="12"/>
    <n v="14226"/>
    <n v="990"/>
    <n v="85250147.189999998"/>
    <n v="85250147.189999998"/>
    <s v="Encargos Especiais"/>
    <x v="57"/>
    <x v="416"/>
    <x v="103"/>
    <x v="0"/>
    <x v="3"/>
  </r>
  <r>
    <x v="13"/>
    <n v="10"/>
    <n v="14240"/>
    <n v="400"/>
    <n v="1096420"/>
    <n v="87000000"/>
    <s v="Gestão do SUS"/>
    <x v="13"/>
    <x v="842"/>
    <x v="47"/>
    <x v="0"/>
    <x v="17"/>
  </r>
  <r>
    <x v="53"/>
    <n v="9"/>
    <n v="9660"/>
    <n v="860"/>
    <n v="68591782.900000006"/>
    <n v="88781882"/>
    <s v="Gestão Previdenciária"/>
    <x v="26"/>
    <x v="843"/>
    <x v="154"/>
    <x v="0"/>
    <x v="267"/>
  </r>
  <r>
    <x v="13"/>
    <n v="10"/>
    <n v="11485"/>
    <n v="420"/>
    <n v="81844436.010000005"/>
    <n v="89957900.939999998"/>
    <s v="Atenção Básica"/>
    <x v="48"/>
    <x v="844"/>
    <x v="46"/>
    <x v="0"/>
    <x v="69"/>
  </r>
  <r>
    <x v="0"/>
    <n v="26"/>
    <n v="8575"/>
    <n v="110"/>
    <n v="31611462.620000001"/>
    <n v="91771840.760000005"/>
    <s v="Construção de Rodovias"/>
    <x v="20"/>
    <x v="686"/>
    <x v="46"/>
    <x v="0"/>
    <x v="69"/>
  </r>
  <r>
    <x v="96"/>
    <n v="12"/>
    <n v="10748"/>
    <n v="627"/>
    <n v="52037944.57"/>
    <n v="92967296.069999993"/>
    <s v="Acesso à Educação Superior"/>
    <x v="64"/>
    <x v="845"/>
    <x v="33"/>
    <x v="0"/>
    <x v="190"/>
  </r>
  <r>
    <x v="13"/>
    <n v="10"/>
    <n v="11437"/>
    <n v="430"/>
    <n v="70215904.870000005"/>
    <n v="94856452.019999996"/>
    <s v="Atenção de Média e Alta Complexidade Ambulatorial e Hospitalar"/>
    <x v="1"/>
    <x v="846"/>
    <x v="1"/>
    <x v="1"/>
    <x v="268"/>
  </r>
  <r>
    <x v="53"/>
    <n v="9"/>
    <n v="9343"/>
    <n v="860"/>
    <n v="0"/>
    <n v="95372865.430000007"/>
    <s v="Gestão Previdenciária"/>
    <x v="26"/>
    <x v="847"/>
    <x v="163"/>
    <x v="0"/>
    <x v="269"/>
  </r>
  <r>
    <x v="47"/>
    <n v="4"/>
    <n v="919"/>
    <n v="850"/>
    <n v="95217945.260000005"/>
    <n v="96672120.810000002"/>
    <s v="Gestão de Pessoas"/>
    <x v="2"/>
    <x v="848"/>
    <x v="63"/>
    <x v="0"/>
    <x v="270"/>
  </r>
  <r>
    <x v="50"/>
    <n v="3"/>
    <n v="991"/>
    <n v="850"/>
    <n v="101866540.13"/>
    <n v="102509871.93000001"/>
    <s v="Gestão de Pessoas"/>
    <x v="2"/>
    <x v="849"/>
    <x v="63"/>
    <x v="0"/>
    <x v="271"/>
  </r>
  <r>
    <x v="57"/>
    <n v="14"/>
    <n v="11043"/>
    <n v="740"/>
    <n v="85786661.909999996"/>
    <n v="105057677.42"/>
    <s v="Gestão do Sistema Prisional e Socioeducativo"/>
    <x v="12"/>
    <x v="312"/>
    <x v="86"/>
    <x v="0"/>
    <x v="116"/>
  </r>
  <r>
    <x v="13"/>
    <n v="10"/>
    <n v="4650"/>
    <n v="900"/>
    <n v="91208591.700000003"/>
    <n v="106455763.73"/>
    <s v="Gestão Administrativa - Poder Executivo"/>
    <x v="3"/>
    <x v="53"/>
    <x v="3"/>
    <x v="0"/>
    <x v="3"/>
  </r>
  <r>
    <x v="67"/>
    <n v="4"/>
    <n v="11569"/>
    <n v="900"/>
    <n v="71732412.519999996"/>
    <n v="107889576"/>
    <s v="Gestão Administrativa - Poder Executivo"/>
    <x v="3"/>
    <x v="850"/>
    <x v="158"/>
    <x v="0"/>
    <x v="3"/>
  </r>
  <r>
    <x v="75"/>
    <n v="12"/>
    <n v="11507"/>
    <n v="623"/>
    <n v="108570539.42"/>
    <n v="108820695.22"/>
    <s v="Gestão Democrática da Educação"/>
    <x v="52"/>
    <x v="851"/>
    <x v="164"/>
    <x v="0"/>
    <x v="30"/>
  </r>
  <r>
    <x v="75"/>
    <n v="12"/>
    <n v="6302"/>
    <n v="627"/>
    <n v="99949045.099999994"/>
    <n v="114372058.5"/>
    <s v="Acesso à Educação Superior"/>
    <x v="64"/>
    <x v="852"/>
    <x v="33"/>
    <x v="0"/>
    <x v="272"/>
  </r>
  <r>
    <x v="10"/>
    <n v="4"/>
    <n v="14094"/>
    <n v="900"/>
    <n v="124942456.79000001"/>
    <n v="124943456.78"/>
    <s v="Gestão Administrativa - Poder Executivo"/>
    <x v="3"/>
    <x v="853"/>
    <x v="9"/>
    <x v="0"/>
    <x v="10"/>
  </r>
  <r>
    <x v="57"/>
    <n v="14"/>
    <n v="10927"/>
    <n v="740"/>
    <n v="122406414.54000001"/>
    <n v="133702944.14"/>
    <s v="Gestão do Sistema Prisional e Socioeducativo"/>
    <x v="12"/>
    <x v="854"/>
    <x v="3"/>
    <x v="0"/>
    <x v="3"/>
  </r>
  <r>
    <x v="57"/>
    <n v="14"/>
    <n v="11042"/>
    <n v="740"/>
    <n v="137190260.91"/>
    <n v="148043386.12"/>
    <s v="Gestão do Sistema Prisional e Socioeducativo"/>
    <x v="12"/>
    <x v="855"/>
    <x v="165"/>
    <x v="0"/>
    <x v="137"/>
  </r>
  <r>
    <x v="13"/>
    <n v="10"/>
    <n v="11328"/>
    <n v="430"/>
    <n v="137026778.46000001"/>
    <n v="167242665.18000001"/>
    <s v="Atenção de Média e Alta Complexidade Ambulatorial e Hospitalar"/>
    <x v="1"/>
    <x v="856"/>
    <x v="43"/>
    <x v="1"/>
    <x v="159"/>
  </r>
  <r>
    <x v="75"/>
    <n v="12"/>
    <n v="10206"/>
    <n v="610"/>
    <n v="144869483.47999999"/>
    <n v="168058802.66"/>
    <s v="Educação Básica com Qualidade e Equidade"/>
    <x v="6"/>
    <x v="857"/>
    <x v="6"/>
    <x v="0"/>
    <x v="273"/>
  </r>
  <r>
    <x v="37"/>
    <n v="6"/>
    <n v="6605"/>
    <n v="706"/>
    <n v="171298936.77000001"/>
    <n v="172658266.94"/>
    <s v="De Olho no Crime"/>
    <x v="36"/>
    <x v="556"/>
    <x v="63"/>
    <x v="0"/>
    <x v="184"/>
  </r>
  <r>
    <x v="75"/>
    <n v="12"/>
    <n v="11567"/>
    <n v="610"/>
    <n v="143495909.03999999"/>
    <n v="174753291.56"/>
    <s v="Educação Básica com Qualidade e Equidade"/>
    <x v="6"/>
    <x v="858"/>
    <x v="6"/>
    <x v="0"/>
    <x v="274"/>
  </r>
  <r>
    <x v="10"/>
    <n v="4"/>
    <n v="3096"/>
    <n v="900"/>
    <n v="179996143.38999999"/>
    <n v="181681070.40000001"/>
    <s v="Gestão Administrativa - Poder Executivo"/>
    <x v="3"/>
    <x v="859"/>
    <x v="138"/>
    <x v="0"/>
    <x v="250"/>
  </r>
  <r>
    <x v="41"/>
    <n v="12"/>
    <n v="8661"/>
    <n v="850"/>
    <n v="183970355.09"/>
    <n v="184095271.75"/>
    <s v="Gestão de Pessoas"/>
    <x v="2"/>
    <x v="860"/>
    <x v="63"/>
    <x v="0"/>
    <x v="187"/>
  </r>
  <r>
    <x v="62"/>
    <n v="20"/>
    <n v="570"/>
    <n v="850"/>
    <n v="182152219.21000001"/>
    <n v="185700316.75"/>
    <s v="Gestão de Pessoas"/>
    <x v="2"/>
    <x v="861"/>
    <x v="63"/>
    <x v="0"/>
    <x v="275"/>
  </r>
  <r>
    <x v="75"/>
    <n v="12"/>
    <n v="12482"/>
    <n v="610"/>
    <n v="27723449.300000001"/>
    <n v="196747105.46000001"/>
    <s v="Educação Básica com Qualidade e Equidade"/>
    <x v="6"/>
    <x v="47"/>
    <x v="17"/>
    <x v="0"/>
    <x v="30"/>
  </r>
  <r>
    <x v="13"/>
    <n v="10"/>
    <n v="5429"/>
    <n v="430"/>
    <n v="253578091.13"/>
    <n v="307323216.11000001"/>
    <s v="Atenção de Média e Alta Complexidade Ambulatorial e Hospitalar"/>
    <x v="1"/>
    <x v="41"/>
    <x v="1"/>
    <x v="1"/>
    <x v="27"/>
  </r>
  <r>
    <x v="43"/>
    <n v="20"/>
    <n v="890"/>
    <n v="310"/>
    <n v="311849456.18000001"/>
    <n v="312559609.06"/>
    <s v="Agronegócio Competitivo"/>
    <x v="55"/>
    <x v="862"/>
    <x v="63"/>
    <x v="0"/>
    <x v="276"/>
  </r>
  <r>
    <x v="75"/>
    <n v="12"/>
    <n v="1021"/>
    <n v="625"/>
    <n v="283191857.87"/>
    <n v="318651782.79000002"/>
    <s v="Valorização dos Profissionais da Educação"/>
    <x v="11"/>
    <x v="863"/>
    <x v="63"/>
    <x v="0"/>
    <x v="277"/>
  </r>
  <r>
    <x v="13"/>
    <n v="10"/>
    <n v="11478"/>
    <n v="400"/>
    <n v="283158179.99000001"/>
    <n v="329180153.54000002"/>
    <s v="Gestão do SUS"/>
    <x v="13"/>
    <x v="864"/>
    <x v="151"/>
    <x v="1"/>
    <x v="278"/>
  </r>
  <r>
    <x v="48"/>
    <n v="12"/>
    <n v="7856"/>
    <n v="850"/>
    <n v="336802895.38999999"/>
    <n v="339155235.95999998"/>
    <s v="Gestão de Pessoas"/>
    <x v="2"/>
    <x v="865"/>
    <x v="63"/>
    <x v="0"/>
    <x v="127"/>
  </r>
  <r>
    <x v="5"/>
    <n v="6"/>
    <n v="4423"/>
    <n v="705"/>
    <n v="349072198.87"/>
    <n v="351801755.25"/>
    <s v="Segurança Cidadã"/>
    <x v="5"/>
    <x v="866"/>
    <x v="63"/>
    <x v="0"/>
    <x v="279"/>
  </r>
  <r>
    <x v="75"/>
    <n v="12"/>
    <n v="11562"/>
    <n v="610"/>
    <n v="207283033.03"/>
    <n v="361985287.94999999"/>
    <s v="Educação Básica com Qualidade e Equidade"/>
    <x v="6"/>
    <x v="867"/>
    <x v="6"/>
    <x v="0"/>
    <x v="273"/>
  </r>
  <r>
    <x v="32"/>
    <n v="4"/>
    <n v="959"/>
    <n v="850"/>
    <n v="364433847.30000001"/>
    <n v="366580812.91000003"/>
    <s v="Gestão de Pessoas"/>
    <x v="2"/>
    <x v="750"/>
    <x v="63"/>
    <x v="0"/>
    <x v="237"/>
  </r>
  <r>
    <x v="10"/>
    <n v="28"/>
    <n v="14252"/>
    <n v="900"/>
    <n v="409687034.73000002"/>
    <n v="409687034.75"/>
    <s v="Gestão Administrativa - Poder Executivo"/>
    <x v="3"/>
    <x v="868"/>
    <x v="134"/>
    <x v="1"/>
    <x v="3"/>
  </r>
  <r>
    <x v="13"/>
    <n v="10"/>
    <n v="11441"/>
    <n v="430"/>
    <n v="417592095.75"/>
    <n v="429042438"/>
    <s v="Atenção de Média e Alta Complexidade Ambulatorial e Hospitalar"/>
    <x v="1"/>
    <x v="869"/>
    <x v="111"/>
    <x v="1"/>
    <x v="280"/>
  </r>
  <r>
    <x v="13"/>
    <n v="10"/>
    <n v="11320"/>
    <n v="430"/>
    <n v="300598422.89999998"/>
    <n v="433476291.10000002"/>
    <s v="Atenção de Média e Alta Complexidade Ambulatorial e Hospitalar"/>
    <x v="1"/>
    <x v="870"/>
    <x v="111"/>
    <x v="1"/>
    <x v="281"/>
  </r>
  <r>
    <x v="53"/>
    <n v="9"/>
    <n v="9347"/>
    <n v="860"/>
    <n v="483484760.08999997"/>
    <n v="502733190.04000002"/>
    <s v="Gestão Previdenciária"/>
    <x v="26"/>
    <x v="871"/>
    <x v="37"/>
    <x v="0"/>
    <x v="190"/>
  </r>
  <r>
    <x v="65"/>
    <n v="6"/>
    <n v="6750"/>
    <n v="706"/>
    <n v="588771963.42999995"/>
    <n v="589386214.98000002"/>
    <s v="De Olho no Crime"/>
    <x v="36"/>
    <x v="872"/>
    <x v="63"/>
    <x v="0"/>
    <x v="152"/>
  </r>
  <r>
    <x v="57"/>
    <n v="14"/>
    <n v="10926"/>
    <n v="740"/>
    <n v="593851408.87"/>
    <n v="594920089.37"/>
    <s v="Gestão do Sistema Prisional e Socioeducativo"/>
    <x v="12"/>
    <x v="873"/>
    <x v="63"/>
    <x v="0"/>
    <x v="203"/>
  </r>
  <r>
    <x v="10"/>
    <n v="28"/>
    <n v="3368"/>
    <n v="990"/>
    <n v="636788202.47000003"/>
    <n v="704658960.88"/>
    <s v="Encargos Especiais"/>
    <x v="57"/>
    <x v="874"/>
    <x v="99"/>
    <x v="0"/>
    <x v="185"/>
  </r>
  <r>
    <x v="75"/>
    <n v="12"/>
    <n v="8662"/>
    <n v="625"/>
    <n v="738379726.74000001"/>
    <n v="742559421.79999995"/>
    <s v="Valorização dos Profissionais da Educação"/>
    <x v="11"/>
    <x v="875"/>
    <x v="63"/>
    <x v="0"/>
    <x v="282"/>
  </r>
  <r>
    <x v="67"/>
    <n v="4"/>
    <n v="3626"/>
    <n v="900"/>
    <n v="578912790.76999998"/>
    <n v="837421695.58000004"/>
    <s v="Gestão Administrativa - Poder Executivo"/>
    <x v="3"/>
    <x v="876"/>
    <x v="154"/>
    <x v="0"/>
    <x v="283"/>
  </r>
  <r>
    <x v="53"/>
    <n v="9"/>
    <n v="9349"/>
    <n v="860"/>
    <n v="890639388.55999994"/>
    <n v="900742484.40999997"/>
    <s v="Gestão Previdenciária"/>
    <x v="26"/>
    <x v="877"/>
    <x v="37"/>
    <x v="0"/>
    <x v="284"/>
  </r>
  <r>
    <x v="53"/>
    <n v="9"/>
    <n v="9360"/>
    <n v="860"/>
    <n v="839588720.77999997"/>
    <n v="980525269.46000004"/>
    <s v="Gestão Previdenciária"/>
    <x v="26"/>
    <x v="878"/>
    <x v="154"/>
    <x v="0"/>
    <x v="221"/>
  </r>
  <r>
    <x v="75"/>
    <n v="12"/>
    <n v="1172"/>
    <n v="625"/>
    <n v="1100909468.3599999"/>
    <n v="1101994081.4200001"/>
    <s v="Valorização dos Profissionais da Educação"/>
    <x v="11"/>
    <x v="879"/>
    <x v="63"/>
    <x v="0"/>
    <x v="285"/>
  </r>
  <r>
    <x v="53"/>
    <n v="9"/>
    <n v="9348"/>
    <n v="860"/>
    <n v="1085982881.46"/>
    <n v="1106245168.6700001"/>
    <s v="Gestão Previdenciária"/>
    <x v="26"/>
    <x v="880"/>
    <x v="37"/>
    <x v="0"/>
    <x v="286"/>
  </r>
  <r>
    <x v="10"/>
    <n v="28"/>
    <n v="3562"/>
    <n v="990"/>
    <n v="1147713350.78"/>
    <n v="1214587272.04"/>
    <s v="Encargos Especiais"/>
    <x v="57"/>
    <x v="881"/>
    <x v="99"/>
    <x v="0"/>
    <x v="62"/>
  </r>
  <r>
    <x v="13"/>
    <n v="10"/>
    <n v="1018"/>
    <n v="850"/>
    <n v="1230402228.8099999"/>
    <n v="1231089108.3299999"/>
    <s v="Gestão de Pessoas"/>
    <x v="2"/>
    <x v="360"/>
    <x v="63"/>
    <x v="0"/>
    <x v="129"/>
  </r>
  <r>
    <x v="38"/>
    <n v="6"/>
    <n v="686"/>
    <n v="706"/>
    <n v="1267590594.8099999"/>
    <n v="1270367232.74"/>
    <s v="De Olho no Crime"/>
    <x v="36"/>
    <x v="882"/>
    <x v="63"/>
    <x v="0"/>
    <x v="129"/>
  </r>
  <r>
    <x v="53"/>
    <n v="9"/>
    <n v="9345"/>
    <n v="860"/>
    <n v="2366192259.77"/>
    <n v="2539444303.5100002"/>
    <s v="Gestão Previdenciária"/>
    <x v="26"/>
    <x v="883"/>
    <x v="37"/>
    <x v="0"/>
    <x v="28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5" cacheId="0" applyNumberFormats="0" applyBorderFormats="0" applyFontFormats="0" applyPatternFormats="0" applyAlignmentFormats="0" applyWidthHeightFormats="1" dataCaption="Valores" updatedVersion="6" minRefreshableVersion="3" colGrandTotals="0" itemPrintTitles="1" createdVersion="6" indent="0" outline="1" outlineData="1" multipleFieldFilters="0" rowHeaderCaption="Programa / Subação">
  <location ref="A5:G12" firstHeaderRow="0" firstDataRow="1" firstDataCol="4" rowPageCount="1" colPageCount="1"/>
  <pivotFields count="13">
    <pivotField name="Unidade Gestora" axis="axisPage" multipleItemSelectionAllowed="1" showAll="0" defaultSubtotal="0">
      <items count="97">
        <item x="84"/>
        <item h="1" x="95"/>
        <item h="1" x="65"/>
        <item h="1" x="5"/>
        <item h="1" x="37"/>
        <item h="1" x="38"/>
        <item h="1" x="17"/>
        <item h="1" x="54"/>
        <item h="1" x="30"/>
        <item h="1" x="15"/>
        <item h="1" x="35"/>
        <item h="1" x="27"/>
        <item h="1" x="36"/>
        <item h="1" x="39"/>
        <item h="1" x="64"/>
        <item h="1" x="79"/>
        <item h="1" x="71"/>
        <item h="1" x="88"/>
        <item h="1" x="42"/>
        <item h="1" x="63"/>
        <item h="1" x="45"/>
        <item h="1" x="25"/>
        <item h="1" x="69"/>
        <item h="1" x="61"/>
        <item h="1" x="81"/>
        <item h="1" x="72"/>
        <item h="1" x="76"/>
        <item h="1" x="21"/>
        <item h="1" x="50"/>
        <item h="1" x="86"/>
        <item h="1" x="8"/>
        <item h="1" x="46"/>
        <item h="1" x="9"/>
        <item h="1" x="26"/>
        <item h="1" x="14"/>
        <item h="1" x="16"/>
        <item h="1" x="7"/>
        <item h="1" x="20"/>
        <item h="1" x="24"/>
        <item h="1" x="29"/>
        <item h="1" x="11"/>
        <item h="1" x="18"/>
        <item h="1" x="51"/>
        <item h="1" x="28"/>
        <item h="1" x="3"/>
        <item h="1" x="1"/>
        <item h="1" x="6"/>
        <item h="1" x="31"/>
        <item h="1" x="22"/>
        <item h="1" x="59"/>
        <item h="1" x="34"/>
        <item h="1" x="12"/>
        <item h="1" x="52"/>
        <item h="1" x="33"/>
        <item h="1" x="87"/>
        <item h="1" x="78"/>
        <item h="1" x="56"/>
        <item h="1" x="2"/>
        <item h="1" x="66"/>
        <item h="1" x="62"/>
        <item h="1" x="43"/>
        <item h="1" x="70"/>
        <item h="1" x="40"/>
        <item h="1" x="92"/>
        <item h="1" x="75"/>
        <item h="1" x="41"/>
        <item h="1" x="48"/>
        <item h="1" x="96"/>
        <item h="1" x="93"/>
        <item h="1" x="47"/>
        <item h="1" x="49"/>
        <item h="1" x="53"/>
        <item h="1" x="60"/>
        <item h="1" x="67"/>
        <item h="1" x="68"/>
        <item h="1" x="13"/>
        <item h="1" x="77"/>
        <item h="1" x="90"/>
        <item h="1" x="32"/>
        <item h="1" x="10"/>
        <item h="1" x="23"/>
        <item h="1" x="80"/>
        <item h="1" x="58"/>
        <item h="1" x="94"/>
        <item h="1" x="0"/>
        <item h="1" x="73"/>
        <item h="1" x="19"/>
        <item h="1" x="44"/>
        <item h="1" x="83"/>
        <item h="1" x="89"/>
        <item h="1" x="91"/>
        <item h="1" x="74"/>
        <item h="1" x="57"/>
        <item h="1" x="85"/>
        <item h="1" x="4"/>
        <item h="1" x="55"/>
        <item h="1" x="82"/>
      </items>
    </pivotField>
    <pivotField showAll="0" defaultSubtotal="0"/>
    <pivotField showAll="0" defaultSubtotal="0"/>
    <pivotField showAll="0" defaultSubtotal="0"/>
    <pivotField dataField="1" showAll="0" defaultSubtotal="0"/>
    <pivotField dataField="1" showAll="0" defaultSubtotal="0"/>
    <pivotField showAll="0" defaultSubtotal="0"/>
    <pivotField axis="axisRow" showAll="0" defaultSubtotal="0">
      <items count="65">
        <item x="34"/>
        <item x="7"/>
        <item x="56"/>
        <item x="20"/>
        <item x="39"/>
        <item x="41"/>
        <item x="43"/>
        <item x="0"/>
        <item x="19"/>
        <item x="29"/>
        <item x="61"/>
        <item x="25"/>
        <item x="46"/>
        <item x="55"/>
        <item x="47"/>
        <item x="17"/>
        <item x="38"/>
        <item x="63"/>
        <item x="54"/>
        <item x="32"/>
        <item x="22"/>
        <item x="13"/>
        <item x="10"/>
        <item x="48"/>
        <item x="1"/>
        <item x="45"/>
        <item x="40"/>
        <item x="18"/>
        <item x="60"/>
        <item x="49"/>
        <item x="6"/>
        <item x="52"/>
        <item x="11"/>
        <item x="31"/>
        <item x="64"/>
        <item x="30"/>
        <item x="44"/>
        <item x="9"/>
        <item x="27"/>
        <item x="15"/>
        <item x="5"/>
        <item x="36"/>
        <item x="14"/>
        <item x="33"/>
        <item x="4"/>
        <item x="51"/>
        <item x="62"/>
        <item x="12"/>
        <item x="16"/>
        <item x="21"/>
        <item x="59"/>
        <item x="8"/>
        <item x="53"/>
        <item x="23"/>
        <item x="2"/>
        <item x="24"/>
        <item x="26"/>
        <item x="28"/>
        <item x="3"/>
        <item x="35"/>
        <item x="42"/>
        <item x="50"/>
        <item x="37"/>
        <item x="57"/>
        <item x="58"/>
      </items>
    </pivotField>
    <pivotField axis="axisRow" outline="0" showAll="0" defaultSubtotal="0">
      <items count="884">
        <item x="824"/>
        <item x="17"/>
        <item x="717"/>
        <item x="834"/>
        <item x="356"/>
        <item x="360"/>
        <item x="402"/>
        <item x="857"/>
        <item x="578"/>
        <item x="863"/>
        <item x="620"/>
        <item x="478"/>
        <item x="369"/>
        <item x="484"/>
        <item x="168"/>
        <item x="608"/>
        <item x="317"/>
        <item x="473"/>
        <item x="335"/>
        <item x="285"/>
        <item x="591"/>
        <item x="250"/>
        <item x="788"/>
        <item x="613"/>
        <item x="343"/>
        <item x="304"/>
        <item x="114"/>
        <item x="724"/>
        <item x="845"/>
        <item x="590"/>
        <item x="666"/>
        <item x="440"/>
        <item x="576"/>
        <item x="664"/>
        <item x="725"/>
        <item x="740"/>
        <item x="598"/>
        <item x="458"/>
        <item x="85"/>
        <item x="873"/>
        <item x="854"/>
        <item x="518"/>
        <item x="582"/>
        <item x="91"/>
        <item x="188"/>
        <item x="139"/>
        <item x="442"/>
        <item x="364"/>
        <item x="663"/>
        <item x="580"/>
        <item x="819"/>
        <item x="855"/>
        <item x="312"/>
        <item x="142"/>
        <item x="742"/>
        <item x="605"/>
        <item x="612"/>
        <item x="534"/>
        <item x="194"/>
        <item x="801"/>
        <item x="124"/>
        <item x="463"/>
        <item x="210"/>
        <item x="242"/>
        <item x="118"/>
        <item x="631"/>
        <item x="602"/>
        <item x="214"/>
        <item x="596"/>
        <item x="837"/>
        <item x="208"/>
        <item x="326"/>
        <item x="503"/>
        <item x="705"/>
        <item x="19"/>
        <item x="234"/>
        <item x="621"/>
        <item x="512"/>
        <item x="708"/>
        <item x="280"/>
        <item x="264"/>
        <item x="460"/>
        <item x="752"/>
        <item x="231"/>
        <item x="386"/>
        <item x="870"/>
        <item x="794"/>
        <item x="813"/>
        <item x="745"/>
        <item x="856"/>
        <item x="462"/>
        <item x="624"/>
        <item x="449"/>
        <item x="557"/>
        <item x="96"/>
        <item x="65"/>
        <item x="808"/>
        <item x="153"/>
        <item x="76"/>
        <item x="651"/>
        <item x="273"/>
        <item x="365"/>
        <item x="82"/>
        <item x="595"/>
        <item x="753"/>
        <item x="764"/>
        <item x="846"/>
        <item x="771"/>
        <item x="869"/>
        <item x="380"/>
        <item x="372"/>
        <item x="756"/>
        <item x="496"/>
        <item x="99"/>
        <item x="354"/>
        <item x="787"/>
        <item x="811"/>
        <item x="864"/>
        <item x="36"/>
        <item x="351"/>
        <item x="320"/>
        <item x="844"/>
        <item x="617"/>
        <item x="70"/>
        <item x="728"/>
        <item x="600"/>
        <item x="638"/>
        <item x="293"/>
        <item x="851"/>
        <item x="46"/>
        <item x="777"/>
        <item x="867"/>
        <item x="858"/>
        <item x="838"/>
        <item x="850"/>
        <item x="254"/>
        <item x="593"/>
        <item x="381"/>
        <item x="699"/>
        <item x="567"/>
        <item x="721"/>
        <item x="170"/>
        <item x="265"/>
        <item x="143"/>
        <item x="348"/>
        <item x="108"/>
        <item x="50"/>
        <item x="483"/>
        <item x="374"/>
        <item x="167"/>
        <item x="879"/>
        <item x="559"/>
        <item x="147"/>
        <item x="272"/>
        <item x="481"/>
        <item x="445"/>
        <item x="751"/>
        <item x="763"/>
        <item x="558"/>
        <item x="653"/>
        <item x="411"/>
        <item x="357"/>
        <item x="332"/>
        <item x="4"/>
        <item x="680"/>
        <item x="287"/>
        <item x="341"/>
        <item x="656"/>
        <item x="6"/>
        <item x="775"/>
        <item x="284"/>
        <item x="171"/>
        <item x="691"/>
        <item x="510"/>
        <item x="362"/>
        <item x="33"/>
        <item x="430"/>
        <item x="685"/>
        <item x="61"/>
        <item x="809"/>
        <item x="480"/>
        <item x="828"/>
        <item x="727"/>
        <item x="383"/>
        <item x="115"/>
        <item x="366"/>
        <item x="546"/>
        <item x="233"/>
        <item x="25"/>
        <item x="323"/>
        <item x="687"/>
        <item x="537"/>
        <item x="627"/>
        <item x="281"/>
        <item x="643"/>
        <item x="47"/>
        <item x="662"/>
        <item x="258"/>
        <item x="637"/>
        <item x="269"/>
        <item x="418"/>
        <item x="555"/>
        <item x="835"/>
        <item x="446"/>
        <item x="535"/>
        <item x="533"/>
        <item x="73"/>
        <item x="741"/>
        <item x="711"/>
        <item x="746"/>
        <item x="790"/>
        <item x="652"/>
        <item x="425"/>
        <item x="545"/>
        <item x="768"/>
        <item x="337"/>
        <item x="550"/>
        <item x="235"/>
        <item x="722"/>
        <item x="190"/>
        <item x="18"/>
        <item x="700"/>
        <item x="644"/>
        <item x="136"/>
        <item x="554"/>
        <item x="434"/>
        <item x="435"/>
        <item x="713"/>
        <item x="781"/>
        <item x="607"/>
        <item x="676"/>
        <item x="649"/>
        <item x="633"/>
        <item x="485"/>
        <item x="772"/>
        <item x="524"/>
        <item x="384"/>
        <item x="516"/>
        <item x="632"/>
        <item x="581"/>
        <item x="122"/>
        <item x="786"/>
        <item x="236"/>
        <item x="135"/>
        <item x="566"/>
        <item x="444"/>
        <item x="796"/>
        <item x="760"/>
        <item x="830"/>
        <item x="2"/>
        <item x="806"/>
        <item x="665"/>
        <item x="530"/>
        <item x="297"/>
        <item x="412"/>
        <item x="133"/>
        <item x="436"/>
        <item x="451"/>
        <item x="333"/>
        <item x="457"/>
        <item x="563"/>
        <item x="204"/>
        <item x="207"/>
        <item x="215"/>
        <item x="597"/>
        <item x="161"/>
        <item x="359"/>
        <item x="618"/>
        <item x="322"/>
        <item x="395"/>
        <item x="328"/>
        <item x="212"/>
        <item x="5"/>
        <item x="155"/>
        <item x="316"/>
        <item x="32"/>
        <item x="123"/>
        <item x="375"/>
        <item x="193"/>
        <item x="695"/>
        <item x="592"/>
        <item x="688"/>
        <item x="75"/>
        <item x="825"/>
        <item x="701"/>
        <item x="572"/>
        <item x="156"/>
        <item x="382"/>
        <item x="818"/>
        <item x="453"/>
        <item x="614"/>
        <item x="77"/>
        <item x="468"/>
        <item x="205"/>
        <item x="340"/>
        <item x="211"/>
        <item x="489"/>
        <item x="720"/>
        <item x="393"/>
        <item x="815"/>
        <item x="199"/>
        <item x="247"/>
        <item x="410"/>
        <item x="660"/>
        <item x="641"/>
        <item x="511"/>
        <item x="551"/>
        <item x="735"/>
        <item x="154"/>
        <item x="669"/>
        <item x="718"/>
        <item x="413"/>
        <item x="398"/>
        <item x="523"/>
        <item x="336"/>
        <item x="719"/>
        <item x="623"/>
        <item x="609"/>
        <item x="785"/>
        <item x="479"/>
        <item x="486"/>
        <item x="800"/>
        <item x="370"/>
        <item x="152"/>
        <item x="1"/>
        <item x="670"/>
        <item x="400"/>
        <item x="659"/>
        <item x="789"/>
        <item x="506"/>
        <item x="113"/>
        <item x="521"/>
        <item x="296"/>
        <item x="405"/>
        <item x="220"/>
        <item x="303"/>
        <item x="72"/>
        <item x="529"/>
        <item x="174"/>
        <item x="519"/>
        <item x="464"/>
        <item x="97"/>
        <item x="466"/>
        <item x="224"/>
        <item x="522"/>
        <item x="134"/>
        <item x="24"/>
        <item x="182"/>
        <item x="30"/>
        <item x="289"/>
        <item x="74"/>
        <item x="408"/>
        <item x="403"/>
        <item x="184"/>
        <item x="111"/>
        <item x="226"/>
        <item x="67"/>
        <item x="9"/>
        <item x="404"/>
        <item x="389"/>
        <item x="277"/>
        <item x="87"/>
        <item x="126"/>
        <item x="342"/>
        <item x="249"/>
        <item x="198"/>
        <item x="43"/>
        <item x="239"/>
        <item x="327"/>
        <item x="454"/>
        <item x="325"/>
        <item x="7"/>
        <item x="106"/>
        <item x="38"/>
        <item x="229"/>
        <item x="427"/>
        <item x="394"/>
        <item x="294"/>
        <item x="52"/>
        <item x="282"/>
        <item x="541"/>
        <item x="450"/>
        <item x="461"/>
        <item x="49"/>
        <item x="253"/>
        <item x="197"/>
        <item x="409"/>
        <item x="125"/>
        <item x="288"/>
        <item x="105"/>
        <item x="417"/>
        <item x="225"/>
        <item x="419"/>
        <item x="183"/>
        <item x="137"/>
        <item x="63"/>
        <item x="101"/>
        <item x="173"/>
        <item x="307"/>
        <item x="98"/>
        <item x="459"/>
        <item x="270"/>
        <item x="44"/>
        <item x="180"/>
        <item x="37"/>
        <item x="201"/>
        <item x="527"/>
        <item x="120"/>
        <item x="60"/>
        <item x="26"/>
        <item x="129"/>
        <item x="295"/>
        <item x="102"/>
        <item x="406"/>
        <item x="107"/>
        <item x="487"/>
        <item x="441"/>
        <item x="192"/>
        <item x="116"/>
        <item x="157"/>
        <item x="245"/>
        <item x="407"/>
        <item x="349"/>
        <item x="373"/>
        <item x="565"/>
        <item x="378"/>
        <item x="29"/>
        <item x="62"/>
        <item x="255"/>
        <item x="186"/>
        <item x="283"/>
        <item x="48"/>
        <item x="401"/>
        <item x="51"/>
        <item x="94"/>
        <item x="423"/>
        <item x="166"/>
        <item x="275"/>
        <item x="507"/>
        <item x="100"/>
        <item x="424"/>
        <item x="302"/>
        <item x="583"/>
        <item x="248"/>
        <item x="243"/>
        <item x="222"/>
        <item x="313"/>
        <item x="238"/>
        <item x="159"/>
        <item x="132"/>
        <item x="319"/>
        <item x="504"/>
        <item x="385"/>
        <item x="509"/>
        <item x="428"/>
        <item x="278"/>
        <item x="498"/>
        <item x="66"/>
        <item x="232"/>
        <item x="117"/>
        <item x="83"/>
        <item x="292"/>
        <item x="291"/>
        <item x="146"/>
        <item x="443"/>
        <item x="387"/>
        <item x="452"/>
        <item x="491"/>
        <item x="467"/>
        <item x="71"/>
        <item x="300"/>
        <item x="421"/>
        <item x="158"/>
        <item x="315"/>
        <item x="127"/>
        <item x="488"/>
        <item x="329"/>
        <item x="202"/>
        <item x="20"/>
        <item x="415"/>
        <item x="42"/>
        <item x="465"/>
        <item x="279"/>
        <item x="318"/>
        <item x="447"/>
        <item x="610"/>
        <item x="379"/>
        <item x="310"/>
        <item x="305"/>
        <item x="191"/>
        <item x="241"/>
        <item x="528"/>
        <item x="140"/>
        <item x="715"/>
        <item x="853"/>
        <item x="630"/>
        <item x="703"/>
        <item x="200"/>
        <item x="657"/>
        <item x="629"/>
        <item x="615"/>
        <item x="734"/>
        <item x="831"/>
        <item x="352"/>
        <item x="353"/>
        <item x="437"/>
        <item x="784"/>
        <item x="799"/>
        <item x="187"/>
        <item x="179"/>
        <item x="438"/>
        <item x="416"/>
        <item x="138"/>
        <item x="219"/>
        <item x="672"/>
        <item x="574"/>
        <item x="414"/>
        <item x="569"/>
        <item x="216"/>
        <item x="842"/>
        <item x="256"/>
        <item x="482"/>
        <item x="223"/>
        <item x="744"/>
        <item x="650"/>
        <item x="655"/>
        <item x="456"/>
        <item x="160"/>
        <item x="616"/>
        <item x="868"/>
        <item x="475"/>
        <item x="673"/>
        <item x="647"/>
        <item x="177"/>
        <item x="163"/>
        <item x="164"/>
        <item x="165"/>
        <item x="175"/>
        <item x="499"/>
        <item x="259"/>
        <item x="619"/>
        <item x="92"/>
        <item x="149"/>
        <item x="766"/>
        <item x="339"/>
        <item x="769"/>
        <item x="679"/>
        <item x="833"/>
        <item x="707"/>
        <item x="8"/>
        <item x="840"/>
        <item x="792"/>
        <item x="570"/>
        <item x="816"/>
        <item x="396"/>
        <item x="391"/>
        <item x="634"/>
        <item x="331"/>
        <item x="552"/>
        <item x="587"/>
        <item x="812"/>
        <item x="755"/>
        <item x="709"/>
        <item x="757"/>
        <item x="778"/>
        <item x="758"/>
        <item x="807"/>
        <item x="710"/>
        <item x="628"/>
        <item x="548"/>
        <item x="776"/>
        <item x="626"/>
        <item x="515"/>
        <item x="497"/>
        <item x="185"/>
        <item x="426"/>
        <item x="667"/>
        <item x="739"/>
        <item x="820"/>
        <item x="611"/>
        <item x="371"/>
        <item x="648"/>
        <item x="309"/>
        <item x="817"/>
        <item x="783"/>
        <item x="0"/>
        <item x="827"/>
        <item x="712"/>
        <item x="217"/>
        <item x="252"/>
        <item x="477"/>
        <item x="399"/>
        <item x="80"/>
        <item x="562"/>
        <item x="257"/>
        <item x="376"/>
        <item x="377"/>
        <item x="195"/>
        <item x="93"/>
        <item x="35"/>
        <item x="196"/>
        <item x="594"/>
        <item x="260"/>
        <item x="802"/>
        <item x="505"/>
        <item x="547"/>
        <item x="502"/>
        <item x="172"/>
        <item x="56"/>
        <item x="363"/>
        <item x="57"/>
        <item x="90"/>
        <item x="11"/>
        <item x="696"/>
        <item x="88"/>
        <item x="678"/>
        <item x="338"/>
        <item x="347"/>
        <item x="221"/>
        <item x="203"/>
        <item x="500"/>
        <item x="514"/>
        <item x="773"/>
        <item x="218"/>
        <item x="422"/>
        <item x="579"/>
        <item x="604"/>
        <item x="240"/>
        <item x="526"/>
        <item x="577"/>
        <item x="345"/>
        <item x="298"/>
        <item x="429"/>
        <item x="733"/>
        <item x="726"/>
        <item x="549"/>
        <item x="508"/>
        <item x="797"/>
        <item x="749"/>
        <item x="306"/>
        <item x="470"/>
        <item x="176"/>
        <item x="599"/>
        <item x="681"/>
        <item x="308"/>
        <item x="367"/>
        <item x="542"/>
        <item x="261"/>
        <item x="150"/>
        <item x="693"/>
        <item x="237"/>
        <item x="244"/>
        <item x="553"/>
        <item x="95"/>
        <item x="230"/>
        <item x="774"/>
        <item x="84"/>
        <item x="10"/>
        <item x="23"/>
        <item x="228"/>
        <item x="531"/>
        <item x="266"/>
        <item x="141"/>
        <item x="689"/>
        <item x="31"/>
        <item x="779"/>
        <item x="668"/>
        <item x="274"/>
        <item x="544"/>
        <item x="469"/>
        <item x="148"/>
        <item x="675"/>
        <item x="859"/>
        <item x="767"/>
        <item x="81"/>
        <item x="472"/>
        <item x="476"/>
        <item x="103"/>
        <item x="586"/>
        <item x="12"/>
        <item x="601"/>
        <item x="13"/>
        <item x="14"/>
        <item x="698"/>
        <item x="145"/>
        <item x="267"/>
        <item x="276"/>
        <item x="15"/>
        <item x="730"/>
        <item x="874"/>
        <item x="690"/>
        <item x="355"/>
        <item x="344"/>
        <item x="109"/>
        <item x="729"/>
        <item x="144"/>
        <item x="881"/>
        <item x="334"/>
        <item x="58"/>
        <item x="803"/>
        <item x="28"/>
        <item x="876"/>
        <item x="16"/>
        <item x="706"/>
        <item x="27"/>
        <item x="471"/>
        <item x="642"/>
        <item x="671"/>
        <item x="697"/>
        <item x="121"/>
        <item x="397"/>
        <item x="206"/>
        <item x="271"/>
        <item x="448"/>
        <item x="209"/>
        <item x="702"/>
        <item x="213"/>
        <item x="69"/>
        <item x="661"/>
        <item x="324"/>
        <item x="431"/>
        <item x="268"/>
        <item x="299"/>
        <item x="737"/>
        <item x="603"/>
        <item x="561"/>
        <item x="674"/>
        <item x="866"/>
        <item x="694"/>
        <item x="286"/>
        <item x="55"/>
        <item x="575"/>
        <item x="731"/>
        <item x="53"/>
        <item x="131"/>
        <item x="22"/>
        <item x="571"/>
        <item x="251"/>
        <item x="64"/>
        <item x="34"/>
        <item x="433"/>
        <item x="420"/>
        <item x="3"/>
        <item x="622"/>
        <item x="543"/>
        <item x="290"/>
        <item x="732"/>
        <item x="246"/>
        <item x="59"/>
        <item x="78"/>
        <item x="130"/>
        <item x="189"/>
        <item x="539"/>
        <item x="495"/>
        <item x="39"/>
        <item x="762"/>
        <item x="770"/>
        <item x="388"/>
        <item x="826"/>
        <item x="584"/>
        <item x="684"/>
        <item x="227"/>
        <item x="128"/>
        <item x="104"/>
        <item x="89"/>
        <item x="41"/>
        <item x="54"/>
        <item x="492"/>
        <item x="262"/>
        <item x="804"/>
        <item x="178"/>
        <item x="861"/>
        <item x="68"/>
        <item x="682"/>
        <item x="683"/>
        <item x="736"/>
        <item x="606"/>
        <item x="392"/>
        <item x="743"/>
        <item x="538"/>
        <item x="852"/>
        <item x="645"/>
        <item x="45"/>
        <item x="759"/>
        <item x="301"/>
        <item x="181"/>
        <item x="390"/>
        <item x="754"/>
        <item x="311"/>
        <item x="368"/>
        <item x="314"/>
        <item x="263"/>
        <item x="560"/>
        <item x="692"/>
        <item x="556"/>
        <item x="564"/>
        <item x="588"/>
        <item x="821"/>
        <item x="872"/>
        <item x="765"/>
        <item x="151"/>
        <item x="162"/>
        <item x="361"/>
        <item x="882"/>
        <item x="635"/>
        <item x="493"/>
        <item x="625"/>
        <item x="704"/>
        <item x="520"/>
        <item x="748"/>
        <item x="346"/>
        <item x="501"/>
        <item x="86"/>
        <item x="536"/>
        <item x="865"/>
        <item x="474"/>
        <item x="513"/>
        <item x="112"/>
        <item x="540"/>
        <item x="836"/>
        <item x="640"/>
        <item x="517"/>
        <item x="716"/>
        <item x="169"/>
        <item x="636"/>
        <item x="761"/>
        <item x="432"/>
        <item x="358"/>
        <item x="677"/>
        <item x="686"/>
        <item x="805"/>
        <item x="795"/>
        <item x="585"/>
        <item x="860"/>
        <item x="875"/>
        <item x="494"/>
        <item x="798"/>
        <item x="738"/>
        <item x="782"/>
        <item x="862"/>
        <item x="747"/>
        <item x="490"/>
        <item x="455"/>
        <item x="848"/>
        <item x="79"/>
        <item x="714"/>
        <item x="823"/>
        <item x="847"/>
        <item x="532"/>
        <item x="883"/>
        <item x="822"/>
        <item x="871"/>
        <item x="880"/>
        <item x="877"/>
        <item x="839"/>
        <item x="654"/>
        <item x="841"/>
        <item x="119"/>
        <item x="573"/>
        <item x="723"/>
        <item x="878"/>
        <item x="525"/>
        <item x="832"/>
        <item x="321"/>
        <item x="21"/>
        <item x="639"/>
        <item x="350"/>
        <item x="658"/>
        <item x="330"/>
        <item x="750"/>
        <item x="40"/>
        <item x="780"/>
        <item x="843"/>
        <item x="814"/>
        <item x="829"/>
        <item x="646"/>
        <item x="589"/>
        <item x="791"/>
        <item x="568"/>
        <item x="793"/>
        <item x="849"/>
        <item x="110"/>
        <item x="439"/>
        <item x="810"/>
      </items>
    </pivotField>
    <pivotField name="Produto (unidade de medida)" axis="axisRow" outline="0" showAll="0" defaultSubtotal="0">
      <items count="166">
        <item x="30"/>
        <item x="162"/>
        <item x="152"/>
        <item x="160"/>
        <item x="75"/>
        <item x="148"/>
        <item x="136"/>
        <item x="11"/>
        <item x="83"/>
        <item x="60"/>
        <item x="6"/>
        <item x="69"/>
        <item x="143"/>
        <item x="127"/>
        <item x="86"/>
        <item x="164"/>
        <item x="96"/>
        <item x="97"/>
        <item x="26"/>
        <item x="147"/>
        <item x="22"/>
        <item x="74"/>
        <item x="9"/>
        <item x="79"/>
        <item x="29"/>
        <item x="132"/>
        <item x="146"/>
        <item x="33"/>
        <item x="7"/>
        <item x="62"/>
        <item x="65"/>
        <item x="112"/>
        <item x="157"/>
        <item x="144"/>
        <item x="35"/>
        <item x="66"/>
        <item x="55"/>
        <item x="114"/>
        <item x="101"/>
        <item x="77"/>
        <item x="99"/>
        <item x="90"/>
        <item x="38"/>
        <item x="82"/>
        <item x="118"/>
        <item x="107"/>
        <item x="103"/>
        <item x="51"/>
        <item x="155"/>
        <item x="106"/>
        <item x="135"/>
        <item x="27"/>
        <item x="123"/>
        <item x="42"/>
        <item x="17"/>
        <item x="21"/>
        <item x="139"/>
        <item x="34"/>
        <item x="117"/>
        <item x="68"/>
        <item x="12"/>
        <item x="15"/>
        <item x="4"/>
        <item x="16"/>
        <item x="102"/>
        <item x="18"/>
        <item x="39"/>
        <item x="54"/>
        <item x="108"/>
        <item x="72"/>
        <item x="10"/>
        <item x="23"/>
        <item x="40"/>
        <item x="59"/>
        <item x="153"/>
        <item x="98"/>
        <item x="156"/>
        <item x="13"/>
        <item x="124"/>
        <item x="142"/>
        <item x="126"/>
        <item x="109"/>
        <item x="8"/>
        <item x="45"/>
        <item x="163"/>
        <item x="50"/>
        <item x="141"/>
        <item x="49"/>
        <item x="46"/>
        <item x="43"/>
        <item x="25"/>
        <item x="73"/>
        <item x="94"/>
        <item x="71"/>
        <item x="80"/>
        <item x="95"/>
        <item x="81"/>
        <item x="120"/>
        <item x="1"/>
        <item x="64"/>
        <item x="78"/>
        <item x="5"/>
        <item x="41"/>
        <item x="105"/>
        <item x="56"/>
        <item x="87"/>
        <item x="44"/>
        <item x="158"/>
        <item x="67"/>
        <item x="140"/>
        <item x="134"/>
        <item x="113"/>
        <item x="111"/>
        <item x="19"/>
        <item x="85"/>
        <item x="14"/>
        <item x="53"/>
        <item x="36"/>
        <item x="61"/>
        <item x="125"/>
        <item x="150"/>
        <item x="76"/>
        <item x="128"/>
        <item x="104"/>
        <item x="47"/>
        <item x="24"/>
        <item x="137"/>
        <item x="110"/>
        <item x="131"/>
        <item x="92"/>
        <item x="93"/>
        <item x="0"/>
        <item x="91"/>
        <item x="154"/>
        <item x="84"/>
        <item x="58"/>
        <item x="32"/>
        <item x="138"/>
        <item x="2"/>
        <item x="89"/>
        <item x="37"/>
        <item x="63"/>
        <item x="100"/>
        <item x="57"/>
        <item x="70"/>
        <item x="133"/>
        <item x="130"/>
        <item x="151"/>
        <item x="116"/>
        <item x="119"/>
        <item x="145"/>
        <item x="129"/>
        <item x="122"/>
        <item x="115"/>
        <item x="31"/>
        <item x="28"/>
        <item x="3"/>
        <item x="20"/>
        <item x="121"/>
        <item x="165"/>
        <item x="48"/>
        <item x="88"/>
        <item x="149"/>
        <item x="52"/>
        <item x="161"/>
        <item x="159"/>
      </items>
    </pivotField>
    <pivotField name="Acumulação " axis="axisRow" outline="0" showAll="0" defaultSubtotal="0">
      <items count="4">
        <item x="2"/>
        <item x="0"/>
        <item x="1"/>
        <item x="3"/>
      </items>
    </pivotField>
    <pivotField name="Meta Física 2019" axis="axisRow" showAll="0" defaultSubtotal="0">
      <items count="288">
        <item x="71"/>
        <item x="3"/>
        <item x="20"/>
        <item x="26"/>
        <item x="19"/>
        <item x="12"/>
        <item x="18"/>
        <item x="74"/>
        <item x="137"/>
        <item x="104"/>
        <item x="208"/>
        <item x="24"/>
        <item x="82"/>
        <item x="65"/>
        <item x="151"/>
        <item x="185"/>
        <item x="88"/>
        <item x="38"/>
        <item x="45"/>
        <item x="62"/>
        <item x="123"/>
        <item x="140"/>
        <item x="13"/>
        <item x="92"/>
        <item x="5"/>
        <item x="119"/>
        <item x="61"/>
        <item x="31"/>
        <item x="67"/>
        <item x="131"/>
        <item x="195"/>
        <item x="93"/>
        <item x="8"/>
        <item x="139"/>
        <item x="157"/>
        <item x="150"/>
        <item x="158"/>
        <item x="148"/>
        <item x="78"/>
        <item x="66"/>
        <item x="56"/>
        <item x="154"/>
        <item x="105"/>
        <item x="2"/>
        <item x="210"/>
        <item x="57"/>
        <item x="146"/>
        <item x="80"/>
        <item x="103"/>
        <item x="16"/>
        <item x="191"/>
        <item x="209"/>
        <item x="9"/>
        <item x="33"/>
        <item x="79"/>
        <item x="59"/>
        <item x="159"/>
        <item x="118"/>
        <item x="171"/>
        <item x="6"/>
        <item x="54"/>
        <item x="108"/>
        <item x="53"/>
        <item x="107"/>
        <item x="76"/>
        <item x="22"/>
        <item x="122"/>
        <item x="34"/>
        <item x="248"/>
        <item x="47"/>
        <item x="109"/>
        <item x="238"/>
        <item x="55"/>
        <item x="132"/>
        <item x="44"/>
        <item x="68"/>
        <item x="174"/>
        <item x="133"/>
        <item x="149"/>
        <item x="224"/>
        <item x="204"/>
        <item x="10"/>
        <item x="163"/>
        <item x="175"/>
        <item x="234"/>
        <item x="182"/>
        <item x="166"/>
        <item x="160"/>
        <item x="58"/>
        <item x="227"/>
        <item x="162"/>
        <item x="102"/>
        <item x="200"/>
        <item x="101"/>
        <item x="192"/>
        <item x="46"/>
        <item x="14"/>
        <item x="115"/>
        <item x="0"/>
        <item x="86"/>
        <item x="94"/>
        <item x="177"/>
        <item x="215"/>
        <item x="51"/>
        <item x="239"/>
        <item x="89"/>
        <item x="7"/>
        <item x="236"/>
        <item x="36"/>
        <item x="189"/>
        <item x="81"/>
        <item x="269"/>
        <item x="161"/>
        <item x="43"/>
        <item x="29"/>
        <item x="168"/>
        <item x="169"/>
        <item x="260"/>
        <item x="179"/>
        <item x="85"/>
        <item x="69"/>
        <item x="4"/>
        <item x="75"/>
        <item x="25"/>
        <item x="28"/>
        <item x="1"/>
        <item x="201"/>
        <item x="194"/>
        <item x="226"/>
        <item x="263"/>
        <item x="217"/>
        <item x="199"/>
        <item x="262"/>
        <item x="70"/>
        <item x="63"/>
        <item x="206"/>
        <item x="196"/>
        <item x="240"/>
        <item x="267"/>
        <item x="17"/>
        <item x="96"/>
        <item x="15"/>
        <item x="77"/>
        <item x="172"/>
        <item x="271"/>
        <item x="130"/>
        <item x="32"/>
        <item x="49"/>
        <item x="277"/>
        <item x="266"/>
        <item x="98"/>
        <item x="50"/>
        <item x="270"/>
        <item x="52"/>
        <item x="186"/>
        <item x="235"/>
        <item x="181"/>
        <item x="247"/>
        <item x="237"/>
        <item x="259"/>
        <item x="128"/>
        <item x="275"/>
        <item x="30"/>
        <item x="184"/>
        <item x="121"/>
        <item x="142"/>
        <item x="99"/>
        <item x="261"/>
        <item x="41"/>
        <item x="48"/>
        <item x="155"/>
        <item x="106"/>
        <item x="276"/>
        <item x="120"/>
        <item x="264"/>
        <item x="127"/>
        <item x="73"/>
        <item x="72"/>
        <item x="90"/>
        <item x="170"/>
        <item x="202"/>
        <item x="180"/>
        <item x="188"/>
        <item x="251"/>
        <item x="279"/>
        <item x="23"/>
        <item x="216"/>
        <item x="152"/>
        <item x="187"/>
        <item x="220"/>
        <item x="124"/>
        <item x="207"/>
        <item x="203"/>
        <item x="233"/>
        <item x="35"/>
        <item x="84"/>
        <item x="37"/>
        <item x="223"/>
        <item x="222"/>
        <item x="232"/>
        <item x="138"/>
        <item x="190"/>
        <item x="147"/>
        <item x="183"/>
        <item x="100"/>
        <item x="252"/>
        <item x="114"/>
        <item x="42"/>
        <item x="243"/>
        <item x="141"/>
        <item x="214"/>
        <item x="129"/>
        <item x="221"/>
        <item x="111"/>
        <item x="165"/>
        <item x="284"/>
        <item x="282"/>
        <item x="110"/>
        <item x="211"/>
        <item x="287"/>
        <item x="40"/>
        <item x="143"/>
        <item x="97"/>
        <item x="219"/>
        <item x="253"/>
        <item x="256"/>
        <item x="286"/>
        <item x="116"/>
        <item x="246"/>
        <item x="285"/>
        <item x="231"/>
        <item x="64"/>
        <item x="242"/>
        <item x="83"/>
        <item x="117"/>
        <item x="145"/>
        <item x="144"/>
        <item x="249"/>
        <item x="136"/>
        <item x="205"/>
        <item x="212"/>
        <item x="153"/>
        <item x="254"/>
        <item x="125"/>
        <item x="134"/>
        <item x="218"/>
        <item x="164"/>
        <item x="176"/>
        <item x="60"/>
        <item x="112"/>
        <item x="272"/>
        <item x="193"/>
        <item x="126"/>
        <item x="229"/>
        <item x="245"/>
        <item x="21"/>
        <item x="255"/>
        <item x="244"/>
        <item x="230"/>
        <item x="250"/>
        <item x="274"/>
        <item x="213"/>
        <item x="113"/>
        <item x="95"/>
        <item x="91"/>
        <item x="198"/>
        <item x="283"/>
        <item x="173"/>
        <item x="87"/>
        <item x="228"/>
        <item x="278"/>
        <item x="135"/>
        <item x="268"/>
        <item x="273"/>
        <item x="39"/>
        <item x="11"/>
        <item x="265"/>
        <item x="27"/>
        <item x="156"/>
        <item x="241"/>
        <item x="167"/>
        <item x="178"/>
        <item x="280"/>
        <item x="197"/>
        <item x="258"/>
        <item x="225"/>
        <item x="281"/>
        <item x="257"/>
      </items>
    </pivotField>
    <pivotField dataField="1" dragToRow="0" dragToCol="0" dragToPage="0" showAll="0" defaultSubtotal="0"/>
  </pivotFields>
  <rowFields count="5">
    <field x="7"/>
    <field x="8"/>
    <field x="9"/>
    <field x="10"/>
    <field x="11"/>
  </rowFields>
  <rowItems count="7">
    <i>
      <x v="48"/>
    </i>
    <i r="1">
      <x v="202"/>
      <x v="141"/>
      <x v="1"/>
      <x v="122"/>
    </i>
    <i r="1">
      <x v="203"/>
      <x v="156"/>
      <x v="1"/>
      <x v="1"/>
    </i>
    <i r="1">
      <x v="204"/>
      <x v="60"/>
      <x v="1"/>
      <x v="139"/>
    </i>
    <i r="1">
      <x v="205"/>
      <x v="61"/>
      <x v="1"/>
      <x v="101"/>
    </i>
    <i r="1">
      <x v="206"/>
      <x v="20"/>
      <x v="1"/>
      <x v="274"/>
    </i>
    <i t="grand">
      <x/>
    </i>
  </rowItems>
  <colFields count="1">
    <field x="-2"/>
  </colFields>
  <colItems count="3">
    <i>
      <x/>
    </i>
    <i i="1">
      <x v="1"/>
    </i>
    <i i="2">
      <x v="2"/>
    </i>
  </colItems>
  <pageFields count="1">
    <pageField fld="0" hier="-1"/>
  </pageFields>
  <dataFields count="3">
    <dataField name="Dotação Atualizada 2019" fld="5" baseField="7" baseItem="0" numFmtId="4"/>
    <dataField name="Execução 2019" fld="4" baseField="7" baseItem="0" numFmtId="4"/>
    <dataField name="%" fld="12" baseField="7" baseItem="57" numFmtId="10"/>
  </dataFields>
  <formats count="2924">
    <format dxfId="5847">
      <pivotArea field="0" type="button" dataOnly="0" labelOnly="1" outline="0" axis="axisPage" fieldPosition="0"/>
    </format>
    <format dxfId="5846">
      <pivotArea outline="0" fieldPosition="0">
        <references count="1">
          <reference field="4294967294" count="1">
            <x v="2"/>
          </reference>
        </references>
      </pivotArea>
    </format>
    <format dxfId="5845">
      <pivotArea type="all" dataOnly="0" outline="0" fieldPosition="0"/>
    </format>
    <format dxfId="5844">
      <pivotArea outline="0" collapsedLevelsAreSubtotals="1" fieldPosition="0"/>
    </format>
    <format dxfId="5843">
      <pivotArea field="7" type="button" dataOnly="0" labelOnly="1" outline="0" axis="axisRow" fieldPosition="0"/>
    </format>
    <format dxfId="5842">
      <pivotArea dataOnly="0" labelOnly="1" fieldPosition="0">
        <references count="1">
          <reference field="7"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841">
      <pivotArea dataOnly="0" labelOnly="1" fieldPosition="0">
        <references count="1">
          <reference field="7" count="15">
            <x v="50"/>
            <x v="51"/>
            <x v="52"/>
            <x v="53"/>
            <x v="54"/>
            <x v="55"/>
            <x v="56"/>
            <x v="57"/>
            <x v="58"/>
            <x v="59"/>
            <x v="60"/>
            <x v="61"/>
            <x v="62"/>
            <x v="63"/>
            <x v="64"/>
          </reference>
        </references>
      </pivotArea>
    </format>
    <format dxfId="5840">
      <pivotArea dataOnly="0" labelOnly="1" grandRow="1" outline="0" fieldPosition="0"/>
    </format>
    <format dxfId="5839">
      <pivotArea dataOnly="0" labelOnly="1" outline="0" fieldPosition="0">
        <references count="1">
          <reference field="4294967294" count="3">
            <x v="0"/>
            <x v="1"/>
            <x v="2"/>
          </reference>
        </references>
      </pivotArea>
    </format>
    <format dxfId="5838">
      <pivotArea dataOnly="0" labelOnly="1" outline="0" fieldPosition="0">
        <references count="1">
          <reference field="4294967294" count="2">
            <x v="0"/>
            <x v="1"/>
          </reference>
        </references>
      </pivotArea>
    </format>
    <format dxfId="5837">
      <pivotArea outline="0" collapsedLevelsAreSubtotals="1" fieldPosition="0">
        <references count="1">
          <reference field="4294967294" count="1" selected="0">
            <x v="2"/>
          </reference>
        </references>
      </pivotArea>
    </format>
    <format dxfId="5836">
      <pivotArea dataOnly="0" labelOnly="1" outline="0" fieldPosition="0">
        <references count="1">
          <reference field="4294967294" count="1">
            <x v="2"/>
          </reference>
        </references>
      </pivotArea>
    </format>
    <format dxfId="5835">
      <pivotArea type="all" dataOnly="0" outline="0" fieldPosition="0"/>
    </format>
    <format dxfId="5834">
      <pivotArea outline="0" collapsedLevelsAreSubtotals="1" fieldPosition="0"/>
    </format>
    <format dxfId="5833">
      <pivotArea field="7" type="button" dataOnly="0" labelOnly="1" outline="0" axis="axisRow" fieldPosition="0"/>
    </format>
    <format dxfId="5832">
      <pivotArea field="9" type="button" dataOnly="0" labelOnly="1" outline="0" axis="axisRow" fieldPosition="2"/>
    </format>
    <format dxfId="5831">
      <pivotArea field="10" type="button" dataOnly="0" labelOnly="1" outline="0" axis="axisRow" fieldPosition="3"/>
    </format>
    <format dxfId="5830">
      <pivotArea dataOnly="0" labelOnly="1" fieldPosition="0">
        <references count="1">
          <reference field="7" count="1">
            <x v="48"/>
          </reference>
        </references>
      </pivotArea>
    </format>
    <format dxfId="5829">
      <pivotArea dataOnly="0" labelOnly="1" grandRow="1" outline="0" fieldPosition="0"/>
    </format>
    <format dxfId="5828">
      <pivotArea dataOnly="0" labelOnly="1" fieldPosition="0">
        <references count="2">
          <reference field="7" count="1" selected="0">
            <x v="48"/>
          </reference>
          <reference field="8" count="5">
            <x v="202"/>
            <x v="203"/>
            <x v="204"/>
            <x v="205"/>
            <x v="206"/>
          </reference>
        </references>
      </pivotArea>
    </format>
    <format dxfId="5827">
      <pivotArea dataOnly="0" labelOnly="1" fieldPosition="0">
        <references count="3">
          <reference field="7" count="1" selected="0">
            <x v="48"/>
          </reference>
          <reference field="8" count="1" selected="0">
            <x v="202"/>
          </reference>
          <reference field="9" count="1">
            <x v="141"/>
          </reference>
        </references>
      </pivotArea>
    </format>
    <format dxfId="5826">
      <pivotArea dataOnly="0" labelOnly="1" fieldPosition="0">
        <references count="3">
          <reference field="7" count="1" selected="0">
            <x v="48"/>
          </reference>
          <reference field="8" count="1" selected="0">
            <x v="203"/>
          </reference>
          <reference field="9" count="1">
            <x v="156"/>
          </reference>
        </references>
      </pivotArea>
    </format>
    <format dxfId="5825">
      <pivotArea dataOnly="0" labelOnly="1" fieldPosition="0">
        <references count="3">
          <reference field="7" count="1" selected="0">
            <x v="48"/>
          </reference>
          <reference field="8" count="1" selected="0">
            <x v="204"/>
          </reference>
          <reference field="9" count="1">
            <x v="60"/>
          </reference>
        </references>
      </pivotArea>
    </format>
    <format dxfId="5824">
      <pivotArea dataOnly="0" labelOnly="1" fieldPosition="0">
        <references count="3">
          <reference field="7" count="1" selected="0">
            <x v="48"/>
          </reference>
          <reference field="8" count="1" selected="0">
            <x v="205"/>
          </reference>
          <reference field="9" count="1">
            <x v="61"/>
          </reference>
        </references>
      </pivotArea>
    </format>
    <format dxfId="5823">
      <pivotArea dataOnly="0" labelOnly="1" fieldPosition="0">
        <references count="3">
          <reference field="7" count="1" selected="0">
            <x v="48"/>
          </reference>
          <reference field="8" count="1" selected="0">
            <x v="206"/>
          </reference>
          <reference field="9" count="1">
            <x v="20"/>
          </reference>
        </references>
      </pivotArea>
    </format>
    <format dxfId="5822">
      <pivotArea dataOnly="0" labelOnly="1" fieldPosition="0">
        <references count="4">
          <reference field="7" count="1" selected="0">
            <x v="48"/>
          </reference>
          <reference field="8" count="1" selected="0">
            <x v="202"/>
          </reference>
          <reference field="9" count="1" selected="0">
            <x v="141"/>
          </reference>
          <reference field="10" count="1">
            <x v="1"/>
          </reference>
        </references>
      </pivotArea>
    </format>
    <format dxfId="5821">
      <pivotArea dataOnly="0" labelOnly="1" fieldPosition="0">
        <references count="4">
          <reference field="7" count="1" selected="0">
            <x v="48"/>
          </reference>
          <reference field="8" count="1" selected="0">
            <x v="203"/>
          </reference>
          <reference field="9" count="1" selected="0">
            <x v="156"/>
          </reference>
          <reference field="10" count="1">
            <x v="1"/>
          </reference>
        </references>
      </pivotArea>
    </format>
    <format dxfId="5820">
      <pivotArea dataOnly="0" labelOnly="1" fieldPosition="0">
        <references count="4">
          <reference field="7" count="1" selected="0">
            <x v="48"/>
          </reference>
          <reference field="8" count="1" selected="0">
            <x v="204"/>
          </reference>
          <reference field="9" count="1" selected="0">
            <x v="60"/>
          </reference>
          <reference field="10" count="1">
            <x v="1"/>
          </reference>
        </references>
      </pivotArea>
    </format>
    <format dxfId="5819">
      <pivotArea dataOnly="0" labelOnly="1" fieldPosition="0">
        <references count="4">
          <reference field="7" count="1" selected="0">
            <x v="48"/>
          </reference>
          <reference field="8" count="1" selected="0">
            <x v="205"/>
          </reference>
          <reference field="9" count="1" selected="0">
            <x v="61"/>
          </reference>
          <reference field="10" count="1">
            <x v="1"/>
          </reference>
        </references>
      </pivotArea>
    </format>
    <format dxfId="5818">
      <pivotArea dataOnly="0" labelOnly="1" fieldPosition="0">
        <references count="4">
          <reference field="7" count="1" selected="0">
            <x v="48"/>
          </reference>
          <reference field="8" count="1" selected="0">
            <x v="206"/>
          </reference>
          <reference field="9" count="1" selected="0">
            <x v="20"/>
          </reference>
          <reference field="10" count="1">
            <x v="1"/>
          </reference>
        </references>
      </pivotArea>
    </format>
    <format dxfId="5817">
      <pivotArea dataOnly="0" labelOnly="1" outline="0" fieldPosition="0">
        <references count="1">
          <reference field="4294967294" count="3">
            <x v="0"/>
            <x v="1"/>
            <x v="2"/>
          </reference>
        </references>
      </pivotArea>
    </format>
    <format dxfId="5816">
      <pivotArea field="7" type="button" dataOnly="0" labelOnly="1" outline="0" axis="axisRow" fieldPosition="0"/>
    </format>
    <format dxfId="5815">
      <pivotArea field="9" type="button" dataOnly="0" labelOnly="1" outline="0" axis="axisRow" fieldPosition="2"/>
    </format>
    <format dxfId="5814">
      <pivotArea field="10" type="button" dataOnly="0" labelOnly="1" outline="0" axis="axisRow" fieldPosition="3"/>
    </format>
    <format dxfId="5813">
      <pivotArea dataOnly="0" labelOnly="1" outline="0" fieldPosition="0">
        <references count="1">
          <reference field="4294967294" count="3">
            <x v="0"/>
            <x v="1"/>
            <x v="2"/>
          </reference>
        </references>
      </pivotArea>
    </format>
    <format dxfId="5812">
      <pivotArea field="7" type="button" dataOnly="0" labelOnly="1" outline="0" axis="axisRow" fieldPosition="0"/>
    </format>
    <format dxfId="5811">
      <pivotArea field="9" type="button" dataOnly="0" labelOnly="1" outline="0" axis="axisRow" fieldPosition="2"/>
    </format>
    <format dxfId="5810">
      <pivotArea field="10" type="button" dataOnly="0" labelOnly="1" outline="0" axis="axisRow" fieldPosition="3"/>
    </format>
    <format dxfId="5809">
      <pivotArea dataOnly="0" labelOnly="1" outline="0" fieldPosition="0">
        <references count="1">
          <reference field="4294967294" count="3">
            <x v="0"/>
            <x v="1"/>
            <x v="2"/>
          </reference>
        </references>
      </pivotArea>
    </format>
    <format dxfId="5808">
      <pivotArea field="11" type="button" dataOnly="0" labelOnly="1" outline="0" axis="axisRow" fieldPosition="4"/>
    </format>
    <format dxfId="5807">
      <pivotArea field="11" type="button" dataOnly="0" labelOnly="1" outline="0" axis="axisRow" fieldPosition="4"/>
    </format>
    <format dxfId="5806">
      <pivotArea dataOnly="0" labelOnly="1" fieldPosition="0">
        <references count="1">
          <reference field="7" count="1">
            <x v="9"/>
          </reference>
        </references>
      </pivotArea>
    </format>
    <format dxfId="5805">
      <pivotArea dataOnly="0" labelOnly="1" fieldPosition="0">
        <references count="1">
          <reference field="7" count="1">
            <x v="12"/>
          </reference>
        </references>
      </pivotArea>
    </format>
    <format dxfId="5804">
      <pivotArea dataOnly="0" labelOnly="1" fieldPosition="0">
        <references count="1">
          <reference field="7" count="1">
            <x v="41"/>
          </reference>
        </references>
      </pivotArea>
    </format>
    <format dxfId="5803">
      <pivotArea dataOnly="0" labelOnly="1" fieldPosition="0">
        <references count="1">
          <reference field="7" count="1">
            <x v="42"/>
          </reference>
        </references>
      </pivotArea>
    </format>
    <format dxfId="5802">
      <pivotArea dataOnly="0" labelOnly="1" fieldPosition="0">
        <references count="1">
          <reference field="7" count="1">
            <x v="43"/>
          </reference>
        </references>
      </pivotArea>
    </format>
    <format dxfId="5801">
      <pivotArea dataOnly="0" labelOnly="1" fieldPosition="0">
        <references count="1">
          <reference field="7" count="1">
            <x v="58"/>
          </reference>
        </references>
      </pivotArea>
    </format>
    <format dxfId="5800">
      <pivotArea dataOnly="0" labelOnly="1" grandRow="1" outline="0" fieldPosition="0"/>
    </format>
    <format dxfId="5799">
      <pivotArea dataOnly="0" labelOnly="1" fieldPosition="0">
        <references count="5">
          <reference field="7" count="1" selected="0">
            <x v="9"/>
          </reference>
          <reference field="8" count="1" selected="0">
            <x v="509"/>
          </reference>
          <reference field="9" count="1" selected="0">
            <x v="124"/>
          </reference>
          <reference field="10" count="1" selected="0">
            <x v="2"/>
          </reference>
          <reference field="11" count="1">
            <x v="133"/>
          </reference>
        </references>
      </pivotArea>
    </format>
    <format dxfId="5798">
      <pivotArea dataOnly="0" labelOnly="1" fieldPosition="0">
        <references count="5">
          <reference field="7" count="1" selected="0">
            <x v="12"/>
          </reference>
          <reference field="8" count="1" selected="0">
            <x v="62"/>
          </reference>
          <reference field="9" count="1" selected="0">
            <x v="53"/>
          </reference>
          <reference field="10" count="1" selected="0">
            <x v="2"/>
          </reference>
          <reference field="11" count="1">
            <x v="59"/>
          </reference>
        </references>
      </pivotArea>
    </format>
    <format dxfId="5797">
      <pivotArea dataOnly="0" labelOnly="1" fieldPosition="0">
        <references count="5">
          <reference field="7" count="1" selected="0">
            <x v="41"/>
          </reference>
          <reference field="8" count="1" selected="0">
            <x v="296"/>
          </reference>
          <reference field="9" count="1" selected="0">
            <x v="111"/>
          </reference>
          <reference field="10" count="1" selected="0">
            <x v="2"/>
          </reference>
          <reference field="11" count="1">
            <x v="280"/>
          </reference>
        </references>
      </pivotArea>
    </format>
    <format dxfId="5796">
      <pivotArea dataOnly="0" labelOnly="1" fieldPosition="0">
        <references count="5">
          <reference field="7" count="1" selected="0">
            <x v="41"/>
          </reference>
          <reference field="8" count="1" selected="0">
            <x v="303"/>
          </reference>
          <reference field="9" count="1" selected="0">
            <x v="6"/>
          </reference>
          <reference field="10" count="1" selected="0">
            <x v="1"/>
          </reference>
          <reference field="11" count="1">
            <x v="2"/>
          </reference>
        </references>
      </pivotArea>
    </format>
    <format dxfId="5795">
      <pivotArea dataOnly="0" labelOnly="1" fieldPosition="0">
        <references count="5">
          <reference field="7" count="1" selected="0">
            <x v="41"/>
          </reference>
          <reference field="8" count="1" selected="0">
            <x v="308"/>
          </reference>
          <reference field="9" count="1" selected="0">
            <x v="163"/>
          </reference>
          <reference field="10" count="1" selected="0">
            <x v="1"/>
          </reference>
          <reference field="11" count="1">
            <x v="176"/>
          </reference>
        </references>
      </pivotArea>
    </format>
    <format dxfId="5794">
      <pivotArea dataOnly="0" labelOnly="1" fieldPosition="0">
        <references count="5">
          <reference field="7" count="1" selected="0">
            <x v="41"/>
          </reference>
          <reference field="8" count="1" selected="0">
            <x v="796"/>
          </reference>
          <reference field="9" count="1" selected="0">
            <x v="96"/>
          </reference>
          <reference field="10" count="1" selected="0">
            <x v="1"/>
          </reference>
          <reference field="11" count="1">
            <x v="1"/>
          </reference>
        </references>
      </pivotArea>
    </format>
    <format dxfId="5793">
      <pivotArea dataOnly="0" labelOnly="1" fieldPosition="0">
        <references count="5">
          <reference field="7" count="1" selected="0">
            <x v="41"/>
          </reference>
          <reference field="8" count="1" selected="0">
            <x v="798"/>
          </reference>
          <reference field="9" count="1" selected="0">
            <x v="141"/>
          </reference>
          <reference field="10" count="1" selected="0">
            <x v="1"/>
          </reference>
          <reference field="11" count="1">
            <x v="187"/>
          </reference>
        </references>
      </pivotArea>
    </format>
    <format dxfId="5792">
      <pivotArea dataOnly="0" labelOnly="1" fieldPosition="0">
        <references count="5">
          <reference field="7" count="1" selected="0">
            <x v="42"/>
          </reference>
          <reference field="8" count="1" selected="0">
            <x v="162"/>
          </reference>
          <reference field="9" count="1" selected="0">
            <x v="161"/>
          </reference>
          <reference field="10" count="1" selected="0">
            <x v="2"/>
          </reference>
          <reference field="11" count="1">
            <x v="52"/>
          </reference>
        </references>
      </pivotArea>
    </format>
    <format dxfId="5791">
      <pivotArea dataOnly="0" labelOnly="1" fieldPosition="0">
        <references count="5">
          <reference field="7" count="1" selected="0">
            <x v="42"/>
          </reference>
          <reference field="8" count="1" selected="0">
            <x v="297"/>
          </reference>
          <reference field="9" count="1" selected="0">
            <x v="49"/>
          </reference>
          <reference field="10" count="1" selected="0">
            <x v="2"/>
          </reference>
          <reference field="11" count="1">
            <x v="160"/>
          </reference>
        </references>
      </pivotArea>
    </format>
    <format dxfId="5790">
      <pivotArea dataOnly="0" labelOnly="1" fieldPosition="0">
        <references count="5">
          <reference field="7" count="1" selected="0">
            <x v="42"/>
          </reference>
          <reference field="8" count="1" selected="0">
            <x v="307"/>
          </reference>
          <reference field="9" count="1" selected="0">
            <x v="149"/>
          </reference>
          <reference field="10" count="1" selected="0">
            <x v="1"/>
          </reference>
          <reference field="11" count="1">
            <x v="125"/>
          </reference>
        </references>
      </pivotArea>
    </format>
    <format dxfId="5789">
      <pivotArea dataOnly="0" labelOnly="1" fieldPosition="0">
        <references count="5">
          <reference field="7" count="1" selected="0">
            <x v="42"/>
          </reference>
          <reference field="8" count="1" selected="0">
            <x v="314"/>
          </reference>
          <reference field="9" count="1" selected="0">
            <x v="41"/>
          </reference>
          <reference field="10" count="1" selected="0">
            <x v="1"/>
          </reference>
          <reference field="11" count="1">
            <x v="75"/>
          </reference>
        </references>
      </pivotArea>
    </format>
    <format dxfId="5788">
      <pivotArea dataOnly="0" labelOnly="1" fieldPosition="0">
        <references count="5">
          <reference field="7" count="1" selected="0">
            <x v="42"/>
          </reference>
          <reference field="8" count="1" selected="0">
            <x v="316"/>
          </reference>
          <reference field="9" count="1" selected="0">
            <x v="146"/>
          </reference>
          <reference field="10" count="1" selected="0">
            <x v="1"/>
          </reference>
          <reference field="11" count="1">
            <x v="1"/>
          </reference>
        </references>
      </pivotArea>
    </format>
    <format dxfId="5787">
      <pivotArea dataOnly="0" labelOnly="1" fieldPosition="0">
        <references count="5">
          <reference field="7" count="1" selected="0">
            <x v="42"/>
          </reference>
          <reference field="8" count="1" selected="0">
            <x v="792"/>
          </reference>
          <reference field="9" count="1" selected="0">
            <x v="61"/>
          </reference>
          <reference field="10" count="1" selected="0">
            <x v="1"/>
          </reference>
          <reference field="11" count="1">
            <x v="133"/>
          </reference>
        </references>
      </pivotArea>
    </format>
    <format dxfId="5786">
      <pivotArea dataOnly="0" labelOnly="1" fieldPosition="0">
        <references count="5">
          <reference field="7" count="1" selected="0">
            <x v="42"/>
          </reference>
          <reference field="8" count="1" selected="0">
            <x v="799"/>
          </reference>
          <reference field="9" count="1" selected="0">
            <x v="156"/>
          </reference>
          <reference field="10" count="1" selected="0">
            <x v="1"/>
          </reference>
          <reference field="11" count="1">
            <x v="1"/>
          </reference>
        </references>
      </pivotArea>
    </format>
    <format dxfId="5785">
      <pivotArea dataOnly="0" labelOnly="1" fieldPosition="0">
        <references count="5">
          <reference field="7" count="1" selected="0">
            <x v="43"/>
          </reference>
          <reference field="8" count="1" selected="0">
            <x v="153"/>
          </reference>
          <reference field="9" count="1" selected="0">
            <x v="138"/>
          </reference>
          <reference field="10" count="1" selected="0">
            <x v="2"/>
          </reference>
          <reference field="11" count="1">
            <x v="108"/>
          </reference>
        </references>
      </pivotArea>
    </format>
    <format dxfId="5784">
      <pivotArea dataOnly="0" labelOnly="1" fieldPosition="0">
        <references count="5">
          <reference field="7" count="1" selected="0">
            <x v="58"/>
          </reference>
          <reference field="8" count="1" selected="0">
            <x v="243"/>
          </reference>
          <reference field="9" count="1" selected="0">
            <x v="83"/>
          </reference>
          <reference field="10" count="1" selected="0">
            <x v="1"/>
          </reference>
          <reference field="11" count="1">
            <x v="75"/>
          </reference>
        </references>
      </pivotArea>
    </format>
    <format dxfId="5783">
      <pivotArea field="11" type="button" dataOnly="0" labelOnly="1" outline="0" axis="axisRow" fieldPosition="4"/>
    </format>
    <format dxfId="5782">
      <pivotArea field="11" type="button" dataOnly="0" labelOnly="1" outline="0" axis="axisRow" fieldPosition="4"/>
    </format>
    <format dxfId="5781">
      <pivotArea field="11" type="button" dataOnly="0" labelOnly="1" outline="0" axis="axisRow" fieldPosition="4"/>
    </format>
    <format dxfId="5780">
      <pivotArea dataOnly="0" labelOnly="1" fieldPosition="0">
        <references count="1">
          <reference field="7" count="1">
            <x v="0"/>
          </reference>
        </references>
      </pivotArea>
    </format>
    <format dxfId="5779">
      <pivotArea dataOnly="0" labelOnly="1" fieldPosition="0">
        <references count="1">
          <reference field="7" count="1">
            <x v="1"/>
          </reference>
        </references>
      </pivotArea>
    </format>
    <format dxfId="5778">
      <pivotArea dataOnly="0" labelOnly="1" fieldPosition="0">
        <references count="1">
          <reference field="7" count="1">
            <x v="2"/>
          </reference>
        </references>
      </pivotArea>
    </format>
    <format dxfId="5777">
      <pivotArea dataOnly="0" labelOnly="1" fieldPosition="0">
        <references count="1">
          <reference field="7" count="1">
            <x v="3"/>
          </reference>
        </references>
      </pivotArea>
    </format>
    <format dxfId="5776">
      <pivotArea dataOnly="0" labelOnly="1" fieldPosition="0">
        <references count="1">
          <reference field="7" count="1">
            <x v="4"/>
          </reference>
        </references>
      </pivotArea>
    </format>
    <format dxfId="5775">
      <pivotArea dataOnly="0" labelOnly="1" fieldPosition="0">
        <references count="1">
          <reference field="7" count="1">
            <x v="5"/>
          </reference>
        </references>
      </pivotArea>
    </format>
    <format dxfId="5774">
      <pivotArea dataOnly="0" labelOnly="1" fieldPosition="0">
        <references count="1">
          <reference field="7" count="1">
            <x v="6"/>
          </reference>
        </references>
      </pivotArea>
    </format>
    <format dxfId="5773">
      <pivotArea dataOnly="0" labelOnly="1" fieldPosition="0">
        <references count="1">
          <reference field="7" count="1">
            <x v="7"/>
          </reference>
        </references>
      </pivotArea>
    </format>
    <format dxfId="5772">
      <pivotArea dataOnly="0" labelOnly="1" fieldPosition="0">
        <references count="1">
          <reference field="7" count="1">
            <x v="8"/>
          </reference>
        </references>
      </pivotArea>
    </format>
    <format dxfId="5771">
      <pivotArea dataOnly="0" labelOnly="1" fieldPosition="0">
        <references count="1">
          <reference field="7" count="1">
            <x v="9"/>
          </reference>
        </references>
      </pivotArea>
    </format>
    <format dxfId="5770">
      <pivotArea dataOnly="0" labelOnly="1" fieldPosition="0">
        <references count="1">
          <reference field="7" count="1">
            <x v="10"/>
          </reference>
        </references>
      </pivotArea>
    </format>
    <format dxfId="5769">
      <pivotArea dataOnly="0" labelOnly="1" fieldPosition="0">
        <references count="1">
          <reference field="7" count="1">
            <x v="11"/>
          </reference>
        </references>
      </pivotArea>
    </format>
    <format dxfId="5768">
      <pivotArea dataOnly="0" labelOnly="1" fieldPosition="0">
        <references count="1">
          <reference field="7" count="1">
            <x v="12"/>
          </reference>
        </references>
      </pivotArea>
    </format>
    <format dxfId="5767">
      <pivotArea dataOnly="0" labelOnly="1" fieldPosition="0">
        <references count="1">
          <reference field="7" count="1">
            <x v="13"/>
          </reference>
        </references>
      </pivotArea>
    </format>
    <format dxfId="5766">
      <pivotArea dataOnly="0" labelOnly="1" fieldPosition="0">
        <references count="1">
          <reference field="7" count="1">
            <x v="14"/>
          </reference>
        </references>
      </pivotArea>
    </format>
    <format dxfId="5765">
      <pivotArea dataOnly="0" labelOnly="1" fieldPosition="0">
        <references count="1">
          <reference field="7" count="1">
            <x v="15"/>
          </reference>
        </references>
      </pivotArea>
    </format>
    <format dxfId="5764">
      <pivotArea dataOnly="0" labelOnly="1" fieldPosition="0">
        <references count="1">
          <reference field="7" count="1">
            <x v="16"/>
          </reference>
        </references>
      </pivotArea>
    </format>
    <format dxfId="5763">
      <pivotArea dataOnly="0" labelOnly="1" fieldPosition="0">
        <references count="1">
          <reference field="7" count="1">
            <x v="17"/>
          </reference>
        </references>
      </pivotArea>
    </format>
    <format dxfId="5762">
      <pivotArea dataOnly="0" labelOnly="1" fieldPosition="0">
        <references count="1">
          <reference field="7" count="1">
            <x v="18"/>
          </reference>
        </references>
      </pivotArea>
    </format>
    <format dxfId="5761">
      <pivotArea dataOnly="0" labelOnly="1" fieldPosition="0">
        <references count="1">
          <reference field="7" count="1">
            <x v="19"/>
          </reference>
        </references>
      </pivotArea>
    </format>
    <format dxfId="5760">
      <pivotArea dataOnly="0" labelOnly="1" fieldPosition="0">
        <references count="1">
          <reference field="7" count="1">
            <x v="20"/>
          </reference>
        </references>
      </pivotArea>
    </format>
    <format dxfId="5759">
      <pivotArea dataOnly="0" labelOnly="1" fieldPosition="0">
        <references count="1">
          <reference field="7" count="1">
            <x v="21"/>
          </reference>
        </references>
      </pivotArea>
    </format>
    <format dxfId="5758">
      <pivotArea dataOnly="0" labelOnly="1" fieldPosition="0">
        <references count="1">
          <reference field="7" count="1">
            <x v="22"/>
          </reference>
        </references>
      </pivotArea>
    </format>
    <format dxfId="5757">
      <pivotArea dataOnly="0" labelOnly="1" fieldPosition="0">
        <references count="1">
          <reference field="7" count="1">
            <x v="23"/>
          </reference>
        </references>
      </pivotArea>
    </format>
    <format dxfId="5756">
      <pivotArea dataOnly="0" labelOnly="1" fieldPosition="0">
        <references count="1">
          <reference field="7" count="1">
            <x v="24"/>
          </reference>
        </references>
      </pivotArea>
    </format>
    <format dxfId="5755">
      <pivotArea dataOnly="0" labelOnly="1" fieldPosition="0">
        <references count="1">
          <reference field="7" count="1">
            <x v="25"/>
          </reference>
        </references>
      </pivotArea>
    </format>
    <format dxfId="5754">
      <pivotArea dataOnly="0" labelOnly="1" fieldPosition="0">
        <references count="1">
          <reference field="7" count="1">
            <x v="26"/>
          </reference>
        </references>
      </pivotArea>
    </format>
    <format dxfId="5753">
      <pivotArea dataOnly="0" labelOnly="1" fieldPosition="0">
        <references count="1">
          <reference field="7" count="1">
            <x v="27"/>
          </reference>
        </references>
      </pivotArea>
    </format>
    <format dxfId="5752">
      <pivotArea dataOnly="0" labelOnly="1" fieldPosition="0">
        <references count="1">
          <reference field="7" count="1">
            <x v="28"/>
          </reference>
        </references>
      </pivotArea>
    </format>
    <format dxfId="5751">
      <pivotArea dataOnly="0" labelOnly="1" fieldPosition="0">
        <references count="1">
          <reference field="7" count="1">
            <x v="29"/>
          </reference>
        </references>
      </pivotArea>
    </format>
    <format dxfId="5750">
      <pivotArea dataOnly="0" labelOnly="1" fieldPosition="0">
        <references count="1">
          <reference field="7" count="1">
            <x v="30"/>
          </reference>
        </references>
      </pivotArea>
    </format>
    <format dxfId="5749">
      <pivotArea dataOnly="0" labelOnly="1" fieldPosition="0">
        <references count="1">
          <reference field="7" count="1">
            <x v="31"/>
          </reference>
        </references>
      </pivotArea>
    </format>
    <format dxfId="5748">
      <pivotArea dataOnly="0" labelOnly="1" fieldPosition="0">
        <references count="1">
          <reference field="7" count="1">
            <x v="32"/>
          </reference>
        </references>
      </pivotArea>
    </format>
    <format dxfId="5747">
      <pivotArea dataOnly="0" labelOnly="1" fieldPosition="0">
        <references count="1">
          <reference field="7" count="1">
            <x v="33"/>
          </reference>
        </references>
      </pivotArea>
    </format>
    <format dxfId="5746">
      <pivotArea dataOnly="0" labelOnly="1" fieldPosition="0">
        <references count="1">
          <reference field="7" count="1">
            <x v="34"/>
          </reference>
        </references>
      </pivotArea>
    </format>
    <format dxfId="5745">
      <pivotArea dataOnly="0" labelOnly="1" fieldPosition="0">
        <references count="1">
          <reference field="7" count="1">
            <x v="35"/>
          </reference>
        </references>
      </pivotArea>
    </format>
    <format dxfId="5744">
      <pivotArea dataOnly="0" labelOnly="1" fieldPosition="0">
        <references count="1">
          <reference field="7" count="1">
            <x v="36"/>
          </reference>
        </references>
      </pivotArea>
    </format>
    <format dxfId="5743">
      <pivotArea dataOnly="0" labelOnly="1" fieldPosition="0">
        <references count="1">
          <reference field="7" count="1">
            <x v="37"/>
          </reference>
        </references>
      </pivotArea>
    </format>
    <format dxfId="5742">
      <pivotArea dataOnly="0" labelOnly="1" fieldPosition="0">
        <references count="1">
          <reference field="7" count="1">
            <x v="38"/>
          </reference>
        </references>
      </pivotArea>
    </format>
    <format dxfId="5741">
      <pivotArea dataOnly="0" labelOnly="1" fieldPosition="0">
        <references count="1">
          <reference field="7" count="1">
            <x v="39"/>
          </reference>
        </references>
      </pivotArea>
    </format>
    <format dxfId="5740">
      <pivotArea dataOnly="0" labelOnly="1" fieldPosition="0">
        <references count="1">
          <reference field="7" count="1">
            <x v="40"/>
          </reference>
        </references>
      </pivotArea>
    </format>
    <format dxfId="5739">
      <pivotArea dataOnly="0" labelOnly="1" fieldPosition="0">
        <references count="1">
          <reference field="7" count="1">
            <x v="41"/>
          </reference>
        </references>
      </pivotArea>
    </format>
    <format dxfId="5738">
      <pivotArea dataOnly="0" labelOnly="1" fieldPosition="0">
        <references count="1">
          <reference field="7" count="1">
            <x v="42"/>
          </reference>
        </references>
      </pivotArea>
    </format>
    <format dxfId="5737">
      <pivotArea dataOnly="0" labelOnly="1" fieldPosition="0">
        <references count="1">
          <reference field="7" count="1">
            <x v="43"/>
          </reference>
        </references>
      </pivotArea>
    </format>
    <format dxfId="5736">
      <pivotArea dataOnly="0" labelOnly="1" fieldPosition="0">
        <references count="1">
          <reference field="7" count="1">
            <x v="44"/>
          </reference>
        </references>
      </pivotArea>
    </format>
    <format dxfId="5735">
      <pivotArea dataOnly="0" labelOnly="1" fieldPosition="0">
        <references count="1">
          <reference field="7" count="1">
            <x v="45"/>
          </reference>
        </references>
      </pivotArea>
    </format>
    <format dxfId="5734">
      <pivotArea dataOnly="0" labelOnly="1" fieldPosition="0">
        <references count="1">
          <reference field="7" count="1">
            <x v="46"/>
          </reference>
        </references>
      </pivotArea>
    </format>
    <format dxfId="5733">
      <pivotArea dataOnly="0" labelOnly="1" fieldPosition="0">
        <references count="1">
          <reference field="7" count="1">
            <x v="47"/>
          </reference>
        </references>
      </pivotArea>
    </format>
    <format dxfId="5732">
      <pivotArea dataOnly="0" labelOnly="1" fieldPosition="0">
        <references count="1">
          <reference field="7" count="1">
            <x v="48"/>
          </reference>
        </references>
      </pivotArea>
    </format>
    <format dxfId="5731">
      <pivotArea dataOnly="0" labelOnly="1" fieldPosition="0">
        <references count="1">
          <reference field="7" count="1">
            <x v="49"/>
          </reference>
        </references>
      </pivotArea>
    </format>
    <format dxfId="5730">
      <pivotArea dataOnly="0" labelOnly="1" fieldPosition="0">
        <references count="1">
          <reference field="7" count="1">
            <x v="50"/>
          </reference>
        </references>
      </pivotArea>
    </format>
    <format dxfId="5729">
      <pivotArea dataOnly="0" labelOnly="1" fieldPosition="0">
        <references count="1">
          <reference field="7" count="1">
            <x v="51"/>
          </reference>
        </references>
      </pivotArea>
    </format>
    <format dxfId="5728">
      <pivotArea dataOnly="0" labelOnly="1" fieldPosition="0">
        <references count="1">
          <reference field="7" count="1">
            <x v="52"/>
          </reference>
        </references>
      </pivotArea>
    </format>
    <format dxfId="5727">
      <pivotArea dataOnly="0" labelOnly="1" fieldPosition="0">
        <references count="1">
          <reference field="7" count="1">
            <x v="53"/>
          </reference>
        </references>
      </pivotArea>
    </format>
    <format dxfId="5726">
      <pivotArea dataOnly="0" labelOnly="1" fieldPosition="0">
        <references count="1">
          <reference field="7" count="1">
            <x v="54"/>
          </reference>
        </references>
      </pivotArea>
    </format>
    <format dxfId="5725">
      <pivotArea dataOnly="0" labelOnly="1" fieldPosition="0">
        <references count="1">
          <reference field="7" count="1">
            <x v="55"/>
          </reference>
        </references>
      </pivotArea>
    </format>
    <format dxfId="5724">
      <pivotArea dataOnly="0" labelOnly="1" fieldPosition="0">
        <references count="1">
          <reference field="7" count="1">
            <x v="56"/>
          </reference>
        </references>
      </pivotArea>
    </format>
    <format dxfId="5723">
      <pivotArea dataOnly="0" labelOnly="1" fieldPosition="0">
        <references count="1">
          <reference field="7" count="1">
            <x v="57"/>
          </reference>
        </references>
      </pivotArea>
    </format>
    <format dxfId="5722">
      <pivotArea dataOnly="0" labelOnly="1" fieldPosition="0">
        <references count="1">
          <reference field="7" count="1">
            <x v="58"/>
          </reference>
        </references>
      </pivotArea>
    </format>
    <format dxfId="5721">
      <pivotArea dataOnly="0" labelOnly="1" fieldPosition="0">
        <references count="1">
          <reference field="7" count="1">
            <x v="59"/>
          </reference>
        </references>
      </pivotArea>
    </format>
    <format dxfId="5720">
      <pivotArea dataOnly="0" labelOnly="1" fieldPosition="0">
        <references count="1">
          <reference field="7" count="1">
            <x v="60"/>
          </reference>
        </references>
      </pivotArea>
    </format>
    <format dxfId="5719">
      <pivotArea dataOnly="0" labelOnly="1" fieldPosition="0">
        <references count="1">
          <reference field="7" count="1">
            <x v="61"/>
          </reference>
        </references>
      </pivotArea>
    </format>
    <format dxfId="5718">
      <pivotArea dataOnly="0" labelOnly="1" fieldPosition="0">
        <references count="1">
          <reference field="7" count="1">
            <x v="62"/>
          </reference>
        </references>
      </pivotArea>
    </format>
    <format dxfId="5717">
      <pivotArea dataOnly="0" labelOnly="1" fieldPosition="0">
        <references count="1">
          <reference field="7" count="1">
            <x v="63"/>
          </reference>
        </references>
      </pivotArea>
    </format>
    <format dxfId="5716">
      <pivotArea dataOnly="0" labelOnly="1" fieldPosition="0">
        <references count="1">
          <reference field="7" count="1">
            <x v="64"/>
          </reference>
        </references>
      </pivotArea>
    </format>
    <format dxfId="5715">
      <pivotArea dataOnly="0" labelOnly="1" grandRow="1" outline="0" fieldPosition="0"/>
    </format>
    <format dxfId="5714">
      <pivotArea dataOnly="0" labelOnly="1" fieldPosition="0">
        <references count="5">
          <reference field="7" count="1" selected="0">
            <x v="0"/>
          </reference>
          <reference field="8" count="1" selected="0">
            <x v="166"/>
          </reference>
          <reference field="9" count="1" selected="0">
            <x v="132"/>
          </reference>
          <reference field="10" count="1" selected="0">
            <x v="2"/>
          </reference>
          <reference field="11" count="1">
            <x v="122"/>
          </reference>
        </references>
      </pivotArea>
    </format>
    <format dxfId="5713">
      <pivotArea dataOnly="0" labelOnly="1" fieldPosition="0">
        <references count="5">
          <reference field="7" count="1" selected="0">
            <x v="0"/>
          </reference>
          <reference field="8" count="1" selected="0">
            <x v="187"/>
          </reference>
          <reference field="9" count="1" selected="0">
            <x v="71"/>
          </reference>
          <reference field="10" count="1" selected="0">
            <x v="1"/>
          </reference>
          <reference field="11" count="1">
            <x v="0"/>
          </reference>
        </references>
      </pivotArea>
    </format>
    <format dxfId="5712">
      <pivotArea dataOnly="0" labelOnly="1" fieldPosition="0">
        <references count="5">
          <reference field="7" count="1" selected="0">
            <x v="0"/>
          </reference>
          <reference field="8" count="1" selected="0">
            <x v="190"/>
          </reference>
          <reference field="9" count="1" selected="0">
            <x v="131"/>
          </reference>
          <reference field="10" count="1" selected="0">
            <x v="1"/>
          </reference>
          <reference field="11" count="1">
            <x v="38"/>
          </reference>
        </references>
      </pivotArea>
    </format>
    <format dxfId="5711">
      <pivotArea dataOnly="0" labelOnly="1" fieldPosition="0">
        <references count="5">
          <reference field="7" count="1" selected="0">
            <x v="0"/>
          </reference>
          <reference field="8" count="1" selected="0">
            <x v="199"/>
          </reference>
          <reference field="9" count="1" selected="0">
            <x v="90"/>
          </reference>
          <reference field="10" count="1" selected="0">
            <x v="1"/>
          </reference>
          <reference field="11" count="1">
            <x v="1"/>
          </reference>
        </references>
      </pivotArea>
    </format>
    <format dxfId="5710">
      <pivotArea dataOnly="0" labelOnly="1" fieldPosition="0">
        <references count="5">
          <reference field="7" count="1" selected="0">
            <x v="0"/>
          </reference>
          <reference field="8" count="1" selected="0">
            <x v="200"/>
          </reference>
          <reference field="9" count="1" selected="0">
            <x v="123"/>
          </reference>
          <reference field="10" count="1" selected="0">
            <x v="1"/>
          </reference>
          <reference field="11" count="1">
            <x v="1"/>
          </reference>
        </references>
      </pivotArea>
    </format>
    <format dxfId="5709">
      <pivotArea dataOnly="0" labelOnly="1" fieldPosition="0">
        <references count="5">
          <reference field="7" count="1" selected="0">
            <x v="0"/>
          </reference>
          <reference field="8" count="1" selected="0">
            <x v="221"/>
          </reference>
          <reference field="9" count="1" selected="0">
            <x v="90"/>
          </reference>
          <reference field="10" count="1" selected="0">
            <x v="1"/>
          </reference>
          <reference field="11" count="1">
            <x v="3"/>
          </reference>
        </references>
      </pivotArea>
    </format>
    <format dxfId="5708">
      <pivotArea dataOnly="0" labelOnly="1" fieldPosition="0">
        <references count="5">
          <reference field="7" count="1" selected="0">
            <x v="0"/>
          </reference>
          <reference field="8" count="1" selected="0">
            <x v="227"/>
          </reference>
          <reference field="9" count="1" selected="0">
            <x v="129"/>
          </reference>
          <reference field="10" count="1" selected="0">
            <x v="1"/>
          </reference>
          <reference field="11" count="1">
            <x v="5"/>
          </reference>
        </references>
      </pivotArea>
    </format>
    <format dxfId="5707">
      <pivotArea dataOnly="0" labelOnly="1" fieldPosition="0">
        <references count="5">
          <reference field="7" count="1" selected="0">
            <x v="0"/>
          </reference>
          <reference field="8" count="1" selected="0">
            <x v="247"/>
          </reference>
          <reference field="9" count="1" selected="0">
            <x v="90"/>
          </reference>
          <reference field="10" count="1" selected="0">
            <x v="1"/>
          </reference>
          <reference field="11" count="1">
            <x v="1"/>
          </reference>
        </references>
      </pivotArea>
    </format>
    <format dxfId="5706">
      <pivotArea dataOnly="0" labelOnly="1" fieldPosition="0">
        <references count="5">
          <reference field="7" count="1" selected="0">
            <x v="0"/>
          </reference>
          <reference field="8" count="1" selected="0">
            <x v="326"/>
          </reference>
          <reference field="9" count="1" selected="0">
            <x v="117"/>
          </reference>
          <reference field="10" count="1" selected="0">
            <x v="1"/>
          </reference>
          <reference field="11" count="1">
            <x v="1"/>
          </reference>
        </references>
      </pivotArea>
    </format>
    <format dxfId="5705">
      <pivotArea dataOnly="0" labelOnly="1" fieldPosition="0">
        <references count="5">
          <reference field="7" count="1" selected="0">
            <x v="0"/>
          </reference>
          <reference field="8" count="1" selected="0">
            <x v="500"/>
          </reference>
          <reference field="9" count="1" selected="0">
            <x v="49"/>
          </reference>
          <reference field="10" count="1" selected="0">
            <x v="1"/>
          </reference>
          <reference field="11" count="1">
            <x v="5"/>
          </reference>
        </references>
      </pivotArea>
    </format>
    <format dxfId="5704">
      <pivotArea dataOnly="0" labelOnly="1" fieldPosition="0">
        <references count="5">
          <reference field="7" count="1" selected="0">
            <x v="0"/>
          </reference>
          <reference field="8" count="1" selected="0">
            <x v="542"/>
          </reference>
          <reference field="9" count="1" selected="0">
            <x v="131"/>
          </reference>
          <reference field="10" count="1" selected="0">
            <x v="1"/>
          </reference>
          <reference field="11" count="1">
            <x v="40"/>
          </reference>
        </references>
      </pivotArea>
    </format>
    <format dxfId="5703">
      <pivotArea dataOnly="0" labelOnly="1" fieldPosition="0">
        <references count="5">
          <reference field="7" count="1" selected="0">
            <x v="0"/>
          </reference>
          <reference field="8" count="1" selected="0">
            <x v="543"/>
          </reference>
          <reference field="9" count="1" selected="0">
            <x v="131"/>
          </reference>
          <reference field="10" count="1" selected="0">
            <x v="1"/>
          </reference>
          <reference field="11" count="1">
            <x v="38"/>
          </reference>
        </references>
      </pivotArea>
    </format>
    <format dxfId="5702">
      <pivotArea dataOnly="0" labelOnly="1" fieldPosition="0">
        <references count="5">
          <reference field="7" count="1" selected="0">
            <x v="0"/>
          </reference>
          <reference field="8" count="1" selected="0">
            <x v="544"/>
          </reference>
          <reference field="9" count="1" selected="0">
            <x v="132"/>
          </reference>
          <reference field="10" count="1" selected="0">
            <x v="2"/>
          </reference>
          <reference field="11" count="1">
            <x v="122"/>
          </reference>
        </references>
      </pivotArea>
    </format>
    <format dxfId="5701">
      <pivotArea dataOnly="0" labelOnly="1" fieldPosition="0">
        <references count="5">
          <reference field="7" count="1" selected="0">
            <x v="0"/>
          </reference>
          <reference field="8" count="1" selected="0">
            <x v="545"/>
          </reference>
          <reference field="9" count="1" selected="0">
            <x v="129"/>
          </reference>
          <reference field="10" count="1" selected="0">
            <x v="1"/>
          </reference>
          <reference field="11" count="1">
            <x v="5"/>
          </reference>
        </references>
      </pivotArea>
    </format>
    <format dxfId="5700">
      <pivotArea dataOnly="0" labelOnly="1" fieldPosition="0">
        <references count="5">
          <reference field="7" count="1" selected="0">
            <x v="0"/>
          </reference>
          <reference field="8" count="1" selected="0">
            <x v="613"/>
          </reference>
          <reference field="9" count="1" selected="0">
            <x v="153"/>
          </reference>
          <reference field="10" count="1" selected="0">
            <x v="1"/>
          </reference>
          <reference field="11" count="1">
            <x v="1"/>
          </reference>
        </references>
      </pivotArea>
    </format>
    <format dxfId="5699">
      <pivotArea dataOnly="0" labelOnly="1" fieldPosition="0">
        <references count="5">
          <reference field="7" count="1" selected="0">
            <x v="1"/>
          </reference>
          <reference field="8" count="1" selected="0">
            <x v="182"/>
          </reference>
          <reference field="9" count="1" selected="0">
            <x v="90"/>
          </reference>
          <reference field="10" count="1" selected="0">
            <x v="1"/>
          </reference>
          <reference field="11" count="1">
            <x v="6"/>
          </reference>
        </references>
      </pivotArea>
    </format>
    <format dxfId="5698">
      <pivotArea dataOnly="0" labelOnly="1" fieldPosition="0">
        <references count="5">
          <reference field="7" count="1" selected="0">
            <x v="1"/>
          </reference>
          <reference field="8" count="1" selected="0">
            <x v="209"/>
          </reference>
          <reference field="9" count="1" selected="0">
            <x v="17"/>
          </reference>
          <reference field="10" count="1" selected="0">
            <x v="1"/>
          </reference>
          <reference field="11" count="1">
            <x v="193"/>
          </reference>
        </references>
      </pivotArea>
    </format>
    <format dxfId="5697">
      <pivotArea dataOnly="0" labelOnly="1" fieldPosition="0">
        <references count="5">
          <reference field="7" count="1" selected="0">
            <x v="1"/>
          </reference>
          <reference field="8" count="1" selected="0">
            <x v="211"/>
          </reference>
          <reference field="9" count="1" selected="0">
            <x v="90"/>
          </reference>
          <reference field="10" count="1" selected="0">
            <x v="1"/>
          </reference>
          <reference field="11" count="1">
            <x v="0"/>
          </reference>
        </references>
      </pivotArea>
    </format>
    <format dxfId="5696">
      <pivotArea dataOnly="0" labelOnly="1" fieldPosition="0">
        <references count="5">
          <reference field="7" count="1" selected="0">
            <x v="1"/>
          </reference>
          <reference field="8" count="1" selected="0">
            <x v="212"/>
          </reference>
          <reference field="9" count="1" selected="0">
            <x v="90"/>
          </reference>
          <reference field="10" count="1" selected="0">
            <x v="1"/>
          </reference>
          <reference field="11" count="1">
            <x v="1"/>
          </reference>
        </references>
      </pivotArea>
    </format>
    <format dxfId="5695">
      <pivotArea dataOnly="0" labelOnly="1" fieldPosition="0">
        <references count="5">
          <reference field="7" count="1" selected="0">
            <x v="1"/>
          </reference>
          <reference field="8" count="1" selected="0">
            <x v="213"/>
          </reference>
          <reference field="9" count="1" selected="0">
            <x v="90"/>
          </reference>
          <reference field="10" count="1" selected="0">
            <x v="1"/>
          </reference>
          <reference field="11" count="1">
            <x v="1"/>
          </reference>
        </references>
      </pivotArea>
    </format>
    <format dxfId="5694">
      <pivotArea dataOnly="0" labelOnly="1" fieldPosition="0">
        <references count="5">
          <reference field="7" count="1" selected="0">
            <x v="1"/>
          </reference>
          <reference field="8" count="1" selected="0">
            <x v="214"/>
          </reference>
          <reference field="9" count="1" selected="0">
            <x v="47"/>
          </reference>
          <reference field="10" count="1" selected="0">
            <x v="1"/>
          </reference>
          <reference field="11" count="1">
            <x v="5"/>
          </reference>
        </references>
      </pivotArea>
    </format>
    <format dxfId="5693">
      <pivotArea dataOnly="0" labelOnly="1" fieldPosition="0">
        <references count="5">
          <reference field="7" count="1" selected="0">
            <x v="1"/>
          </reference>
          <reference field="8" count="1" selected="0">
            <x v="215"/>
          </reference>
          <reference field="9" count="1" selected="0">
            <x v="90"/>
          </reference>
          <reference field="10" count="1" selected="0">
            <x v="1"/>
          </reference>
          <reference field="11" count="1">
            <x v="1"/>
          </reference>
        </references>
      </pivotArea>
    </format>
    <format dxfId="5692">
      <pivotArea dataOnly="0" labelOnly="1" fieldPosition="0">
        <references count="5">
          <reference field="7" count="1" selected="0">
            <x v="1"/>
          </reference>
          <reference field="8" count="1" selected="0">
            <x v="216"/>
          </reference>
          <reference field="9" count="1" selected="0">
            <x v="52"/>
          </reference>
          <reference field="10" count="1" selected="0">
            <x v="2"/>
          </reference>
          <reference field="11" count="1">
            <x v="203"/>
          </reference>
        </references>
      </pivotArea>
    </format>
    <format dxfId="5691">
      <pivotArea dataOnly="0" labelOnly="1" fieldPosition="0">
        <references count="5">
          <reference field="7" count="1" selected="0">
            <x v="1"/>
          </reference>
          <reference field="8" count="1" selected="0">
            <x v="217"/>
          </reference>
          <reference field="9" count="1" selected="0">
            <x v="144"/>
          </reference>
          <reference field="10" count="1" selected="0">
            <x v="1"/>
          </reference>
          <reference field="11" count="1">
            <x v="3"/>
          </reference>
        </references>
      </pivotArea>
    </format>
    <format dxfId="5690">
      <pivotArea dataOnly="0" labelOnly="1" fieldPosition="0">
        <references count="5">
          <reference field="7" count="1" selected="0">
            <x v="1"/>
          </reference>
          <reference field="8" count="1" selected="0">
            <x v="218"/>
          </reference>
          <reference field="9" count="1" selected="0">
            <x v="17"/>
          </reference>
          <reference field="10" count="1" selected="0">
            <x v="2"/>
          </reference>
          <reference field="11" count="1">
            <x v="211"/>
          </reference>
        </references>
      </pivotArea>
    </format>
    <format dxfId="5689">
      <pivotArea dataOnly="0" labelOnly="1" fieldPosition="0">
        <references count="5">
          <reference field="7" count="1" selected="0">
            <x v="1"/>
          </reference>
          <reference field="8" count="1" selected="0">
            <x v="219"/>
          </reference>
          <reference field="9" count="1" selected="0">
            <x v="131"/>
          </reference>
          <reference field="10" count="1" selected="0">
            <x v="1"/>
          </reference>
          <reference field="11" count="1">
            <x v="0"/>
          </reference>
        </references>
      </pivotArea>
    </format>
    <format dxfId="5688">
      <pivotArea dataOnly="0" labelOnly="1" fieldPosition="0">
        <references count="5">
          <reference field="7" count="1" selected="0">
            <x v="1"/>
          </reference>
          <reference field="8" count="1" selected="0">
            <x v="220"/>
          </reference>
          <reference field="9" count="1" selected="0">
            <x v="22"/>
          </reference>
          <reference field="10" count="1" selected="0">
            <x v="1"/>
          </reference>
          <reference field="11" count="1">
            <x v="81"/>
          </reference>
        </references>
      </pivotArea>
    </format>
    <format dxfId="5687">
      <pivotArea dataOnly="0" labelOnly="1" fieldPosition="0">
        <references count="5">
          <reference field="7" count="1" selected="0">
            <x v="1"/>
          </reference>
          <reference field="8" count="1" selected="0">
            <x v="225"/>
          </reference>
          <reference field="9" count="1" selected="0">
            <x v="75"/>
          </reference>
          <reference field="10" count="1" selected="0">
            <x v="1"/>
          </reference>
          <reference field="11" count="1">
            <x v="1"/>
          </reference>
        </references>
      </pivotArea>
    </format>
    <format dxfId="5686">
      <pivotArea dataOnly="0" labelOnly="1" fieldPosition="0">
        <references count="5">
          <reference field="7" count="1" selected="0">
            <x v="1"/>
          </reference>
          <reference field="8" count="1" selected="0">
            <x v="226"/>
          </reference>
          <reference field="9" count="1" selected="0">
            <x v="49"/>
          </reference>
          <reference field="10" count="1" selected="0">
            <x v="1"/>
          </reference>
          <reference field="11" count="1">
            <x v="1"/>
          </reference>
        </references>
      </pivotArea>
    </format>
    <format dxfId="5685">
      <pivotArea dataOnly="0" labelOnly="1" fieldPosition="0">
        <references count="5">
          <reference field="7" count="1" selected="0">
            <x v="1"/>
          </reference>
          <reference field="8" count="1" selected="0">
            <x v="230"/>
          </reference>
          <reference field="9" count="1" selected="0">
            <x v="117"/>
          </reference>
          <reference field="10" count="1" selected="0">
            <x v="2"/>
          </reference>
          <reference field="11" count="1">
            <x v="1"/>
          </reference>
        </references>
      </pivotArea>
    </format>
    <format dxfId="5684">
      <pivotArea dataOnly="0" labelOnly="1" fieldPosition="0">
        <references count="5">
          <reference field="7" count="1" selected="0">
            <x v="1"/>
          </reference>
          <reference field="8" count="1" selected="0">
            <x v="234"/>
          </reference>
          <reference field="9" count="1" selected="0">
            <x v="117"/>
          </reference>
          <reference field="10" count="1" selected="0">
            <x v="0"/>
          </reference>
          <reference field="11" count="1">
            <x v="8"/>
          </reference>
        </references>
      </pivotArea>
    </format>
    <format dxfId="5683">
      <pivotArea dataOnly="0" labelOnly="1" fieldPosition="0">
        <references count="5">
          <reference field="7" count="1" selected="0">
            <x v="1"/>
          </reference>
          <reference field="8" count="1" selected="0">
            <x v="235"/>
          </reference>
          <reference field="9" count="1" selected="0">
            <x v="158"/>
          </reference>
          <reference field="10" count="1" selected="0">
            <x v="2"/>
          </reference>
          <reference field="11" count="1">
            <x v="1"/>
          </reference>
        </references>
      </pivotArea>
    </format>
    <format dxfId="5682">
      <pivotArea dataOnly="0" labelOnly="1" fieldPosition="0">
        <references count="5">
          <reference field="7" count="1" selected="0">
            <x v="1"/>
          </reference>
          <reference field="8" count="1" selected="0">
            <x v="236"/>
          </reference>
          <reference field="9" count="1" selected="0">
            <x v="29"/>
          </reference>
          <reference field="10" count="1" selected="0">
            <x v="1"/>
          </reference>
          <reference field="11" count="1">
            <x v="1"/>
          </reference>
        </references>
      </pivotArea>
    </format>
    <format dxfId="5681">
      <pivotArea dataOnly="0" labelOnly="1" fieldPosition="0">
        <references count="5">
          <reference field="7" count="1" selected="0">
            <x v="1"/>
          </reference>
          <reference field="8" count="1" selected="0">
            <x v="237"/>
          </reference>
          <reference field="9" count="1" selected="0">
            <x v="91"/>
          </reference>
          <reference field="10" count="1" selected="0">
            <x v="1"/>
          </reference>
          <reference field="11" count="1">
            <x v="1"/>
          </reference>
        </references>
      </pivotArea>
    </format>
    <format dxfId="5680">
      <pivotArea dataOnly="0" labelOnly="1" fieldPosition="0">
        <references count="5">
          <reference field="7" count="1" selected="0">
            <x v="1"/>
          </reference>
          <reference field="8" count="1" selected="0">
            <x v="238"/>
          </reference>
          <reference field="9" count="1" selected="0">
            <x v="90"/>
          </reference>
          <reference field="10" count="1" selected="0">
            <x v="1"/>
          </reference>
          <reference field="11" count="1">
            <x v="1"/>
          </reference>
        </references>
      </pivotArea>
    </format>
    <format dxfId="5679">
      <pivotArea dataOnly="0" labelOnly="1" fieldPosition="0">
        <references count="5">
          <reference field="7" count="1" selected="0">
            <x v="1"/>
          </reference>
          <reference field="8" count="1" selected="0">
            <x v="239"/>
          </reference>
          <reference field="9" count="1" selected="0">
            <x v="90"/>
          </reference>
          <reference field="10" count="1" selected="0">
            <x v="1"/>
          </reference>
          <reference field="11" count="1">
            <x v="2"/>
          </reference>
        </references>
      </pivotArea>
    </format>
    <format dxfId="5678">
      <pivotArea dataOnly="0" labelOnly="1" fieldPosition="0">
        <references count="5">
          <reference field="7" count="1" selected="0">
            <x v="1"/>
          </reference>
          <reference field="8" count="1" selected="0">
            <x v="248"/>
          </reference>
          <reference field="9" count="1" selected="0">
            <x v="90"/>
          </reference>
          <reference field="10" count="1" selected="0">
            <x v="1"/>
          </reference>
          <reference field="11" count="1">
            <x v="11"/>
          </reference>
        </references>
      </pivotArea>
    </format>
    <format dxfId="5677">
      <pivotArea dataOnly="0" labelOnly="1" fieldPosition="0">
        <references count="5">
          <reference field="7" count="1" selected="0">
            <x v="1"/>
          </reference>
          <reference field="8" count="1" selected="0">
            <x v="266"/>
          </reference>
          <reference field="9" count="1" selected="0">
            <x v="75"/>
          </reference>
          <reference field="10" count="1" selected="0">
            <x v="1"/>
          </reference>
          <reference field="11" count="1">
            <x v="5"/>
          </reference>
        </references>
      </pivotArea>
    </format>
    <format dxfId="5676">
      <pivotArea dataOnly="0" labelOnly="1" fieldPosition="0">
        <references count="5">
          <reference field="7" count="1" selected="0">
            <x v="1"/>
          </reference>
          <reference field="8" count="1" selected="0">
            <x v="267"/>
          </reference>
          <reference field="9" count="1" selected="0">
            <x v="90"/>
          </reference>
          <reference field="10" count="1" selected="0">
            <x v="1"/>
          </reference>
          <reference field="11" count="1">
            <x v="3"/>
          </reference>
        </references>
      </pivotArea>
    </format>
    <format dxfId="5675">
      <pivotArea dataOnly="0" labelOnly="1" fieldPosition="0">
        <references count="5">
          <reference field="7" count="1" selected="0">
            <x v="1"/>
          </reference>
          <reference field="8" count="1" selected="0">
            <x v="290"/>
          </reference>
          <reference field="9" count="1" selected="0">
            <x v="129"/>
          </reference>
          <reference field="10" count="1" selected="0">
            <x v="1"/>
          </reference>
          <reference field="11" count="1">
            <x v="38"/>
          </reference>
        </references>
      </pivotArea>
    </format>
    <format dxfId="5674">
      <pivotArea dataOnly="0" labelOnly="1" fieldPosition="0">
        <references count="5">
          <reference field="7" count="1" selected="0">
            <x v="1"/>
          </reference>
          <reference field="8" count="1" selected="0">
            <x v="514"/>
          </reference>
          <reference field="9" count="1" selected="0">
            <x v="155"/>
          </reference>
          <reference field="10" count="1" selected="0">
            <x v="1"/>
          </reference>
          <reference field="11" count="1">
            <x v="1"/>
          </reference>
        </references>
      </pivotArea>
    </format>
    <format dxfId="5673">
      <pivotArea dataOnly="0" labelOnly="1" fieldPosition="0">
        <references count="5">
          <reference field="7" count="1" selected="0">
            <x v="1"/>
          </reference>
          <reference field="8" count="1" selected="0">
            <x v="518"/>
          </reference>
          <reference field="9" count="1" selected="0">
            <x v="90"/>
          </reference>
          <reference field="10" count="1" selected="0">
            <x v="1"/>
          </reference>
          <reference field="11" count="1">
            <x v="1"/>
          </reference>
        </references>
      </pivotArea>
    </format>
    <format dxfId="5672">
      <pivotArea dataOnly="0" labelOnly="1" fieldPosition="0">
        <references count="5">
          <reference field="7" count="1" selected="0">
            <x v="1"/>
          </reference>
          <reference field="8" count="1" selected="0">
            <x v="546"/>
          </reference>
          <reference field="9" count="1" selected="0">
            <x v="129"/>
          </reference>
          <reference field="10" count="1" selected="0">
            <x v="1"/>
          </reference>
          <reference field="11" count="1">
            <x v="38"/>
          </reference>
        </references>
      </pivotArea>
    </format>
    <format dxfId="5671">
      <pivotArea dataOnly="0" labelOnly="1" fieldPosition="0">
        <references count="5">
          <reference field="7" count="1" selected="0">
            <x v="1"/>
          </reference>
          <reference field="8" count="1" selected="0">
            <x v="547"/>
          </reference>
          <reference field="9" count="1" selected="0">
            <x v="164"/>
          </reference>
          <reference field="10" count="1" selected="0">
            <x v="1"/>
          </reference>
          <reference field="11" count="1">
            <x v="18"/>
          </reference>
        </references>
      </pivotArea>
    </format>
    <format dxfId="5670">
      <pivotArea dataOnly="0" labelOnly="1" fieldPosition="0">
        <references count="5">
          <reference field="7" count="1" selected="0">
            <x v="1"/>
          </reference>
          <reference field="8" count="1" selected="0">
            <x v="548"/>
          </reference>
          <reference field="9" count="1" selected="0">
            <x v="129"/>
          </reference>
          <reference field="10" count="1" selected="0">
            <x v="1"/>
          </reference>
          <reference field="11" count="1">
            <x v="11"/>
          </reference>
        </references>
      </pivotArea>
    </format>
    <format dxfId="5669">
      <pivotArea dataOnly="0" labelOnly="1" fieldPosition="0">
        <references count="5">
          <reference field="7" count="1" selected="0">
            <x v="1"/>
          </reference>
          <reference field="8" count="1" selected="0">
            <x v="549"/>
          </reference>
          <reference field="9" count="1" selected="0">
            <x v="131"/>
          </reference>
          <reference field="10" count="1" selected="0">
            <x v="1"/>
          </reference>
          <reference field="11" count="1">
            <x v="59"/>
          </reference>
        </references>
      </pivotArea>
    </format>
    <format dxfId="5668">
      <pivotArea dataOnly="0" labelOnly="1" fieldPosition="0">
        <references count="5">
          <reference field="7" count="1" selected="0">
            <x v="1"/>
          </reference>
          <reference field="8" count="1" selected="0">
            <x v="550"/>
          </reference>
          <reference field="9" count="1" selected="0">
            <x v="153"/>
          </reference>
          <reference field="10" count="1" selected="0">
            <x v="1"/>
          </reference>
          <reference field="11" count="1">
            <x v="1"/>
          </reference>
        </references>
      </pivotArea>
    </format>
    <format dxfId="5667">
      <pivotArea dataOnly="0" labelOnly="1" fieldPosition="0">
        <references count="5">
          <reference field="7" count="1" selected="0">
            <x v="1"/>
          </reference>
          <reference field="8" count="1" selected="0">
            <x v="551"/>
          </reference>
          <reference field="9" count="1" selected="0">
            <x v="129"/>
          </reference>
          <reference field="10" count="1" selected="0">
            <x v="1"/>
          </reference>
          <reference field="11" count="1">
            <x v="45"/>
          </reference>
        </references>
      </pivotArea>
    </format>
    <format dxfId="5666">
      <pivotArea dataOnly="0" labelOnly="1" fieldPosition="0">
        <references count="5">
          <reference field="7" count="1" selected="0">
            <x v="1"/>
          </reference>
          <reference field="8" count="1" selected="0">
            <x v="586"/>
          </reference>
          <reference field="9" count="1" selected="0">
            <x v="164"/>
          </reference>
          <reference field="10" count="1" selected="0">
            <x v="1"/>
          </reference>
          <reference field="11" count="1">
            <x v="18"/>
          </reference>
        </references>
      </pivotArea>
    </format>
    <format dxfId="5665">
      <pivotArea dataOnly="0" labelOnly="1" fieldPosition="0">
        <references count="5">
          <reference field="7" count="1" selected="0">
            <x v="1"/>
          </reference>
          <reference field="8" count="1" selected="0">
            <x v="625"/>
          </reference>
          <reference field="9" count="1" selected="0">
            <x v="131"/>
          </reference>
          <reference field="10" count="1" selected="0">
            <x v="1"/>
          </reference>
          <reference field="11" count="1">
            <x v="59"/>
          </reference>
        </references>
      </pivotArea>
    </format>
    <format dxfId="5664">
      <pivotArea dataOnly="0" labelOnly="1" fieldPosition="0">
        <references count="5">
          <reference field="7" count="1" selected="0">
            <x v="1"/>
          </reference>
          <reference field="8" count="1" selected="0">
            <x v="795"/>
          </reference>
          <reference field="9" count="1" selected="0">
            <x v="129"/>
          </reference>
          <reference field="10" count="1" selected="0">
            <x v="1"/>
          </reference>
          <reference field="11" count="1">
            <x v="11"/>
          </reference>
        </references>
      </pivotArea>
    </format>
    <format dxfId="5663">
      <pivotArea dataOnly="0" labelOnly="1" fieldPosition="0">
        <references count="5">
          <reference field="7" count="1" selected="0">
            <x v="1"/>
          </reference>
          <reference field="8" count="1" selected="0">
            <x v="837"/>
          </reference>
          <reference field="9" count="1" selected="0">
            <x v="129"/>
          </reference>
          <reference field="10" count="1" selected="0">
            <x v="1"/>
          </reference>
          <reference field="11" count="1">
            <x v="45"/>
          </reference>
        </references>
      </pivotArea>
    </format>
    <format dxfId="5662">
      <pivotArea dataOnly="0" labelOnly="1" fieldPosition="0">
        <references count="5">
          <reference field="7" count="1" selected="0">
            <x v="1"/>
          </reference>
          <reference field="8" count="1" selected="0">
            <x v="862"/>
          </reference>
          <reference field="9" count="1" selected="0">
            <x v="153"/>
          </reference>
          <reference field="10" count="1" selected="0">
            <x v="1"/>
          </reference>
          <reference field="11" count="1">
            <x v="1"/>
          </reference>
        </references>
      </pivotArea>
    </format>
    <format dxfId="5661">
      <pivotArea dataOnly="0" labelOnly="1" fieldPosition="0">
        <references count="5">
          <reference field="7" count="1" selected="0">
            <x v="2"/>
          </reference>
          <reference field="8" count="1" selected="0">
            <x v="68"/>
          </reference>
          <reference field="9" count="1" selected="0">
            <x v="129"/>
          </reference>
          <reference field="10" count="1" selected="0">
            <x v="1"/>
          </reference>
          <reference field="11" count="1">
            <x v="15"/>
          </reference>
        </references>
      </pivotArea>
    </format>
    <format dxfId="5660">
      <pivotArea dataOnly="0" labelOnly="1" fieldPosition="0">
        <references count="5">
          <reference field="7" count="1" selected="0">
            <x v="2"/>
          </reference>
          <reference field="8" count="1" selected="0">
            <x v="250"/>
          </reference>
          <reference field="9" count="1" selected="0">
            <x v="129"/>
          </reference>
          <reference field="10" count="1" selected="0">
            <x v="1"/>
          </reference>
          <reference field="11" count="1">
            <x v="15"/>
          </reference>
        </references>
      </pivotArea>
    </format>
    <format dxfId="5659">
      <pivotArea dataOnly="0" labelOnly="1" fieldPosition="0">
        <references count="5">
          <reference field="7" count="1" selected="0">
            <x v="2"/>
          </reference>
          <reference field="8" count="1" selected="0">
            <x v="251"/>
          </reference>
          <reference field="9" count="1" selected="0">
            <x v="129"/>
          </reference>
          <reference field="10" count="1" selected="0">
            <x v="1"/>
          </reference>
          <reference field="11" count="1">
            <x v="10"/>
          </reference>
        </references>
      </pivotArea>
    </format>
    <format dxfId="5658">
      <pivotArea dataOnly="0" labelOnly="1" fieldPosition="0">
        <references count="5">
          <reference field="7" count="1" selected="0">
            <x v="2"/>
          </reference>
          <reference field="8" count="1" selected="0">
            <x v="552"/>
          </reference>
          <reference field="9" count="1" selected="0">
            <x v="129"/>
          </reference>
          <reference field="10" count="1" selected="0">
            <x v="1"/>
          </reference>
          <reference field="11" count="1">
            <x v="15"/>
          </reference>
        </references>
      </pivotArea>
    </format>
    <format dxfId="5657">
      <pivotArea dataOnly="0" labelOnly="1" fieldPosition="0">
        <references count="5">
          <reference field="7" count="1" selected="0">
            <x v="2"/>
          </reference>
          <reference field="8" count="1" selected="0">
            <x v="553"/>
          </reference>
          <reference field="9" count="1" selected="0">
            <x v="153"/>
          </reference>
          <reference field="10" count="1" selected="0">
            <x v="1"/>
          </reference>
          <reference field="11" count="1">
            <x v="2"/>
          </reference>
        </references>
      </pivotArea>
    </format>
    <format dxfId="5656">
      <pivotArea dataOnly="0" labelOnly="1" fieldPosition="0">
        <references count="5">
          <reference field="7" count="1" selected="0">
            <x v="2"/>
          </reference>
          <reference field="8" count="1" selected="0">
            <x v="554"/>
          </reference>
          <reference field="9" count="1" selected="0">
            <x v="90"/>
          </reference>
          <reference field="10" count="1" selected="0">
            <x v="1"/>
          </reference>
          <reference field="11" count="1">
            <x v="1"/>
          </reference>
        </references>
      </pivotArea>
    </format>
    <format dxfId="5655">
      <pivotArea dataOnly="0" labelOnly="1" fieldPosition="0">
        <references count="5">
          <reference field="7" count="1" selected="0">
            <x v="2"/>
          </reference>
          <reference field="8" count="1" selected="0">
            <x v="805"/>
          </reference>
          <reference field="9" count="1" selected="0">
            <x v="153"/>
          </reference>
          <reference field="10" count="1" selected="0">
            <x v="1"/>
          </reference>
          <reference field="11" count="1">
            <x v="2"/>
          </reference>
        </references>
      </pivotArea>
    </format>
    <format dxfId="5654">
      <pivotArea dataOnly="0" labelOnly="1" fieldPosition="0">
        <references count="5">
          <reference field="7" count="1" selected="0">
            <x v="2"/>
          </reference>
          <reference field="8" count="1" selected="0">
            <x v="830"/>
          </reference>
          <reference field="9" count="1" selected="0">
            <x v="88"/>
          </reference>
          <reference field="10" count="1" selected="0">
            <x v="1"/>
          </reference>
          <reference field="11" count="1">
            <x v="120"/>
          </reference>
        </references>
      </pivotArea>
    </format>
    <format dxfId="5653">
      <pivotArea dataOnly="0" labelOnly="1" fieldPosition="0">
        <references count="5">
          <reference field="7" count="1" selected="0">
            <x v="2"/>
          </reference>
          <reference field="8" count="1" selected="0">
            <x v="831"/>
          </reference>
          <reference field="9" count="1" selected="0">
            <x v="88"/>
          </reference>
          <reference field="10" count="1" selected="0">
            <x v="1"/>
          </reference>
          <reference field="11" count="1">
            <x v="120"/>
          </reference>
        </references>
      </pivotArea>
    </format>
    <format dxfId="5652">
      <pivotArea dataOnly="0" labelOnly="1" fieldPosition="0">
        <references count="5">
          <reference field="7" count="1" selected="0">
            <x v="3"/>
          </reference>
          <reference field="8" count="1" selected="0">
            <x v="8"/>
          </reference>
          <reference field="9" count="1" selected="0">
            <x v="116"/>
          </reference>
          <reference field="10" count="1" selected="0">
            <x v="1"/>
          </reference>
          <reference field="11" count="1">
            <x v="1"/>
          </reference>
        </references>
      </pivotArea>
    </format>
    <format dxfId="5651">
      <pivotArea dataOnly="0" labelOnly="1" fieldPosition="0">
        <references count="5">
          <reference field="7" count="1" selected="0">
            <x v="3"/>
          </reference>
          <reference field="8" count="1" selected="0">
            <x v="63"/>
          </reference>
          <reference field="9" count="1" selected="0">
            <x v="91"/>
          </reference>
          <reference field="10" count="1" selected="0">
            <x v="2"/>
          </reference>
          <reference field="11" count="1">
            <x v="140"/>
          </reference>
        </references>
      </pivotArea>
    </format>
    <format dxfId="5650">
      <pivotArea dataOnly="0" labelOnly="1" fieldPosition="0">
        <references count="5">
          <reference field="7" count="1" selected="0">
            <x v="3"/>
          </reference>
          <reference field="8" count="1" selected="0">
            <x v="222"/>
          </reference>
          <reference field="9" count="1" selected="0">
            <x v="116"/>
          </reference>
          <reference field="10" count="1" selected="0">
            <x v="1"/>
          </reference>
          <reference field="11" count="1">
            <x v="1"/>
          </reference>
        </references>
      </pivotArea>
    </format>
    <format dxfId="5649">
      <pivotArea dataOnly="0" labelOnly="1" fieldPosition="0">
        <references count="5">
          <reference field="7" count="1" selected="0">
            <x v="3"/>
          </reference>
          <reference field="8" count="1" selected="0">
            <x v="228"/>
          </reference>
          <reference field="9" count="1" selected="0">
            <x v="129"/>
          </reference>
          <reference field="10" count="1" selected="0">
            <x v="1"/>
          </reference>
          <reference field="11" count="1">
            <x v="52"/>
          </reference>
        </references>
      </pivotArea>
    </format>
    <format dxfId="5648">
      <pivotArea dataOnly="0" labelOnly="1" fieldPosition="0">
        <references count="5">
          <reference field="7" count="1" selected="0">
            <x v="3"/>
          </reference>
          <reference field="8" count="1" selected="0">
            <x v="252"/>
          </reference>
          <reference field="9" count="1" selected="0">
            <x v="129"/>
          </reference>
          <reference field="10" count="1" selected="0">
            <x v="1"/>
          </reference>
          <reference field="11" count="1">
            <x v="12"/>
          </reference>
        </references>
      </pivotArea>
    </format>
    <format dxfId="5647">
      <pivotArea dataOnly="0" labelOnly="1" fieldPosition="0">
        <references count="5">
          <reference field="7" count="1" selected="0">
            <x v="3"/>
          </reference>
          <reference field="8" count="1" selected="0">
            <x v="367"/>
          </reference>
          <reference field="9" count="1" selected="0">
            <x v="93"/>
          </reference>
          <reference field="10" count="1" selected="0">
            <x v="1"/>
          </reference>
          <reference field="11" count="1">
            <x v="0"/>
          </reference>
        </references>
      </pivotArea>
    </format>
    <format dxfId="5646">
      <pivotArea dataOnly="0" labelOnly="1" fieldPosition="0">
        <references count="5">
          <reference field="7" count="1" selected="0">
            <x v="3"/>
          </reference>
          <reference field="8" count="1" selected="0">
            <x v="527"/>
          </reference>
          <reference field="9" count="1" selected="0">
            <x v="116"/>
          </reference>
          <reference field="10" count="1" selected="0">
            <x v="1"/>
          </reference>
          <reference field="11" count="1">
            <x v="1"/>
          </reference>
        </references>
      </pivotArea>
    </format>
    <format dxfId="5645">
      <pivotArea dataOnly="0" labelOnly="1" fieldPosition="0">
        <references count="5">
          <reference field="7" count="1" selected="0">
            <x v="3"/>
          </reference>
          <reference field="8" count="1" selected="0">
            <x v="530"/>
          </reference>
          <reference field="9" count="1" selected="0">
            <x v="90"/>
          </reference>
          <reference field="10" count="1" selected="0">
            <x v="1"/>
          </reference>
          <reference field="11" count="1">
            <x v="1"/>
          </reference>
        </references>
      </pivotArea>
    </format>
    <format dxfId="5644">
      <pivotArea dataOnly="0" labelOnly="1" fieldPosition="0">
        <references count="5">
          <reference field="7" count="1" selected="0">
            <x v="3"/>
          </reference>
          <reference field="8" count="1" selected="0">
            <x v="555"/>
          </reference>
          <reference field="9" count="1" selected="0">
            <x v="38"/>
          </reference>
          <reference field="10" count="1" selected="0">
            <x v="1"/>
          </reference>
          <reference field="11" count="1">
            <x v="3"/>
          </reference>
        </references>
      </pivotArea>
    </format>
    <format dxfId="5643">
      <pivotArea dataOnly="0" labelOnly="1" fieldPosition="0">
        <references count="5">
          <reference field="7" count="1" selected="0">
            <x v="3"/>
          </reference>
          <reference field="8" count="1" selected="0">
            <x v="556"/>
          </reference>
          <reference field="9" count="1" selected="0">
            <x v="38"/>
          </reference>
          <reference field="10" count="1" selected="0">
            <x v="2"/>
          </reference>
          <reference field="11" count="1">
            <x v="2"/>
          </reference>
        </references>
      </pivotArea>
    </format>
    <format dxfId="5642">
      <pivotArea dataOnly="0" labelOnly="1" fieldPosition="0">
        <references count="5">
          <reference field="7" count="1" selected="0">
            <x v="3"/>
          </reference>
          <reference field="8" count="1" selected="0">
            <x v="557"/>
          </reference>
          <reference field="9" count="1" selected="0">
            <x v="34"/>
          </reference>
          <reference field="10" count="1" selected="0">
            <x v="2"/>
          </reference>
          <reference field="11" count="1">
            <x v="108"/>
          </reference>
        </references>
      </pivotArea>
    </format>
    <format dxfId="5641">
      <pivotArea dataOnly="0" labelOnly="1" fieldPosition="0">
        <references count="5">
          <reference field="7" count="1" selected="0">
            <x v="3"/>
          </reference>
          <reference field="8" count="1" selected="0">
            <x v="558"/>
          </reference>
          <reference field="9" count="1" selected="0">
            <x v="93"/>
          </reference>
          <reference field="10" count="1" selected="0">
            <x v="2"/>
          </reference>
          <reference field="11" count="1">
            <x v="38"/>
          </reference>
        </references>
      </pivotArea>
    </format>
    <format dxfId="5640">
      <pivotArea dataOnly="0" labelOnly="1" fieldPosition="0">
        <references count="5">
          <reference field="7" count="1" selected="0">
            <x v="3"/>
          </reference>
          <reference field="8" count="1" selected="0">
            <x v="559"/>
          </reference>
          <reference field="9" count="1" selected="0">
            <x v="94"/>
          </reference>
          <reference field="10" count="1" selected="0">
            <x v="2"/>
          </reference>
          <reference field="11" count="1">
            <x v="3"/>
          </reference>
        </references>
      </pivotArea>
    </format>
    <format dxfId="5639">
      <pivotArea dataOnly="0" labelOnly="1" fieldPosition="0">
        <references count="5">
          <reference field="7" count="1" selected="0">
            <x v="3"/>
          </reference>
          <reference field="8" count="1" selected="0">
            <x v="560"/>
          </reference>
          <reference field="9" count="1" selected="0">
            <x v="129"/>
          </reference>
          <reference field="10" count="1" selected="0">
            <x v="1"/>
          </reference>
          <reference field="11" count="1">
            <x v="89"/>
          </reference>
        </references>
      </pivotArea>
    </format>
    <format dxfId="5638">
      <pivotArea dataOnly="0" labelOnly="1" fieldPosition="0">
        <references count="5">
          <reference field="7" count="1" selected="0">
            <x v="3"/>
          </reference>
          <reference field="8" count="1" selected="0">
            <x v="561"/>
          </reference>
          <reference field="9" count="1" selected="0">
            <x v="34"/>
          </reference>
          <reference field="10" count="1" selected="0">
            <x v="2"/>
          </reference>
          <reference field="11" count="1">
            <x v="81"/>
          </reference>
        </references>
      </pivotArea>
    </format>
    <format dxfId="5637">
      <pivotArea dataOnly="0" labelOnly="1" fieldPosition="0">
        <references count="5">
          <reference field="7" count="1" selected="0">
            <x v="3"/>
          </reference>
          <reference field="8" count="1" selected="0">
            <x v="562"/>
          </reference>
          <reference field="9" count="1" selected="0">
            <x v="18"/>
          </reference>
          <reference field="10" count="1" selected="0">
            <x v="2"/>
          </reference>
          <reference field="11" count="1">
            <x v="198"/>
          </reference>
        </references>
      </pivotArea>
    </format>
    <format dxfId="5636">
      <pivotArea dataOnly="0" labelOnly="1" fieldPosition="0">
        <references count="5">
          <reference field="7" count="1" selected="0">
            <x v="3"/>
          </reference>
          <reference field="8" count="1" selected="0">
            <x v="563"/>
          </reference>
          <reference field="9" count="1" selected="0">
            <x v="129"/>
          </reference>
          <reference field="10" count="1" selected="0">
            <x v="1"/>
          </reference>
          <reference field="11" count="1">
            <x v="30"/>
          </reference>
        </references>
      </pivotArea>
    </format>
    <format dxfId="5635">
      <pivotArea dataOnly="0" labelOnly="1" fieldPosition="0">
        <references count="5">
          <reference field="7" count="1" selected="0">
            <x v="3"/>
          </reference>
          <reference field="8" count="1" selected="0">
            <x v="564"/>
          </reference>
          <reference field="9" count="1" selected="0">
            <x v="129"/>
          </reference>
          <reference field="10" count="1" selected="0">
            <x v="1"/>
          </reference>
          <reference field="11" count="1">
            <x v="37"/>
          </reference>
        </references>
      </pivotArea>
    </format>
    <format dxfId="5634">
      <pivotArea dataOnly="0" labelOnly="1" fieldPosition="0">
        <references count="5">
          <reference field="7" count="1" selected="0">
            <x v="3"/>
          </reference>
          <reference field="8" count="1" selected="0">
            <x v="565"/>
          </reference>
          <reference field="9" count="1" selected="0">
            <x v="18"/>
          </reference>
          <reference field="10" count="1" selected="0">
            <x v="2"/>
          </reference>
          <reference field="11" count="1">
            <x v="207"/>
          </reference>
        </references>
      </pivotArea>
    </format>
    <format dxfId="5633">
      <pivotArea dataOnly="0" labelOnly="1" fieldPosition="0">
        <references count="5">
          <reference field="7" count="1" selected="0">
            <x v="3"/>
          </reference>
          <reference field="8" count="1" selected="0">
            <x v="566"/>
          </reference>
          <reference field="9" count="1" selected="0">
            <x v="129"/>
          </reference>
          <reference field="10" count="1" selected="0">
            <x v="1"/>
          </reference>
          <reference field="11" count="1">
            <x v="52"/>
          </reference>
        </references>
      </pivotArea>
    </format>
    <format dxfId="5632">
      <pivotArea dataOnly="0" labelOnly="1" fieldPosition="0">
        <references count="5">
          <reference field="7" count="1" selected="0">
            <x v="3"/>
          </reference>
          <reference field="8" count="1" selected="0">
            <x v="567"/>
          </reference>
          <reference field="9" count="1" selected="0">
            <x v="129"/>
          </reference>
          <reference field="10" count="1" selected="0">
            <x v="1"/>
          </reference>
          <reference field="11" count="1">
            <x v="19"/>
          </reference>
        </references>
      </pivotArea>
    </format>
    <format dxfId="5631">
      <pivotArea dataOnly="0" labelOnly="1" fieldPosition="0">
        <references count="5">
          <reference field="7" count="1" selected="0">
            <x v="3"/>
          </reference>
          <reference field="8" count="1" selected="0">
            <x v="674"/>
          </reference>
          <reference field="9" count="1" selected="0">
            <x v="18"/>
          </reference>
          <reference field="10" count="1" selected="0">
            <x v="2"/>
          </reference>
          <reference field="11" count="1">
            <x v="207"/>
          </reference>
        </references>
      </pivotArea>
    </format>
    <format dxfId="5630">
      <pivotArea dataOnly="0" labelOnly="1" fieldPosition="0">
        <references count="5">
          <reference field="7" count="1" selected="0">
            <x v="3"/>
          </reference>
          <reference field="8" count="1" selected="0">
            <x v="675"/>
          </reference>
          <reference field="9" count="1" selected="0">
            <x v="38"/>
          </reference>
          <reference field="10" count="1" selected="0">
            <x v="2"/>
          </reference>
          <reference field="11" count="1">
            <x v="3"/>
          </reference>
        </references>
      </pivotArea>
    </format>
    <format dxfId="5629">
      <pivotArea dataOnly="0" labelOnly="1" fieldPosition="0">
        <references count="5">
          <reference field="7" count="1" selected="0">
            <x v="3"/>
          </reference>
          <reference field="8" count="1" selected="0">
            <x v="677"/>
          </reference>
          <reference field="9" count="1" selected="0">
            <x v="34"/>
          </reference>
          <reference field="10" count="1" selected="0">
            <x v="2"/>
          </reference>
          <reference field="11" count="1">
            <x v="108"/>
          </reference>
        </references>
      </pivotArea>
    </format>
    <format dxfId="5628">
      <pivotArea dataOnly="0" labelOnly="1" fieldPosition="0">
        <references count="5">
          <reference field="7" count="1" selected="0">
            <x v="3"/>
          </reference>
          <reference field="8" count="1" selected="0">
            <x v="680"/>
          </reference>
          <reference field="9" count="1" selected="0">
            <x v="38"/>
          </reference>
          <reference field="10" count="1" selected="0">
            <x v="2"/>
          </reference>
          <reference field="11" count="1">
            <x v="2"/>
          </reference>
        </references>
      </pivotArea>
    </format>
    <format dxfId="5627">
      <pivotArea dataOnly="0" labelOnly="1" fieldPosition="0">
        <references count="5">
          <reference field="7" count="1" selected="0">
            <x v="3"/>
          </reference>
          <reference field="8" count="1" selected="0">
            <x v="688"/>
          </reference>
          <reference field="9" count="1" selected="0">
            <x v="129"/>
          </reference>
          <reference field="10" count="1" selected="0">
            <x v="1"/>
          </reference>
          <reference field="11" count="1">
            <x v="89"/>
          </reference>
        </references>
      </pivotArea>
    </format>
    <format dxfId="5626">
      <pivotArea dataOnly="0" labelOnly="1" fieldPosition="0">
        <references count="5">
          <reference field="7" count="1" selected="0">
            <x v="3"/>
          </reference>
          <reference field="8" count="1" selected="0">
            <x v="692"/>
          </reference>
          <reference field="9" count="1" selected="0">
            <x v="129"/>
          </reference>
          <reference field="10" count="1" selected="0">
            <x v="1"/>
          </reference>
          <reference field="11" count="1">
            <x v="3"/>
          </reference>
        </references>
      </pivotArea>
    </format>
    <format dxfId="5625">
      <pivotArea dataOnly="0" labelOnly="1" fieldPosition="0">
        <references count="5">
          <reference field="7" count="1" selected="0">
            <x v="3"/>
          </reference>
          <reference field="8" count="1" selected="0">
            <x v="712"/>
          </reference>
          <reference field="9" count="1" selected="0">
            <x v="94"/>
          </reference>
          <reference field="10" count="1" selected="0">
            <x v="2"/>
          </reference>
          <reference field="11" count="1">
            <x v="3"/>
          </reference>
        </references>
      </pivotArea>
    </format>
    <format dxfId="5624">
      <pivotArea dataOnly="0" labelOnly="1" fieldPosition="0">
        <references count="5">
          <reference field="7" count="1" selected="0">
            <x v="3"/>
          </reference>
          <reference field="8" count="1" selected="0">
            <x v="826"/>
          </reference>
          <reference field="9" count="1" selected="0">
            <x v="129"/>
          </reference>
          <reference field="10" count="1" selected="0">
            <x v="1"/>
          </reference>
          <reference field="11" count="1">
            <x v="37"/>
          </reference>
        </references>
      </pivotArea>
    </format>
    <format dxfId="5623">
      <pivotArea dataOnly="0" labelOnly="1" fieldPosition="0">
        <references count="5">
          <reference field="7" count="1" selected="0">
            <x v="3"/>
          </reference>
          <reference field="8" count="1" selected="0">
            <x v="829"/>
          </reference>
          <reference field="9" count="1" selected="0">
            <x v="88"/>
          </reference>
          <reference field="10" count="1" selected="0">
            <x v="1"/>
          </reference>
          <reference field="11" count="1">
            <x v="120"/>
          </reference>
        </references>
      </pivotArea>
    </format>
    <format dxfId="5622">
      <pivotArea dataOnly="0" labelOnly="1" fieldPosition="0">
        <references count="5">
          <reference field="7" count="1" selected="0">
            <x v="4"/>
          </reference>
          <reference field="8" count="1" selected="0">
            <x v="533"/>
          </reference>
          <reference field="9" count="1" selected="0">
            <x v="73"/>
          </reference>
          <reference field="10" count="1" selected="0">
            <x v="1"/>
          </reference>
          <reference field="11" count="1">
            <x v="1"/>
          </reference>
        </references>
      </pivotArea>
    </format>
    <format dxfId="5621">
      <pivotArea dataOnly="0" labelOnly="1" fieldPosition="0">
        <references count="5">
          <reference field="7" count="1" selected="0">
            <x v="4"/>
          </reference>
          <reference field="8" count="1" selected="0">
            <x v="534"/>
          </reference>
          <reference field="9" count="1" selected="0">
            <x v="90"/>
          </reference>
          <reference field="10" count="1" selected="0">
            <x v="2"/>
          </reference>
          <reference field="11" count="1">
            <x v="122"/>
          </reference>
        </references>
      </pivotArea>
    </format>
    <format dxfId="5620">
      <pivotArea dataOnly="0" labelOnly="1" fieldPosition="0">
        <references count="5">
          <reference field="7" count="1" selected="0">
            <x v="4"/>
          </reference>
          <reference field="8" count="1" selected="0">
            <x v="535"/>
          </reference>
          <reference field="9" count="1" selected="0">
            <x v="90"/>
          </reference>
          <reference field="10" count="1" selected="0">
            <x v="2"/>
          </reference>
          <reference field="11" count="1">
            <x v="64"/>
          </reference>
        </references>
      </pivotArea>
    </format>
    <format dxfId="5619">
      <pivotArea dataOnly="0" labelOnly="1" fieldPosition="0">
        <references count="5">
          <reference field="7" count="1" selected="0">
            <x v="4"/>
          </reference>
          <reference field="8" count="1" selected="0">
            <x v="536"/>
          </reference>
          <reference field="9" count="1" selected="0">
            <x v="90"/>
          </reference>
          <reference field="10" count="1" selected="0">
            <x v="2"/>
          </reference>
          <reference field="11" count="1">
            <x v="11"/>
          </reference>
        </references>
      </pivotArea>
    </format>
    <format dxfId="5618">
      <pivotArea dataOnly="0" labelOnly="1" fieldPosition="0">
        <references count="5">
          <reference field="7" count="1" selected="0">
            <x v="4"/>
          </reference>
          <reference field="8" count="1" selected="0">
            <x v="537"/>
          </reference>
          <reference field="9" count="1" selected="0">
            <x v="143"/>
          </reference>
          <reference field="10" count="1" selected="0">
            <x v="2"/>
          </reference>
          <reference field="11" count="1">
            <x v="47"/>
          </reference>
        </references>
      </pivotArea>
    </format>
    <format dxfId="5617">
      <pivotArea dataOnly="0" labelOnly="1" fieldPosition="0">
        <references count="5">
          <reference field="7" count="1" selected="0">
            <x v="4"/>
          </reference>
          <reference field="8" count="1" selected="0">
            <x v="538"/>
          </reference>
          <reference field="9" count="1" selected="0">
            <x v="148"/>
          </reference>
          <reference field="10" count="1" selected="0">
            <x v="1"/>
          </reference>
          <reference field="11" count="1">
            <x v="185"/>
          </reference>
        </references>
      </pivotArea>
    </format>
    <format dxfId="5616">
      <pivotArea dataOnly="0" labelOnly="1" fieldPosition="0">
        <references count="5">
          <reference field="7" count="1" selected="0">
            <x v="4"/>
          </reference>
          <reference field="8" count="1" selected="0">
            <x v="539"/>
          </reference>
          <reference field="9" count="1" selected="0">
            <x v="63"/>
          </reference>
          <reference field="10" count="1" selected="0">
            <x v="2"/>
          </reference>
          <reference field="11" count="1">
            <x v="1"/>
          </reference>
        </references>
      </pivotArea>
    </format>
    <format dxfId="5615">
      <pivotArea dataOnly="0" labelOnly="1" fieldPosition="0">
        <references count="5">
          <reference field="7" count="1" selected="0">
            <x v="4"/>
          </reference>
          <reference field="8" count="1" selected="0">
            <x v="540"/>
          </reference>
          <reference field="9" count="1" selected="0">
            <x v="102"/>
          </reference>
          <reference field="10" count="1" selected="0">
            <x v="2"/>
          </reference>
          <reference field="11" count="1">
            <x v="283"/>
          </reference>
        </references>
      </pivotArea>
    </format>
    <format dxfId="5614">
      <pivotArea dataOnly="0" labelOnly="1" fieldPosition="0">
        <references count="5">
          <reference field="7" count="1" selected="0">
            <x v="4"/>
          </reference>
          <reference field="8" count="1" selected="0">
            <x v="736"/>
          </reference>
          <reference field="9" count="1" selected="0">
            <x v="148"/>
          </reference>
          <reference field="10" count="1" selected="0">
            <x v="1"/>
          </reference>
          <reference field="11" count="1">
            <x v="185"/>
          </reference>
        </references>
      </pivotArea>
    </format>
    <format dxfId="5613">
      <pivotArea dataOnly="0" labelOnly="1" fieldPosition="0">
        <references count="5">
          <reference field="7" count="1" selected="0">
            <x v="4"/>
          </reference>
          <reference field="8" count="1" selected="0">
            <x v="743"/>
          </reference>
          <reference field="9" count="1" selected="0">
            <x v="102"/>
          </reference>
          <reference field="10" count="1" selected="0">
            <x v="2"/>
          </reference>
          <reference field="11" count="1">
            <x v="283"/>
          </reference>
        </references>
      </pivotArea>
    </format>
    <format dxfId="5612">
      <pivotArea dataOnly="0" labelOnly="1" fieldPosition="0">
        <references count="5">
          <reference field="7" count="1" selected="0">
            <x v="4"/>
          </reference>
          <reference field="8" count="1" selected="0">
            <x v="745"/>
          </reference>
          <reference field="9" count="1" selected="0">
            <x v="63"/>
          </reference>
          <reference field="10" count="1" selected="0">
            <x v="2"/>
          </reference>
          <reference field="11" count="1">
            <x v="1"/>
          </reference>
        </references>
      </pivotArea>
    </format>
    <format dxfId="5611">
      <pivotArea dataOnly="0" labelOnly="1" fieldPosition="0">
        <references count="5">
          <reference field="7" count="1" selected="0">
            <x v="5"/>
          </reference>
          <reference field="8" count="1" selected="0">
            <x v="253"/>
          </reference>
          <reference field="9" count="1" selected="0">
            <x v="8"/>
          </reference>
          <reference field="10" count="1" selected="0">
            <x v="1"/>
          </reference>
          <reference field="11" count="1">
            <x v="4"/>
          </reference>
        </references>
      </pivotArea>
    </format>
    <format dxfId="5610">
      <pivotArea dataOnly="0" labelOnly="1" fieldPosition="0">
        <references count="5">
          <reference field="7" count="1" selected="0">
            <x v="5"/>
          </reference>
          <reference field="8" count="1" selected="0">
            <x v="254"/>
          </reference>
          <reference field="9" count="1" selected="0">
            <x v="8"/>
          </reference>
          <reference field="10" count="1" selected="0">
            <x v="1"/>
          </reference>
          <reference field="11" count="1">
            <x v="2"/>
          </reference>
        </references>
      </pivotArea>
    </format>
    <format dxfId="5609">
      <pivotArea dataOnly="0" labelOnly="1" fieldPosition="0">
        <references count="5">
          <reference field="7" count="1" selected="0">
            <x v="5"/>
          </reference>
          <reference field="8" count="1" selected="0">
            <x v="256"/>
          </reference>
          <reference field="9" count="1" selected="0">
            <x v="91"/>
          </reference>
          <reference field="10" count="1" selected="0">
            <x v="1"/>
          </reference>
          <reference field="11" count="1">
            <x v="1"/>
          </reference>
        </references>
      </pivotArea>
    </format>
    <format dxfId="5608">
      <pivotArea dataOnly="0" labelOnly="1" fieldPosition="0">
        <references count="5">
          <reference field="7" count="1" selected="0">
            <x v="5"/>
          </reference>
          <reference field="8" count="1" selected="0">
            <x v="769"/>
          </reference>
          <reference field="9" count="1" selected="0">
            <x v="8"/>
          </reference>
          <reference field="10" count="1" selected="0">
            <x v="1"/>
          </reference>
          <reference field="11" count="1">
            <x v="4"/>
          </reference>
        </references>
      </pivotArea>
    </format>
    <format dxfId="5607">
      <pivotArea dataOnly="0" labelOnly="1" fieldPosition="0">
        <references count="5">
          <reference field="7" count="1" selected="0">
            <x v="5"/>
          </reference>
          <reference field="8" count="1" selected="0">
            <x v="770"/>
          </reference>
          <reference field="9" count="1" selected="0">
            <x v="9"/>
          </reference>
          <reference field="10" count="1" selected="0">
            <x v="1"/>
          </reference>
          <reference field="11" count="1">
            <x v="3"/>
          </reference>
        </references>
      </pivotArea>
    </format>
    <format dxfId="5606">
      <pivotArea dataOnly="0" labelOnly="1" fieldPosition="0">
        <references count="5">
          <reference field="7" count="1" selected="0">
            <x v="6"/>
          </reference>
          <reference field="8" count="1" selected="0">
            <x v="183"/>
          </reference>
          <reference field="9" count="1" selected="0">
            <x v="156"/>
          </reference>
          <reference field="10" count="1" selected="0">
            <x v="1"/>
          </reference>
          <reference field="11" count="1">
            <x v="52"/>
          </reference>
        </references>
      </pivotArea>
    </format>
    <format dxfId="5605">
      <pivotArea dataOnly="0" labelOnly="1" fieldPosition="0">
        <references count="5">
          <reference field="7" count="1" selected="0">
            <x v="6"/>
          </reference>
          <reference field="8" count="1" selected="0">
            <x v="191"/>
          </reference>
          <reference field="9" count="1" selected="0">
            <x v="93"/>
          </reference>
          <reference field="10" count="1" selected="0">
            <x v="2"/>
          </reference>
          <reference field="11" count="1">
            <x v="0"/>
          </reference>
        </references>
      </pivotArea>
    </format>
    <format dxfId="5604">
      <pivotArea dataOnly="0" labelOnly="1" fieldPosition="0">
        <references count="5">
          <reference field="7" count="1" selected="0">
            <x v="6"/>
          </reference>
          <reference field="8" count="1" selected="0">
            <x v="568"/>
          </reference>
          <reference field="9" count="1" selected="0">
            <x v="130"/>
          </reference>
          <reference field="10" count="1" selected="0">
            <x v="1"/>
          </reference>
          <reference field="11" count="1">
            <x v="190"/>
          </reference>
        </references>
      </pivotArea>
    </format>
    <format dxfId="5603">
      <pivotArea dataOnly="0" labelOnly="1" fieldPosition="0">
        <references count="5">
          <reference field="7" count="1" selected="0">
            <x v="6"/>
          </reference>
          <reference field="8" count="1" selected="0">
            <x v="569"/>
          </reference>
          <reference field="9" count="1" selected="0">
            <x v="93"/>
          </reference>
          <reference field="10" count="1" selected="0">
            <x v="2"/>
          </reference>
          <reference field="11" count="1">
            <x v="27"/>
          </reference>
        </references>
      </pivotArea>
    </format>
    <format dxfId="5602">
      <pivotArea dataOnly="0" labelOnly="1" fieldPosition="0">
        <references count="5">
          <reference field="7" count="1" selected="0">
            <x v="6"/>
          </reference>
          <reference field="8" count="1" selected="0">
            <x v="570"/>
          </reference>
          <reference field="9" count="1" selected="0">
            <x v="127"/>
          </reference>
          <reference field="10" count="1" selected="0">
            <x v="1"/>
          </reference>
          <reference field="11" count="1">
            <x v="200"/>
          </reference>
        </references>
      </pivotArea>
    </format>
    <format dxfId="5601">
      <pivotArea dataOnly="0" labelOnly="1" fieldPosition="0">
        <references count="5">
          <reference field="7" count="1" selected="0">
            <x v="6"/>
          </reference>
          <reference field="8" count="1" selected="0">
            <x v="571"/>
          </reference>
          <reference field="9" count="1" selected="0">
            <x v="128"/>
          </reference>
          <reference field="10" count="1" selected="0">
            <x v="1"/>
          </reference>
          <reference field="11" count="1">
            <x v="200"/>
          </reference>
        </references>
      </pivotArea>
    </format>
    <format dxfId="5600">
      <pivotArea dataOnly="0" labelOnly="1" fieldPosition="0">
        <references count="5">
          <reference field="7" count="1" selected="0">
            <x v="6"/>
          </reference>
          <reference field="8" count="1" selected="0">
            <x v="572"/>
          </reference>
          <reference field="9" count="1" selected="0">
            <x v="38"/>
          </reference>
          <reference field="10" count="1" selected="0">
            <x v="1"/>
          </reference>
          <reference field="11" count="1">
            <x v="2"/>
          </reference>
        </references>
      </pivotArea>
    </format>
    <format dxfId="5599">
      <pivotArea dataOnly="0" labelOnly="1" fieldPosition="0">
        <references count="5">
          <reference field="7" count="1" selected="0">
            <x v="6"/>
          </reference>
          <reference field="8" count="1" selected="0">
            <x v="573"/>
          </reference>
          <reference field="9" count="1" selected="0">
            <x v="127"/>
          </reference>
          <reference field="10" count="1" selected="0">
            <x v="1"/>
          </reference>
          <reference field="11" count="1">
            <x v="22"/>
          </reference>
        </references>
      </pivotArea>
    </format>
    <format dxfId="5598">
      <pivotArea dataOnly="0" labelOnly="1" fieldPosition="0">
        <references count="5">
          <reference field="7" count="1" selected="0">
            <x v="6"/>
          </reference>
          <reference field="8" count="1" selected="0">
            <x v="574"/>
          </reference>
          <reference field="9" count="1" selected="0">
            <x v="90"/>
          </reference>
          <reference field="10" count="1" selected="0">
            <x v="2"/>
          </reference>
          <reference field="11" count="1">
            <x v="81"/>
          </reference>
        </references>
      </pivotArea>
    </format>
    <format dxfId="5597">
      <pivotArea dataOnly="0" labelOnly="1" fieldPosition="0">
        <references count="5">
          <reference field="7" count="1" selected="0">
            <x v="6"/>
          </reference>
          <reference field="8" count="1" selected="0">
            <x v="575"/>
          </reference>
          <reference field="9" count="1" selected="0">
            <x v="156"/>
          </reference>
          <reference field="10" count="1" selected="0">
            <x v="1"/>
          </reference>
          <reference field="11" count="1">
            <x v="52"/>
          </reference>
        </references>
      </pivotArea>
    </format>
    <format dxfId="5596">
      <pivotArea dataOnly="0" labelOnly="1" fieldPosition="0">
        <references count="5">
          <reference field="7" count="1" selected="0">
            <x v="6"/>
          </reference>
          <reference field="8" count="1" selected="0">
            <x v="576"/>
          </reference>
          <reference field="9" count="1" selected="0">
            <x v="90"/>
          </reference>
          <reference field="10" count="1" selected="0">
            <x v="2"/>
          </reference>
          <reference field="11" count="1">
            <x v="108"/>
          </reference>
        </references>
      </pivotArea>
    </format>
    <format dxfId="5595">
      <pivotArea dataOnly="0" labelOnly="1" fieldPosition="0">
        <references count="5">
          <reference field="7" count="1" selected="0">
            <x v="6"/>
          </reference>
          <reference field="8" count="1" selected="0">
            <x v="577"/>
          </reference>
          <reference field="9" count="1" selected="0">
            <x v="93"/>
          </reference>
          <reference field="10" count="1" selected="0">
            <x v="2"/>
          </reference>
          <reference field="11" count="1">
            <x v="108"/>
          </reference>
        </references>
      </pivotArea>
    </format>
    <format dxfId="5594">
      <pivotArea dataOnly="0" labelOnly="1" fieldPosition="0">
        <references count="5">
          <reference field="7" count="1" selected="0">
            <x v="6"/>
          </reference>
          <reference field="8" count="1" selected="0">
            <x v="786"/>
          </reference>
          <reference field="9" count="1" selected="0">
            <x v="93"/>
          </reference>
          <reference field="10" count="1" selected="0">
            <x v="2"/>
          </reference>
          <reference field="11" count="1">
            <x v="27"/>
          </reference>
        </references>
      </pivotArea>
    </format>
    <format dxfId="5593">
      <pivotArea dataOnly="0" labelOnly="1" fieldPosition="0">
        <references count="5">
          <reference field="7" count="1" selected="0">
            <x v="6"/>
          </reference>
          <reference field="8" count="1" selected="0">
            <x v="793"/>
          </reference>
          <reference field="9" count="1" selected="0">
            <x v="127"/>
          </reference>
          <reference field="10" count="1" selected="0">
            <x v="1"/>
          </reference>
          <reference field="11" count="1">
            <x v="200"/>
          </reference>
        </references>
      </pivotArea>
    </format>
    <format dxfId="5592">
      <pivotArea dataOnly="0" labelOnly="1" fieldPosition="0">
        <references count="5">
          <reference field="7" count="1" selected="0">
            <x v="6"/>
          </reference>
          <reference field="8" count="1" selected="0">
            <x v="806"/>
          </reference>
          <reference field="9" count="1" selected="0">
            <x v="128"/>
          </reference>
          <reference field="10" count="1" selected="0">
            <x v="1"/>
          </reference>
          <reference field="11" count="1">
            <x v="200"/>
          </reference>
        </references>
      </pivotArea>
    </format>
    <format dxfId="5591">
      <pivotArea dataOnly="0" labelOnly="1" fieldPosition="0">
        <references count="5">
          <reference field="7" count="1" selected="0">
            <x v="6"/>
          </reference>
          <reference field="8" count="1" selected="0">
            <x v="810"/>
          </reference>
          <reference field="9" count="1" selected="0">
            <x v="130"/>
          </reference>
          <reference field="10" count="1" selected="0">
            <x v="1"/>
          </reference>
          <reference field="11" count="1">
            <x v="190"/>
          </reference>
        </references>
      </pivotArea>
    </format>
    <format dxfId="5590">
      <pivotArea dataOnly="0" labelOnly="1" fieldPosition="0">
        <references count="5">
          <reference field="7" count="1" selected="0">
            <x v="6"/>
          </reference>
          <reference field="8" count="1" selected="0">
            <x v="811"/>
          </reference>
          <reference field="9" count="1" selected="0">
            <x v="38"/>
          </reference>
          <reference field="10" count="1" selected="0">
            <x v="1"/>
          </reference>
          <reference field="11" count="1">
            <x v="2"/>
          </reference>
        </references>
      </pivotArea>
    </format>
    <format dxfId="5589">
      <pivotArea dataOnly="0" labelOnly="1" fieldPosition="0">
        <references count="5">
          <reference field="7" count="1" selected="0">
            <x v="6"/>
          </reference>
          <reference field="8" count="1" selected="0">
            <x v="815"/>
          </reference>
          <reference field="9" count="1" selected="0">
            <x v="127"/>
          </reference>
          <reference field="10" count="1" selected="0">
            <x v="1"/>
          </reference>
          <reference field="11" count="1">
            <x v="22"/>
          </reference>
        </references>
      </pivotArea>
    </format>
    <format dxfId="5588">
      <pivotArea dataOnly="0" labelOnly="1" fieldPosition="0">
        <references count="5">
          <reference field="7" count="1" selected="0">
            <x v="7"/>
          </reference>
          <reference field="8" count="1" selected="0">
            <x v="72"/>
          </reference>
          <reference field="9" count="1" selected="0">
            <x v="131"/>
          </reference>
          <reference field="10" count="1" selected="0">
            <x v="1"/>
          </reference>
          <reference field="11" count="1">
            <x v="52"/>
          </reference>
        </references>
      </pivotArea>
    </format>
    <format dxfId="5587">
      <pivotArea dataOnly="0" labelOnly="1" fieldPosition="0">
        <references count="5">
          <reference field="7" count="1" selected="0">
            <x v="7"/>
          </reference>
          <reference field="8" count="1" selected="0">
            <x v="504"/>
          </reference>
          <reference field="9" count="1" selected="0">
            <x v="92"/>
          </reference>
          <reference field="10" count="1" selected="0">
            <x v="2"/>
          </reference>
          <reference field="11" count="1">
            <x v="2"/>
          </reference>
        </references>
      </pivotArea>
    </format>
    <format dxfId="5586">
      <pivotArea dataOnly="0" labelOnly="1" fieldPosition="0">
        <references count="5">
          <reference field="7" count="1" selected="0">
            <x v="7"/>
          </reference>
          <reference field="8" count="1" selected="0">
            <x v="505"/>
          </reference>
          <reference field="9" count="1" selected="0">
            <x v="92"/>
          </reference>
          <reference field="10" count="1" selected="0">
            <x v="2"/>
          </reference>
          <reference field="11" count="1">
            <x v="35"/>
          </reference>
        </references>
      </pivotArea>
    </format>
    <format dxfId="5585">
      <pivotArea dataOnly="0" labelOnly="1" fieldPosition="0">
        <references count="5">
          <reference field="7" count="1" selected="0">
            <x v="7"/>
          </reference>
          <reference field="8" count="1" selected="0">
            <x v="510"/>
          </reference>
          <reference field="9" count="1" selected="0">
            <x v="129"/>
          </reference>
          <reference field="10" count="1" selected="0">
            <x v="1"/>
          </reference>
          <reference field="11" count="1">
            <x v="14"/>
          </reference>
        </references>
      </pivotArea>
    </format>
    <format dxfId="5584">
      <pivotArea dataOnly="0" labelOnly="1" fieldPosition="0">
        <references count="5">
          <reference field="7" count="1" selected="0">
            <x v="7"/>
          </reference>
          <reference field="8" count="1" selected="0">
            <x v="578"/>
          </reference>
          <reference field="9" count="1" selected="0">
            <x v="131"/>
          </reference>
          <reference field="10" count="1" selected="0">
            <x v="1"/>
          </reference>
          <reference field="11" count="1">
            <x v="81"/>
          </reference>
        </references>
      </pivotArea>
    </format>
    <format dxfId="5583">
      <pivotArea dataOnly="0" labelOnly="1" fieldPosition="0">
        <references count="5">
          <reference field="7" count="1" selected="0">
            <x v="7"/>
          </reference>
          <reference field="8" count="1" selected="0">
            <x v="579"/>
          </reference>
          <reference field="9" count="1" selected="0">
            <x v="131"/>
          </reference>
          <reference field="10" count="1" selected="0">
            <x v="1"/>
          </reference>
          <reference field="11" count="1">
            <x v="18"/>
          </reference>
        </references>
      </pivotArea>
    </format>
    <format dxfId="5582">
      <pivotArea dataOnly="0" labelOnly="1" fieldPosition="0">
        <references count="5">
          <reference field="7" count="1" selected="0">
            <x v="7"/>
          </reference>
          <reference field="8" count="1" selected="0">
            <x v="580"/>
          </reference>
          <reference field="9" count="1" selected="0">
            <x v="131"/>
          </reference>
          <reference field="10" count="1" selected="0">
            <x v="1"/>
          </reference>
          <reference field="11" count="1">
            <x v="100"/>
          </reference>
        </references>
      </pivotArea>
    </format>
    <format dxfId="5581">
      <pivotArea dataOnly="0" labelOnly="1" fieldPosition="0">
        <references count="5">
          <reference field="7" count="1" selected="0">
            <x v="7"/>
          </reference>
          <reference field="8" count="1" selected="0">
            <x v="581"/>
          </reference>
          <reference field="9" count="1" selected="0">
            <x v="131"/>
          </reference>
          <reference field="10" count="1" selected="0">
            <x v="1"/>
          </reference>
          <reference field="11" count="1">
            <x v="39"/>
          </reference>
        </references>
      </pivotArea>
    </format>
    <format dxfId="5580">
      <pivotArea dataOnly="0" labelOnly="1" fieldPosition="0">
        <references count="5">
          <reference field="7" count="1" selected="0">
            <x v="7"/>
          </reference>
          <reference field="8" count="1" selected="0">
            <x v="582"/>
          </reference>
          <reference field="9" count="1" selected="0">
            <x v="131"/>
          </reference>
          <reference field="10" count="1" selected="0">
            <x v="1"/>
          </reference>
          <reference field="11" count="1">
            <x v="52"/>
          </reference>
        </references>
      </pivotArea>
    </format>
    <format dxfId="5579">
      <pivotArea dataOnly="0" labelOnly="1" fieldPosition="0">
        <references count="5">
          <reference field="7" count="1" selected="0">
            <x v="7"/>
          </reference>
          <reference field="8" count="1" selected="0">
            <x v="583"/>
          </reference>
          <reference field="9" count="1" selected="0">
            <x v="131"/>
          </reference>
          <reference field="10" count="1" selected="0">
            <x v="1"/>
          </reference>
          <reference field="11" count="1">
            <x v="32"/>
          </reference>
        </references>
      </pivotArea>
    </format>
    <format dxfId="5578">
      <pivotArea dataOnly="0" labelOnly="1" fieldPosition="0">
        <references count="5">
          <reference field="7" count="1" selected="0">
            <x v="7"/>
          </reference>
          <reference field="8" count="1" selected="0">
            <x v="584"/>
          </reference>
          <reference field="9" count="1" selected="0">
            <x v="131"/>
          </reference>
          <reference field="10" count="1" selected="0">
            <x v="1"/>
          </reference>
          <reference field="11" count="1">
            <x v="40"/>
          </reference>
        </references>
      </pivotArea>
    </format>
    <format dxfId="5577">
      <pivotArea dataOnly="0" labelOnly="1" fieldPosition="0">
        <references count="5">
          <reference field="7" count="1" selected="0">
            <x v="7"/>
          </reference>
          <reference field="8" count="1" selected="0">
            <x v="585"/>
          </reference>
          <reference field="9" count="1" selected="0">
            <x v="131"/>
          </reference>
          <reference field="10" count="1" selected="0">
            <x v="1"/>
          </reference>
          <reference field="11" count="1">
            <x v="98"/>
          </reference>
        </references>
      </pivotArea>
    </format>
    <format dxfId="5576">
      <pivotArea dataOnly="0" labelOnly="1" fieldPosition="0">
        <references count="5">
          <reference field="7" count="1" selected="0">
            <x v="7"/>
          </reference>
          <reference field="8" count="1" selected="0">
            <x v="587"/>
          </reference>
          <reference field="9" count="1" selected="0">
            <x v="131"/>
          </reference>
          <reference field="10" count="1" selected="0">
            <x v="1"/>
          </reference>
          <reference field="11" count="1">
            <x v="43"/>
          </reference>
        </references>
      </pivotArea>
    </format>
    <format dxfId="5575">
      <pivotArea dataOnly="0" labelOnly="1" fieldPosition="0">
        <references count="5">
          <reference field="7" count="1" selected="0">
            <x v="7"/>
          </reference>
          <reference field="8" count="1" selected="0">
            <x v="617"/>
          </reference>
          <reference field="9" count="1" selected="0">
            <x v="131"/>
          </reference>
          <reference field="10" count="1" selected="0">
            <x v="1"/>
          </reference>
          <reference field="11" count="1">
            <x v="81"/>
          </reference>
        </references>
      </pivotArea>
    </format>
    <format dxfId="5574">
      <pivotArea dataOnly="0" labelOnly="1" fieldPosition="0">
        <references count="5">
          <reference field="7" count="1" selected="0">
            <x v="7"/>
          </reference>
          <reference field="8" count="1" selected="0">
            <x v="618"/>
          </reference>
          <reference field="9" count="1" selected="0">
            <x v="131"/>
          </reference>
          <reference field="10" count="1" selected="0">
            <x v="1"/>
          </reference>
          <reference field="11" count="1">
            <x v="0"/>
          </reference>
        </references>
      </pivotArea>
    </format>
    <format dxfId="5573">
      <pivotArea dataOnly="0" labelOnly="1" fieldPosition="0">
        <references count="5">
          <reference field="7" count="1" selected="0">
            <x v="7"/>
          </reference>
          <reference field="8" count="1" selected="0">
            <x v="624"/>
          </reference>
          <reference field="9" count="1" selected="0">
            <x v="131"/>
          </reference>
          <reference field="10" count="1" selected="0">
            <x v="1"/>
          </reference>
          <reference field="11" count="1">
            <x v="18"/>
          </reference>
        </references>
      </pivotArea>
    </format>
    <format dxfId="5572">
      <pivotArea dataOnly="0" labelOnly="1" fieldPosition="0">
        <references count="5">
          <reference field="7" count="1" selected="0">
            <x v="7"/>
          </reference>
          <reference field="8" count="1" selected="0">
            <x v="627"/>
          </reference>
          <reference field="9" count="1" selected="0">
            <x v="131"/>
          </reference>
          <reference field="10" count="1" selected="0">
            <x v="1"/>
          </reference>
          <reference field="11" count="1">
            <x v="100"/>
          </reference>
        </references>
      </pivotArea>
    </format>
    <format dxfId="5571">
      <pivotArea dataOnly="0" labelOnly="1" fieldPosition="0">
        <references count="5">
          <reference field="7" count="1" selected="0">
            <x v="7"/>
          </reference>
          <reference field="8" count="1" selected="0">
            <x v="642"/>
          </reference>
          <reference field="9" count="1" selected="0">
            <x v="131"/>
          </reference>
          <reference field="10" count="1" selected="0">
            <x v="1"/>
          </reference>
          <reference field="11" count="1">
            <x v="32"/>
          </reference>
        </references>
      </pivotArea>
    </format>
    <format dxfId="5570">
      <pivotArea dataOnly="0" labelOnly="1" fieldPosition="0">
        <references count="5">
          <reference field="7" count="1" selected="0">
            <x v="7"/>
          </reference>
          <reference field="8" count="1" selected="0">
            <x v="695"/>
          </reference>
          <reference field="9" count="1" selected="0">
            <x v="131"/>
          </reference>
          <reference field="10" count="1" selected="0">
            <x v="1"/>
          </reference>
          <reference field="11" count="1">
            <x v="98"/>
          </reference>
        </references>
      </pivotArea>
    </format>
    <format dxfId="5569">
      <pivotArea dataOnly="0" labelOnly="1" fieldPosition="0">
        <references count="5">
          <reference field="7" count="1" selected="0">
            <x v="8"/>
          </reference>
          <reference field="8" count="1" selected="0">
            <x v="255"/>
          </reference>
          <reference field="9" count="1" selected="0">
            <x v="106"/>
          </reference>
          <reference field="10" count="1" selected="0">
            <x v="1"/>
          </reference>
          <reference field="11" count="1">
            <x v="1"/>
          </reference>
        </references>
      </pivotArea>
    </format>
    <format dxfId="5568">
      <pivotArea dataOnly="0" labelOnly="1" fieldPosition="0">
        <references count="5">
          <reference field="7" count="1" selected="0">
            <x v="8"/>
          </reference>
          <reference field="8" count="1" selected="0">
            <x v="503"/>
          </reference>
          <reference field="9" count="1" selected="0">
            <x v="121"/>
          </reference>
          <reference field="10" count="1" selected="0">
            <x v="1"/>
          </reference>
          <reference field="11" count="1">
            <x v="98"/>
          </reference>
        </references>
      </pivotArea>
    </format>
    <format dxfId="5567">
      <pivotArea dataOnly="0" labelOnly="1" fieldPosition="0">
        <references count="5">
          <reference field="7" count="1" selected="0">
            <x v="8"/>
          </reference>
          <reference field="8" count="1" selected="0">
            <x v="588"/>
          </reference>
          <reference field="9" count="1" selected="0">
            <x v="106"/>
          </reference>
          <reference field="10" count="1" selected="0">
            <x v="2"/>
          </reference>
          <reference field="11" count="1">
            <x v="3"/>
          </reference>
        </references>
      </pivotArea>
    </format>
    <format dxfId="5566">
      <pivotArea dataOnly="0" labelOnly="1" fieldPosition="0">
        <references count="5">
          <reference field="7" count="1" selected="0">
            <x v="8"/>
          </reference>
          <reference field="8" count="1" selected="0">
            <x v="589"/>
          </reference>
          <reference field="9" count="1" selected="0">
            <x v="63"/>
          </reference>
          <reference field="10" count="1" selected="0">
            <x v="2"/>
          </reference>
          <reference field="11" count="1">
            <x v="11"/>
          </reference>
        </references>
      </pivotArea>
    </format>
    <format dxfId="5565">
      <pivotArea dataOnly="0" labelOnly="1" fieldPosition="0">
        <references count="5">
          <reference field="7" count="1" selected="0">
            <x v="8"/>
          </reference>
          <reference field="8" count="1" selected="0">
            <x v="590"/>
          </reference>
          <reference field="9" count="1" selected="0">
            <x v="38"/>
          </reference>
          <reference field="10" count="1" selected="0">
            <x v="2"/>
          </reference>
          <reference field="11" count="1">
            <x v="3"/>
          </reference>
        </references>
      </pivotArea>
    </format>
    <format dxfId="5564">
      <pivotArea dataOnly="0" labelOnly="1" fieldPosition="0">
        <references count="5">
          <reference field="7" count="1" selected="0">
            <x v="8"/>
          </reference>
          <reference field="8" count="1" selected="0">
            <x v="591"/>
          </reference>
          <reference field="9" count="1" selected="0">
            <x v="64"/>
          </reference>
          <reference field="10" count="1" selected="0">
            <x v="1"/>
          </reference>
          <reference field="11" count="1">
            <x v="200"/>
          </reference>
        </references>
      </pivotArea>
    </format>
    <format dxfId="5563">
      <pivotArea dataOnly="0" labelOnly="1" fieldPosition="0">
        <references count="5">
          <reference field="7" count="1" selected="0">
            <x v="8"/>
          </reference>
          <reference field="8" count="1" selected="0">
            <x v="592"/>
          </reference>
          <reference field="9" count="1" selected="0">
            <x v="63"/>
          </reference>
          <reference field="10" count="1" selected="0">
            <x v="2"/>
          </reference>
          <reference field="11" count="1">
            <x v="11"/>
          </reference>
        </references>
      </pivotArea>
    </format>
    <format dxfId="5562">
      <pivotArea dataOnly="0" labelOnly="1" fieldPosition="0">
        <references count="5">
          <reference field="7" count="1" selected="0">
            <x v="8"/>
          </reference>
          <reference field="8" count="1" selected="0">
            <x v="593"/>
          </reference>
          <reference field="9" count="1" selected="0">
            <x v="121"/>
          </reference>
          <reference field="10" count="1" selected="0">
            <x v="2"/>
          </reference>
          <reference field="11" count="1">
            <x v="95"/>
          </reference>
        </references>
      </pivotArea>
    </format>
    <format dxfId="5561">
      <pivotArea dataOnly="0" labelOnly="1" fieldPosition="0">
        <references count="5">
          <reference field="7" count="1" selected="0">
            <x v="8"/>
          </reference>
          <reference field="8" count="1" selected="0">
            <x v="647"/>
          </reference>
          <reference field="9" count="1" selected="0">
            <x v="121"/>
          </reference>
          <reference field="10" count="1" selected="0">
            <x v="2"/>
          </reference>
          <reference field="11" count="1">
            <x v="150"/>
          </reference>
        </references>
      </pivotArea>
    </format>
    <format dxfId="5560">
      <pivotArea dataOnly="0" labelOnly="1" fieldPosition="0">
        <references count="5">
          <reference field="7" count="1" selected="0">
            <x v="8"/>
          </reference>
          <reference field="8" count="1" selected="0">
            <x v="650"/>
          </reference>
          <reference field="9" count="1" selected="0">
            <x v="63"/>
          </reference>
          <reference field="10" count="1" selected="0">
            <x v="2"/>
          </reference>
          <reference field="11" count="1">
            <x v="11"/>
          </reference>
        </references>
      </pivotArea>
    </format>
    <format dxfId="5559">
      <pivotArea dataOnly="0" labelOnly="1" fieldPosition="0">
        <references count="5">
          <reference field="7" count="1" selected="0">
            <x v="8"/>
          </reference>
          <reference field="8" count="1" selected="0">
            <x v="652"/>
          </reference>
          <reference field="9" count="1" selected="0">
            <x v="38"/>
          </reference>
          <reference field="10" count="1" selected="0">
            <x v="2"/>
          </reference>
          <reference field="11" count="1">
            <x v="3"/>
          </reference>
        </references>
      </pivotArea>
    </format>
    <format dxfId="5558">
      <pivotArea dataOnly="0" labelOnly="1" fieldPosition="0">
        <references count="5">
          <reference field="7" count="1" selected="0">
            <x v="8"/>
          </reference>
          <reference field="8" count="1" selected="0">
            <x v="654"/>
          </reference>
          <reference field="9" count="1" selected="0">
            <x v="63"/>
          </reference>
          <reference field="10" count="1" selected="0">
            <x v="2"/>
          </reference>
          <reference field="11" count="1">
            <x v="11"/>
          </reference>
        </references>
      </pivotArea>
    </format>
    <format dxfId="5557">
      <pivotArea dataOnly="0" labelOnly="1" fieldPosition="0">
        <references count="5">
          <reference field="7" count="1" selected="0">
            <x v="8"/>
          </reference>
          <reference field="8" count="1" selected="0">
            <x v="861"/>
          </reference>
          <reference field="9" count="1" selected="0">
            <x v="121"/>
          </reference>
          <reference field="10" count="1" selected="0">
            <x v="2"/>
          </reference>
          <reference field="11" count="1">
            <x v="95"/>
          </reference>
        </references>
      </pivotArea>
    </format>
    <format dxfId="5556">
      <pivotArea dataOnly="0" labelOnly="1" fieldPosition="0">
        <references count="5">
          <reference field="7" count="1" selected="0">
            <x v="9"/>
          </reference>
          <reference field="8" count="1" selected="0">
            <x v="474"/>
          </reference>
          <reference field="9" count="1" selected="0">
            <x v="89"/>
          </reference>
          <reference field="10" count="1" selected="0">
            <x v="1"/>
          </reference>
          <reference field="11" count="1">
            <x v="13"/>
          </reference>
        </references>
      </pivotArea>
    </format>
    <format dxfId="5555">
      <pivotArea dataOnly="0" labelOnly="1" fieldPosition="0">
        <references count="5">
          <reference field="7" count="1" selected="0">
            <x v="9"/>
          </reference>
          <reference field="8" count="1" selected="0">
            <x v="509"/>
          </reference>
          <reference field="9" count="1" selected="0">
            <x v="124"/>
          </reference>
          <reference field="10" count="1" selected="0">
            <x v="2"/>
          </reference>
          <reference field="11" count="1">
            <x v="133"/>
          </reference>
        </references>
      </pivotArea>
    </format>
    <format dxfId="5554">
      <pivotArea dataOnly="0" labelOnly="1" fieldPosition="0">
        <references count="5">
          <reference field="7" count="1" selected="0">
            <x v="10"/>
          </reference>
          <reference field="8" count="1" selected="0">
            <x v="495"/>
          </reference>
          <reference field="9" count="1" selected="0">
            <x v="73"/>
          </reference>
          <reference field="10" count="1" selected="0">
            <x v="1"/>
          </reference>
          <reference field="11" count="1">
            <x v="265"/>
          </reference>
        </references>
      </pivotArea>
    </format>
    <format dxfId="5553">
      <pivotArea dataOnly="0" labelOnly="1" fieldPosition="0">
        <references count="5">
          <reference field="7" count="1" selected="0">
            <x v="11"/>
          </reference>
          <reference field="8" count="1" selected="0">
            <x v="111"/>
          </reference>
          <reference field="9" count="1" selected="0">
            <x v="81"/>
          </reference>
          <reference field="10" count="1" selected="0">
            <x v="1"/>
          </reference>
          <reference field="11" count="1">
            <x v="103"/>
          </reference>
        </references>
      </pivotArea>
    </format>
    <format dxfId="5552">
      <pivotArea dataOnly="0" labelOnly="1" fieldPosition="0">
        <references count="5">
          <reference field="7" count="1" selected="0">
            <x v="11"/>
          </reference>
          <reference field="8" count="1" selected="0">
            <x v="113"/>
          </reference>
          <reference field="9" count="1" selected="0">
            <x v="27"/>
          </reference>
          <reference field="10" count="1" selected="0">
            <x v="1"/>
          </reference>
          <reference field="11" count="1">
            <x v="153"/>
          </reference>
        </references>
      </pivotArea>
    </format>
    <format dxfId="5551">
      <pivotArea dataOnly="0" labelOnly="1" fieldPosition="0">
        <references count="5">
          <reference field="7" count="1" selected="0">
            <x v="11"/>
          </reference>
          <reference field="8" count="1" selected="0">
            <x v="246"/>
          </reference>
          <reference field="9" count="1" selected="0">
            <x v="117"/>
          </reference>
          <reference field="10" count="1" selected="0">
            <x v="1"/>
          </reference>
          <reference field="11" count="1">
            <x v="5"/>
          </reference>
        </references>
      </pivotArea>
    </format>
    <format dxfId="5550">
      <pivotArea dataOnly="0" labelOnly="1" fieldPosition="0">
        <references count="5">
          <reference field="7" count="1" selected="0">
            <x v="11"/>
          </reference>
          <reference field="8" count="1" selected="0">
            <x v="693"/>
          </reference>
          <reference field="9" count="1" selected="0">
            <x v="117"/>
          </reference>
          <reference field="10" count="1" selected="0">
            <x v="1"/>
          </reference>
          <reference field="11" count="1">
            <x v="88"/>
          </reference>
        </references>
      </pivotArea>
    </format>
    <format dxfId="5549">
      <pivotArea dataOnly="0" labelOnly="1" fieldPosition="0">
        <references count="5">
          <reference field="7" count="1" selected="0">
            <x v="11"/>
          </reference>
          <reference field="8" count="1" selected="0">
            <x v="804"/>
          </reference>
          <reference field="9" count="1" selected="0">
            <x v="117"/>
          </reference>
          <reference field="10" count="1" selected="0">
            <x v="1"/>
          </reference>
          <reference field="11" count="1">
            <x v="131"/>
          </reference>
        </references>
      </pivotArea>
    </format>
    <format dxfId="5548">
      <pivotArea dataOnly="0" labelOnly="1" fieldPosition="0">
        <references count="5">
          <reference field="7" count="1" selected="0">
            <x v="11"/>
          </reference>
          <reference field="8" count="1" selected="0">
            <x v="813"/>
          </reference>
          <reference field="9" count="1" selected="0">
            <x v="67"/>
          </reference>
          <reference field="10" count="1" selected="0">
            <x v="1"/>
          </reference>
          <reference field="11" count="1">
            <x v="118"/>
          </reference>
        </references>
      </pivotArea>
    </format>
    <format dxfId="5547">
      <pivotArea dataOnly="0" labelOnly="1" fieldPosition="0">
        <references count="5">
          <reference field="7" count="1" selected="0">
            <x v="12"/>
          </reference>
          <reference field="8" count="1" selected="0">
            <x v="48"/>
          </reference>
          <reference field="9" count="1" selected="0">
            <x v="141"/>
          </reference>
          <reference field="10" count="1" selected="0">
            <x v="1"/>
          </reference>
          <reference field="11" count="1">
            <x v="135"/>
          </reference>
        </references>
      </pivotArea>
    </format>
    <format dxfId="5546">
      <pivotArea dataOnly="0" labelOnly="1" fieldPosition="0">
        <references count="5">
          <reference field="7" count="1" selected="0">
            <x v="12"/>
          </reference>
          <reference field="8" count="1" selected="0">
            <x v="62"/>
          </reference>
          <reference field="9" count="1" selected="0">
            <x v="53"/>
          </reference>
          <reference field="10" count="1" selected="0">
            <x v="2"/>
          </reference>
          <reference field="11" count="1">
            <x v="59"/>
          </reference>
        </references>
      </pivotArea>
    </format>
    <format dxfId="5545">
      <pivotArea dataOnly="0" labelOnly="1" fieldPosition="0">
        <references count="5">
          <reference field="7" count="1" selected="0">
            <x v="12"/>
          </reference>
          <reference field="8" count="1" selected="0">
            <x v="75"/>
          </reference>
          <reference field="9" count="1" selected="0">
            <x v="156"/>
          </reference>
          <reference field="10" count="1" selected="0">
            <x v="1"/>
          </reference>
          <reference field="11" count="1">
            <x v="1"/>
          </reference>
        </references>
      </pivotArea>
    </format>
    <format dxfId="5544">
      <pivotArea dataOnly="0" labelOnly="1" fieldPosition="0">
        <references count="5">
          <reference field="7" count="1" selected="0">
            <x v="12"/>
          </reference>
          <reference field="8" count="1" selected="0">
            <x v="90"/>
          </reference>
          <reference field="9" count="1" selected="0">
            <x v="117"/>
          </reference>
          <reference field="10" count="1" selected="0">
            <x v="2"/>
          </reference>
          <reference field="11" count="1">
            <x v="17"/>
          </reference>
        </references>
      </pivotArea>
    </format>
    <format dxfId="5543">
      <pivotArea dataOnly="0" labelOnly="1" fieldPosition="0">
        <references count="5">
          <reference field="7" count="1" selected="0">
            <x v="12"/>
          </reference>
          <reference field="8" count="1" selected="0">
            <x v="93"/>
          </reference>
          <reference field="9" count="1" selected="0">
            <x v="117"/>
          </reference>
          <reference field="10" count="1" selected="0">
            <x v="0"/>
          </reference>
          <reference field="11" count="1">
            <x v="108"/>
          </reference>
        </references>
      </pivotArea>
    </format>
    <format dxfId="5542">
      <pivotArea dataOnly="0" labelOnly="1" fieldPosition="0">
        <references count="5">
          <reference field="7" count="1" selected="0">
            <x v="12"/>
          </reference>
          <reference field="8" count="1" selected="0">
            <x v="99"/>
          </reference>
          <reference field="9" count="1" selected="0">
            <x v="71"/>
          </reference>
          <reference field="10" count="1" selected="0">
            <x v="2"/>
          </reference>
          <reference field="11" count="1">
            <x v="81"/>
          </reference>
        </references>
      </pivotArea>
    </format>
    <format dxfId="5541">
      <pivotArea dataOnly="0" labelOnly="1" fieldPosition="0">
        <references count="5">
          <reference field="7" count="1" selected="0">
            <x v="12"/>
          </reference>
          <reference field="8" count="1" selected="0">
            <x v="391"/>
          </reference>
          <reference field="9" count="1" selected="0">
            <x v="61"/>
          </reference>
          <reference field="10" count="1" selected="0">
            <x v="0"/>
          </reference>
          <reference field="11" count="1">
            <x v="23"/>
          </reference>
        </references>
      </pivotArea>
    </format>
    <format dxfId="5540">
      <pivotArea dataOnly="0" labelOnly="1" fieldPosition="0">
        <references count="5">
          <reference field="7" count="1" selected="0">
            <x v="13"/>
          </reference>
          <reference field="8" count="1" selected="0">
            <x v="258"/>
          </reference>
          <reference field="9" count="1" selected="0">
            <x v="139"/>
          </reference>
          <reference field="10" count="1" selected="0">
            <x v="1"/>
          </reference>
          <reference field="11" count="1">
            <x v="194"/>
          </reference>
        </references>
      </pivotArea>
    </format>
    <format dxfId="5539">
      <pivotArea dataOnly="0" labelOnly="1" fieldPosition="0">
        <references count="5">
          <reference field="7" count="1" selected="0">
            <x v="13"/>
          </reference>
          <reference field="8" count="1" selected="0">
            <x v="622"/>
          </reference>
          <reference field="9" count="1" selected="0">
            <x v="74"/>
          </reference>
          <reference field="10" count="1" selected="0">
            <x v="2"/>
          </reference>
          <reference field="11" count="1">
            <x v="198"/>
          </reference>
        </references>
      </pivotArea>
    </format>
    <format dxfId="5538">
      <pivotArea dataOnly="0" labelOnly="1" fieldPosition="0">
        <references count="5">
          <reference field="7" count="1" selected="0">
            <x v="13"/>
          </reference>
          <reference field="8" count="1" selected="0">
            <x v="633"/>
          </reference>
          <reference field="9" count="1" selected="0">
            <x v="19"/>
          </reference>
          <reference field="10" count="1" selected="0">
            <x v="2"/>
          </reference>
          <reference field="11" count="1">
            <x v="269"/>
          </reference>
        </references>
      </pivotArea>
    </format>
    <format dxfId="5537">
      <pivotArea dataOnly="0" labelOnly="1" fieldPosition="0">
        <references count="5">
          <reference field="7" count="1" selected="0">
            <x v="13"/>
          </reference>
          <reference field="8" count="1" selected="0">
            <x v="634"/>
          </reference>
          <reference field="9" count="1" selected="0">
            <x v="26"/>
          </reference>
          <reference field="10" count="1" selected="0">
            <x v="2"/>
          </reference>
          <reference field="11" count="1">
            <x v="233"/>
          </reference>
        </references>
      </pivotArea>
    </format>
    <format dxfId="5536">
      <pivotArea dataOnly="0" labelOnly="1" fieldPosition="0">
        <references count="5">
          <reference field="7" count="1" selected="0">
            <x v="13"/>
          </reference>
          <reference field="8" count="1" selected="0">
            <x v="638"/>
          </reference>
          <reference field="9" count="1" selected="0">
            <x v="120"/>
          </reference>
          <reference field="10" count="1" selected="0">
            <x v="2"/>
          </reference>
          <reference field="11" count="1">
            <x v="107"/>
          </reference>
        </references>
      </pivotArea>
    </format>
    <format dxfId="5535">
      <pivotArea dataOnly="0" labelOnly="1" fieldPosition="0">
        <references count="5">
          <reference field="7" count="1" selected="0">
            <x v="13"/>
          </reference>
          <reference field="8" count="1" selected="0">
            <x v="703"/>
          </reference>
          <reference field="9" count="1" selected="0">
            <x v="156"/>
          </reference>
          <reference field="10" count="1" selected="0">
            <x v="1"/>
          </reference>
          <reference field="11" count="1">
            <x v="1"/>
          </reference>
        </references>
      </pivotArea>
    </format>
    <format dxfId="5534">
      <pivotArea dataOnly="0" labelOnly="1" fieldPosition="0">
        <references count="5">
          <reference field="7" count="1" selected="0">
            <x v="13"/>
          </reference>
          <reference field="8" count="1" selected="0">
            <x v="706"/>
          </reference>
          <reference field="9" count="1" selected="0">
            <x v="60"/>
          </reference>
          <reference field="10" count="1" selected="0">
            <x v="1"/>
          </reference>
          <reference field="11" count="1">
            <x v="181"/>
          </reference>
        </references>
      </pivotArea>
    </format>
    <format dxfId="5533">
      <pivotArea dataOnly="0" labelOnly="1" fieldPosition="0">
        <references count="5">
          <reference field="7" count="1" selected="0">
            <x v="13"/>
          </reference>
          <reference field="8" count="1" selected="0">
            <x v="839"/>
          </reference>
          <reference field="9" count="1" selected="0">
            <x v="141"/>
          </reference>
          <reference field="10" count="1" selected="0">
            <x v="1"/>
          </reference>
          <reference field="11" count="1">
            <x v="172"/>
          </reference>
        </references>
      </pivotArea>
    </format>
    <format dxfId="5532">
      <pivotArea dataOnly="0" labelOnly="1" fieldPosition="0">
        <references count="5">
          <reference field="7" count="1" selected="0">
            <x v="14"/>
          </reference>
          <reference field="8" count="1" selected="0">
            <x v="67"/>
          </reference>
          <reference field="9" count="1" selected="0">
            <x v="59"/>
          </reference>
          <reference field="10" count="1" selected="0">
            <x v="2"/>
          </reference>
          <reference field="11" count="1">
            <x v="178"/>
          </reference>
        </references>
      </pivotArea>
    </format>
    <format dxfId="5531">
      <pivotArea dataOnly="0" labelOnly="1" fieldPosition="0">
        <references count="5">
          <reference field="7" count="1" selected="0">
            <x v="14"/>
          </reference>
          <reference field="8" count="1" selected="0">
            <x v="78"/>
          </reference>
          <reference field="9" count="1" selected="0">
            <x v="12"/>
          </reference>
          <reference field="10" count="1" selected="0">
            <x v="0"/>
          </reference>
          <reference field="11" count="1">
            <x v="212"/>
          </reference>
        </references>
      </pivotArea>
    </format>
    <format dxfId="5530">
      <pivotArea dataOnly="0" labelOnly="1" fieldPosition="0">
        <references count="5">
          <reference field="7" count="1" selected="0">
            <x v="14"/>
          </reference>
          <reference field="8" count="1" selected="0">
            <x v="620"/>
          </reference>
          <reference field="9" count="1" selected="0">
            <x v="58"/>
          </reference>
          <reference field="10" count="1" selected="0">
            <x v="2"/>
          </reference>
          <reference field="11" count="1">
            <x v="179"/>
          </reference>
        </references>
      </pivotArea>
    </format>
    <format dxfId="5529">
      <pivotArea dataOnly="0" labelOnly="1" fieldPosition="0">
        <references count="5">
          <reference field="7" count="1" selected="0">
            <x v="14"/>
          </reference>
          <reference field="8" count="1" selected="0">
            <x v="623"/>
          </reference>
          <reference field="9" count="1" selected="0">
            <x v="11"/>
          </reference>
          <reference field="10" count="1" selected="0">
            <x v="2"/>
          </reference>
          <reference field="11" count="1">
            <x v="194"/>
          </reference>
        </references>
      </pivotArea>
    </format>
    <format dxfId="5528">
      <pivotArea dataOnly="0" labelOnly="1" fieldPosition="0">
        <references count="5">
          <reference field="7" count="1" selected="0">
            <x v="14"/>
          </reference>
          <reference field="8" count="1" selected="0">
            <x v="639"/>
          </reference>
          <reference field="9" count="1" selected="0">
            <x v="114"/>
          </reference>
          <reference field="10" count="1" selected="0">
            <x v="2"/>
          </reference>
          <reference field="11" count="1">
            <x v="277"/>
          </reference>
        </references>
      </pivotArea>
    </format>
    <format dxfId="5527">
      <pivotArea dataOnly="0" labelOnly="1" fieldPosition="0">
        <references count="5">
          <reference field="7" count="1" selected="0">
            <x v="14"/>
          </reference>
          <reference field="8" count="1" selected="0">
            <x v="660"/>
          </reference>
          <reference field="9" count="1" selected="0">
            <x v="59"/>
          </reference>
          <reference field="10" count="1" selected="0">
            <x v="2"/>
          </reference>
          <reference field="11" count="1">
            <x v="175"/>
          </reference>
        </references>
      </pivotArea>
    </format>
    <format dxfId="5526">
      <pivotArea dataOnly="0" labelOnly="1" fieldPosition="0">
        <references count="5">
          <reference field="7" count="1" selected="0">
            <x v="14"/>
          </reference>
          <reference field="8" count="1" selected="0">
            <x v="671"/>
          </reference>
          <reference field="9" count="1" selected="0">
            <x v="59"/>
          </reference>
          <reference field="10" count="1" selected="0">
            <x v="2"/>
          </reference>
          <reference field="11" count="1">
            <x v="218"/>
          </reference>
        </references>
      </pivotArea>
    </format>
    <format dxfId="5525">
      <pivotArea dataOnly="0" labelOnly="1" fieldPosition="0">
        <references count="5">
          <reference field="7" count="1" selected="0">
            <x v="15"/>
          </reference>
          <reference field="8" count="1" selected="0">
            <x v="83"/>
          </reference>
          <reference field="9" count="1" selected="0">
            <x v="72"/>
          </reference>
          <reference field="10" count="1" selected="0">
            <x v="1"/>
          </reference>
          <reference field="11" count="1">
            <x v="39"/>
          </reference>
        </references>
      </pivotArea>
    </format>
    <format dxfId="5524">
      <pivotArea dataOnly="0" labelOnly="1" fieldPosition="0">
        <references count="5">
          <reference field="7" count="1" selected="0">
            <x v="15"/>
          </reference>
          <reference field="8" count="1" selected="0">
            <x v="84"/>
          </reference>
          <reference field="9" count="1" selected="0">
            <x v="72"/>
          </reference>
          <reference field="10" count="1" selected="0">
            <x v="2"/>
          </reference>
          <reference field="11" count="1">
            <x v="113"/>
          </reference>
        </references>
      </pivotArea>
    </format>
    <format dxfId="5523">
      <pivotArea dataOnly="0" labelOnly="1" fieldPosition="0">
        <references count="5">
          <reference field="7" count="1" selected="0">
            <x v="15"/>
          </reference>
          <reference field="8" count="1" selected="0">
            <x v="88"/>
          </reference>
          <reference field="9" count="1" selected="0">
            <x v="71"/>
          </reference>
          <reference field="10" count="1" selected="0">
            <x v="0"/>
          </reference>
          <reference field="11" count="1">
            <x v="168"/>
          </reference>
        </references>
      </pivotArea>
    </format>
    <format dxfId="5522">
      <pivotArea dataOnly="0" labelOnly="1" fieldPosition="0">
        <references count="5">
          <reference field="7" count="1" selected="0">
            <x v="15"/>
          </reference>
          <reference field="8" count="1" selected="0">
            <x v="91"/>
          </reference>
          <reference field="9" count="1" selected="0">
            <x v="71"/>
          </reference>
          <reference field="10" count="1" selected="0">
            <x v="0"/>
          </reference>
          <reference field="11" count="1">
            <x v="181"/>
          </reference>
        </references>
      </pivotArea>
    </format>
    <format dxfId="5521">
      <pivotArea dataOnly="0" labelOnly="1" fieldPosition="0">
        <references count="5">
          <reference field="7" count="1" selected="0">
            <x v="15"/>
          </reference>
          <reference field="8" count="1" selected="0">
            <x v="96"/>
          </reference>
          <reference field="9" count="1" selected="0">
            <x v="71"/>
          </reference>
          <reference field="10" count="1" selected="0">
            <x v="2"/>
          </reference>
          <reference field="11" count="1">
            <x v="185"/>
          </reference>
        </references>
      </pivotArea>
    </format>
    <format dxfId="5520">
      <pivotArea dataOnly="0" labelOnly="1" fieldPosition="0">
        <references count="5">
          <reference field="7" count="1" selected="0">
            <x v="15"/>
          </reference>
          <reference field="8" count="1" selected="0">
            <x v="97"/>
          </reference>
          <reference field="9" count="1" selected="0">
            <x v="71"/>
          </reference>
          <reference field="10" count="1" selected="0">
            <x v="2"/>
          </reference>
          <reference field="11" count="1">
            <x v="108"/>
          </reference>
        </references>
      </pivotArea>
    </format>
    <format dxfId="5519">
      <pivotArea dataOnly="0" labelOnly="1" fieldPosition="0">
        <references count="5">
          <reference field="7" count="1" selected="0">
            <x v="15"/>
          </reference>
          <reference field="8" count="1" selected="0">
            <x v="98"/>
          </reference>
          <reference field="9" count="1" selected="0">
            <x v="71"/>
          </reference>
          <reference field="10" count="1" selected="0">
            <x v="0"/>
          </reference>
          <reference field="11" count="1">
            <x v="168"/>
          </reference>
        </references>
      </pivotArea>
    </format>
    <format dxfId="5518">
      <pivotArea dataOnly="0" labelOnly="1" fieldPosition="0">
        <references count="5">
          <reference field="7" count="1" selected="0">
            <x v="15"/>
          </reference>
          <reference field="8" count="1" selected="0">
            <x v="102"/>
          </reference>
          <reference field="9" count="1" selected="0">
            <x v="51"/>
          </reference>
          <reference field="10" count="1" selected="0">
            <x v="0"/>
          </reference>
          <reference field="11" count="1">
            <x v="113"/>
          </reference>
        </references>
      </pivotArea>
    </format>
    <format dxfId="5517">
      <pivotArea dataOnly="0" labelOnly="1" fieldPosition="0">
        <references count="5">
          <reference field="7" count="1" selected="0">
            <x v="15"/>
          </reference>
          <reference field="8" count="1" selected="0">
            <x v="103"/>
          </reference>
          <reference field="9" count="1" selected="0">
            <x v="71"/>
          </reference>
          <reference field="10" count="1" selected="0">
            <x v="0"/>
          </reference>
          <reference field="11" count="1">
            <x v="188"/>
          </reference>
        </references>
      </pivotArea>
    </format>
    <format dxfId="5516">
      <pivotArea dataOnly="0" labelOnly="1" fieldPosition="0">
        <references count="5">
          <reference field="7" count="1" selected="0">
            <x v="16"/>
          </reference>
          <reference field="8" count="1" selected="0">
            <x v="4"/>
          </reference>
          <reference field="9" count="1" selected="0">
            <x v="16"/>
          </reference>
          <reference field="10" count="1" selected="0">
            <x v="1"/>
          </reference>
          <reference field="11" count="1">
            <x v="252"/>
          </reference>
        </references>
      </pivotArea>
    </format>
    <format dxfId="5515">
      <pivotArea dataOnly="0" labelOnly="1" fieldPosition="0">
        <references count="5">
          <reference field="7" count="1" selected="0">
            <x v="16"/>
          </reference>
          <reference field="8" count="1" selected="0">
            <x v="801"/>
          </reference>
          <reference field="9" count="1" selected="0">
            <x v="67"/>
          </reference>
          <reference field="10" count="1" selected="0">
            <x v="2"/>
          </reference>
          <reference field="11" count="1">
            <x v="5"/>
          </reference>
        </references>
      </pivotArea>
    </format>
    <format dxfId="5514">
      <pivotArea dataOnly="0" labelOnly="1" fieldPosition="0">
        <references count="5">
          <reference field="7" count="1" selected="0">
            <x v="16"/>
          </reference>
          <reference field="8" count="1" selected="0">
            <x v="827"/>
          </reference>
          <reference field="9" count="1" selected="0">
            <x v="20"/>
          </reference>
          <reference field="10" count="1" selected="0">
            <x v="2"/>
          </reference>
          <reference field="11" count="1">
            <x v="160"/>
          </reference>
        </references>
      </pivotArea>
    </format>
    <format dxfId="5513">
      <pivotArea dataOnly="0" labelOnly="1" fieldPosition="0">
        <references count="5">
          <reference field="7" count="1" selected="0">
            <x v="17"/>
          </reference>
          <reference field="8" count="1" selected="0">
            <x v="279"/>
          </reference>
          <reference field="9" count="1" selected="0">
            <x v="86"/>
          </reference>
          <reference field="10" count="1" selected="0">
            <x v="2"/>
          </reference>
          <reference field="11" count="1">
            <x v="168"/>
          </reference>
        </references>
      </pivotArea>
    </format>
    <format dxfId="5512">
      <pivotArea dataOnly="0" labelOnly="1" fieldPosition="0">
        <references count="5">
          <reference field="7" count="1" selected="0">
            <x v="18"/>
          </reference>
          <reference field="8" count="1" selected="0">
            <x v="269"/>
          </reference>
          <reference field="9" count="1" selected="0">
            <x v="117"/>
          </reference>
          <reference field="10" count="1" selected="0">
            <x v="2"/>
          </reference>
          <reference field="11" count="1">
            <x v="8"/>
          </reference>
        </references>
      </pivotArea>
    </format>
    <format dxfId="5511">
      <pivotArea dataOnly="0" labelOnly="1" fieldPosition="0">
        <references count="5">
          <reference field="7" count="1" selected="0">
            <x v="18"/>
          </reference>
          <reference field="8" count="1" selected="0">
            <x v="270"/>
          </reference>
          <reference field="9" count="1" selected="0">
            <x v="105"/>
          </reference>
          <reference field="10" count="1" selected="0">
            <x v="2"/>
          </reference>
          <reference field="11" count="1">
            <x v="4"/>
          </reference>
        </references>
      </pivotArea>
    </format>
    <format dxfId="5510">
      <pivotArea dataOnly="0" labelOnly="1" fieldPosition="0">
        <references count="5">
          <reference field="7" count="1" selected="0">
            <x v="18"/>
          </reference>
          <reference field="8" count="1" selected="0">
            <x v="280"/>
          </reference>
          <reference field="9" count="1" selected="0">
            <x v="119"/>
          </reference>
          <reference field="10" count="1" selected="0">
            <x v="2"/>
          </reference>
          <reference field="11" count="1">
            <x v="139"/>
          </reference>
        </references>
      </pivotArea>
    </format>
    <format dxfId="5509">
      <pivotArea dataOnly="0" labelOnly="1" fieldPosition="0">
        <references count="5">
          <reference field="7" count="1" selected="0">
            <x v="19"/>
          </reference>
          <reference field="8" count="1" selected="0">
            <x v="6"/>
          </reference>
          <reference field="9" count="1" selected="0">
            <x v="36"/>
          </reference>
          <reference field="10" count="1" selected="0">
            <x v="1"/>
          </reference>
          <reference field="11" count="1">
            <x v="1"/>
          </reference>
        </references>
      </pivotArea>
    </format>
    <format dxfId="5508">
      <pivotArea dataOnly="0" labelOnly="1" fieldPosition="0">
        <references count="5">
          <reference field="7" count="1" selected="0">
            <x v="19"/>
          </reference>
          <reference field="8" count="1" selected="0">
            <x v="143"/>
          </reference>
          <reference field="9" count="1" selected="0">
            <x v="117"/>
          </reference>
          <reference field="10" count="1" selected="0">
            <x v="2"/>
          </reference>
          <reference field="11" count="1">
            <x v="3"/>
          </reference>
        </references>
      </pivotArea>
    </format>
    <format dxfId="5507">
      <pivotArea dataOnly="0" labelOnly="1" fieldPosition="0">
        <references count="5">
          <reference field="7" count="1" selected="0">
            <x v="19"/>
          </reference>
          <reference field="8" count="1" selected="0">
            <x v="144"/>
          </reference>
          <reference field="9" count="1" selected="0">
            <x v="117"/>
          </reference>
          <reference field="10" count="1" selected="0">
            <x v="2"/>
          </reference>
          <reference field="11" count="1">
            <x v="4"/>
          </reference>
        </references>
      </pivotArea>
    </format>
    <format dxfId="5506">
      <pivotArea dataOnly="0" labelOnly="1" fieldPosition="0">
        <references count="5">
          <reference field="7" count="1" selected="0">
            <x v="19"/>
          </reference>
          <reference field="8" count="1" selected="0">
            <x v="147"/>
          </reference>
          <reference field="9" count="1" selected="0">
            <x v="156"/>
          </reference>
          <reference field="10" count="1" selected="0">
            <x v="1"/>
          </reference>
          <reference field="11" count="1">
            <x v="1"/>
          </reference>
        </references>
      </pivotArea>
    </format>
    <format dxfId="5505">
      <pivotArea dataOnly="0" labelOnly="1" fieldPosition="0">
        <references count="5">
          <reference field="7" count="1" selected="0">
            <x v="19"/>
          </reference>
          <reference field="8" count="1" selected="0">
            <x v="268"/>
          </reference>
          <reference field="9" count="1" selected="0">
            <x v="156"/>
          </reference>
          <reference field="10" count="1" selected="0">
            <x v="1"/>
          </reference>
          <reference field="11" count="1">
            <x v="1"/>
          </reference>
        </references>
      </pivotArea>
    </format>
    <format dxfId="5504">
      <pivotArea dataOnly="0" labelOnly="1" fieldPosition="0">
        <references count="5">
          <reference field="7" count="1" selected="0">
            <x v="19"/>
          </reference>
          <reference field="8" count="1" selected="0">
            <x v="271"/>
          </reference>
          <reference field="9" count="1" selected="0">
            <x v="108"/>
          </reference>
          <reference field="10" count="1" selected="0">
            <x v="2"/>
          </reference>
          <reference field="11" count="1">
            <x v="32"/>
          </reference>
        </references>
      </pivotArea>
    </format>
    <format dxfId="5503">
      <pivotArea dataOnly="0" labelOnly="1" fieldPosition="0">
        <references count="5">
          <reference field="7" count="1" selected="0">
            <x v="19"/>
          </reference>
          <reference field="8" count="1" selected="0">
            <x v="863"/>
          </reference>
          <reference field="9" count="1" selected="0">
            <x v="117"/>
          </reference>
          <reference field="10" count="1" selected="0">
            <x v="2"/>
          </reference>
          <reference field="11" count="1">
            <x v="6"/>
          </reference>
        </references>
      </pivotArea>
    </format>
    <format dxfId="5502">
      <pivotArea dataOnly="0" labelOnly="1" fieldPosition="0">
        <references count="5">
          <reference field="7" count="1" selected="0">
            <x v="19"/>
          </reference>
          <reference field="8" count="1" selected="0">
            <x v="866"/>
          </reference>
          <reference field="9" count="1" selected="0">
            <x v="117"/>
          </reference>
          <reference field="10" count="1" selected="0">
            <x v="2"/>
          </reference>
          <reference field="11" count="1">
            <x v="6"/>
          </reference>
        </references>
      </pivotArea>
    </format>
    <format dxfId="5501">
      <pivotArea dataOnly="0" labelOnly="1" fieldPosition="0">
        <references count="5">
          <reference field="7" count="1" selected="0">
            <x v="20"/>
          </reference>
          <reference field="8" count="1" selected="0">
            <x v="158"/>
          </reference>
          <reference field="9" count="1" selected="0">
            <x v="156"/>
          </reference>
          <reference field="10" count="1" selected="0">
            <x v="1"/>
          </reference>
          <reference field="11" count="1">
            <x v="1"/>
          </reference>
        </references>
      </pivotArea>
    </format>
    <format dxfId="5500">
      <pivotArea dataOnly="0" labelOnly="1" fieldPosition="0">
        <references count="5">
          <reference field="7" count="1" selected="0">
            <x v="20"/>
          </reference>
          <reference field="8" count="1" selected="0">
            <x v="232"/>
          </reference>
          <reference field="9" count="1" selected="0">
            <x v="25"/>
          </reference>
          <reference field="10" count="1" selected="0">
            <x v="1"/>
          </reference>
          <reference field="11" count="1">
            <x v="3"/>
          </reference>
        </references>
      </pivotArea>
    </format>
    <format dxfId="5499">
      <pivotArea dataOnly="0" labelOnly="1" fieldPosition="0">
        <references count="5">
          <reference field="7" count="1" selected="0">
            <x v="20"/>
          </reference>
          <reference field="8" count="1" selected="0">
            <x v="594"/>
          </reference>
          <reference field="9" count="1" selected="0">
            <x v="90"/>
          </reference>
          <reference field="10" count="1" selected="0">
            <x v="2"/>
          </reference>
          <reference field="11" count="1">
            <x v="2"/>
          </reference>
        </references>
      </pivotArea>
    </format>
    <format dxfId="5498">
      <pivotArea dataOnly="0" labelOnly="1" fieldPosition="0">
        <references count="5">
          <reference field="7" count="1" selected="0">
            <x v="20"/>
          </reference>
          <reference field="8" count="1" selected="0">
            <x v="595"/>
          </reference>
          <reference field="9" count="1" selected="0">
            <x v="90"/>
          </reference>
          <reference field="10" count="1" selected="0">
            <x v="2"/>
          </reference>
          <reference field="11" count="1">
            <x v="13"/>
          </reference>
        </references>
      </pivotArea>
    </format>
    <format dxfId="5497">
      <pivotArea dataOnly="0" labelOnly="1" fieldPosition="0">
        <references count="5">
          <reference field="7" count="1" selected="0">
            <x v="20"/>
          </reference>
          <reference field="8" count="1" selected="0">
            <x v="596"/>
          </reference>
          <reference field="9" count="1" selected="0">
            <x v="90"/>
          </reference>
          <reference field="10" count="1" selected="0">
            <x v="2"/>
          </reference>
          <reference field="11" count="1">
            <x v="43"/>
          </reference>
        </references>
      </pivotArea>
    </format>
    <format dxfId="5496">
      <pivotArea dataOnly="0" labelOnly="1" fieldPosition="0">
        <references count="5">
          <reference field="7" count="1" selected="0">
            <x v="20"/>
          </reference>
          <reference field="8" count="1" selected="0">
            <x v="784"/>
          </reference>
          <reference field="9" count="1" selected="0">
            <x v="134"/>
          </reference>
          <reference field="10" count="1" selected="0">
            <x v="1"/>
          </reference>
          <reference field="11" count="1">
            <x v="4"/>
          </reference>
        </references>
      </pivotArea>
    </format>
    <format dxfId="5495">
      <pivotArea dataOnly="0" labelOnly="1" fieldPosition="0">
        <references count="5">
          <reference field="7" count="1" selected="0">
            <x v="20"/>
          </reference>
          <reference field="8" count="1" selected="0">
            <x v="788"/>
          </reference>
          <reference field="9" count="1" selected="0">
            <x v="144"/>
          </reference>
          <reference field="10" count="1" selected="0">
            <x v="2"/>
          </reference>
          <reference field="11" count="1">
            <x v="81"/>
          </reference>
        </references>
      </pivotArea>
    </format>
    <format dxfId="5494">
      <pivotArea dataOnly="0" labelOnly="1" fieldPosition="0">
        <references count="5">
          <reference field="7" count="1" selected="0">
            <x v="20"/>
          </reference>
          <reference field="8" count="1" selected="0">
            <x v="790"/>
          </reference>
          <reference field="9" count="1" selected="0">
            <x v="106"/>
          </reference>
          <reference field="10" count="1" selected="0">
            <x v="1"/>
          </reference>
          <reference field="11" count="1">
            <x v="1"/>
          </reference>
        </references>
      </pivotArea>
    </format>
    <format dxfId="5493">
      <pivotArea dataOnly="0" labelOnly="1" fieldPosition="0">
        <references count="5">
          <reference field="7" count="1" selected="0">
            <x v="20"/>
          </reference>
          <reference field="8" count="1" selected="0">
            <x v="791"/>
          </reference>
          <reference field="9" count="1" selected="0">
            <x v="144"/>
          </reference>
          <reference field="10" count="1" selected="0">
            <x v="1"/>
          </reference>
          <reference field="11" count="1">
            <x v="1"/>
          </reference>
        </references>
      </pivotArea>
    </format>
    <format dxfId="5492">
      <pivotArea dataOnly="0" labelOnly="1" fieldPosition="0">
        <references count="5">
          <reference field="7" count="1" selected="0">
            <x v="20"/>
          </reference>
          <reference field="8" count="1" selected="0">
            <x v="812"/>
          </reference>
          <reference field="9" count="1" selected="0">
            <x v="24"/>
          </reference>
          <reference field="10" count="1" selected="0">
            <x v="2"/>
          </reference>
          <reference field="11" count="1">
            <x v="18"/>
          </reference>
        </references>
      </pivotArea>
    </format>
    <format dxfId="5491">
      <pivotArea dataOnly="0" labelOnly="1" fieldPosition="0">
        <references count="5">
          <reference field="7" count="1" selected="0">
            <x v="21"/>
          </reference>
          <reference field="8" count="1" selected="0">
            <x v="76"/>
          </reference>
          <reference field="9" count="1" selected="0">
            <x v="156"/>
          </reference>
          <reference field="10" count="1" selected="0">
            <x v="1"/>
          </reference>
          <reference field="11" count="1">
            <x v="1"/>
          </reference>
        </references>
      </pivotArea>
    </format>
    <format dxfId="5490">
      <pivotArea dataOnly="0" labelOnly="1" fieldPosition="0">
        <references count="5">
          <reference field="7" count="1" selected="0">
            <x v="21"/>
          </reference>
          <reference field="8" count="1" selected="0">
            <x v="104"/>
          </reference>
          <reference field="9" count="1" selected="0">
            <x v="115"/>
          </reference>
          <reference field="10" count="1" selected="0">
            <x v="2"/>
          </reference>
          <reference field="11" count="1">
            <x v="126"/>
          </reference>
        </references>
      </pivotArea>
    </format>
    <format dxfId="5489">
      <pivotArea dataOnly="0" labelOnly="1" fieldPosition="0">
        <references count="5">
          <reference field="7" count="1" selected="0">
            <x v="21"/>
          </reference>
          <reference field="8" count="1" selected="0">
            <x v="109"/>
          </reference>
          <reference field="9" count="1" selected="0">
            <x v="142"/>
          </reference>
          <reference field="10" count="1" selected="0">
            <x v="2"/>
          </reference>
          <reference field="11" count="1">
            <x v="13"/>
          </reference>
        </references>
      </pivotArea>
    </format>
    <format dxfId="5488">
      <pivotArea dataOnly="0" labelOnly="1" fieldPosition="0">
        <references count="5">
          <reference field="7" count="1" selected="0">
            <x v="21"/>
          </reference>
          <reference field="8" count="1" selected="0">
            <x v="112"/>
          </reference>
          <reference field="9" count="1" selected="0">
            <x v="103"/>
          </reference>
          <reference field="10" count="1" selected="0">
            <x v="2"/>
          </reference>
          <reference field="11" count="1">
            <x v="139"/>
          </reference>
        </references>
      </pivotArea>
    </format>
    <format dxfId="5487">
      <pivotArea dataOnly="0" labelOnly="1" fieldPosition="0">
        <references count="5">
          <reference field="7" count="1" selected="0">
            <x v="21"/>
          </reference>
          <reference field="8" count="1" selected="0">
            <x v="117"/>
          </reference>
          <reference field="9" count="1" selected="0">
            <x v="147"/>
          </reference>
          <reference field="10" count="1" selected="0">
            <x v="2"/>
          </reference>
          <reference field="11" count="1">
            <x v="270"/>
          </reference>
        </references>
      </pivotArea>
    </format>
    <format dxfId="5486">
      <pivotArea dataOnly="0" labelOnly="1" fieldPosition="0">
        <references count="5">
          <reference field="7" count="1" selected="0">
            <x v="21"/>
          </reference>
          <reference field="8" count="1" selected="0">
            <x v="118"/>
          </reference>
          <reference field="9" count="1" selected="0">
            <x v="156"/>
          </reference>
          <reference field="10" count="1" selected="0">
            <x v="1"/>
          </reference>
          <reference field="11" count="1">
            <x v="22"/>
          </reference>
        </references>
      </pivotArea>
    </format>
    <format dxfId="5485">
      <pivotArea dataOnly="0" labelOnly="1" fieldPosition="0">
        <references count="5">
          <reference field="7" count="1" selected="0">
            <x v="21"/>
          </reference>
          <reference field="8" count="1" selected="0">
            <x v="318"/>
          </reference>
          <reference field="9" count="1" selected="0">
            <x v="48"/>
          </reference>
          <reference field="10" count="1" selected="0">
            <x v="1"/>
          </reference>
          <reference field="11" count="1">
            <x v="15"/>
          </reference>
        </references>
      </pivotArea>
    </format>
    <format dxfId="5484">
      <pivotArea dataOnly="0" labelOnly="1" fieldPosition="0">
        <references count="5">
          <reference field="7" count="1" selected="0">
            <x v="21"/>
          </reference>
          <reference field="8" count="1" selected="0">
            <x v="516"/>
          </reference>
          <reference field="9" count="1" selected="0">
            <x v="4"/>
          </reference>
          <reference field="10" count="1" selected="0">
            <x v="2"/>
          </reference>
          <reference field="11" count="1">
            <x v="3"/>
          </reference>
        </references>
      </pivotArea>
    </format>
    <format dxfId="5483">
      <pivotArea dataOnly="0" labelOnly="1" fieldPosition="0">
        <references count="5">
          <reference field="7" count="1" selected="0">
            <x v="21"/>
          </reference>
          <reference field="8" count="1" selected="0">
            <x v="519"/>
          </reference>
          <reference field="9" count="1" selected="0">
            <x v="124"/>
          </reference>
          <reference field="10" count="1" selected="0">
            <x v="1"/>
          </reference>
          <reference field="11" count="1">
            <x v="139"/>
          </reference>
        </references>
      </pivotArea>
    </format>
    <format dxfId="5482">
      <pivotArea dataOnly="0" labelOnly="1" fieldPosition="0">
        <references count="5">
          <reference field="7" count="1" selected="0">
            <x v="22"/>
          </reference>
          <reference field="8" count="1" selected="0">
            <x v="71"/>
          </reference>
          <reference field="9" count="1" selected="0">
            <x v="4"/>
          </reference>
          <reference field="10" count="1" selected="0">
            <x v="2"/>
          </reference>
          <reference field="11" count="1">
            <x v="5"/>
          </reference>
        </references>
      </pivotArea>
    </format>
    <format dxfId="5481">
      <pivotArea dataOnly="0" labelOnly="1" fieldPosition="0">
        <references count="5">
          <reference field="7" count="1" selected="0">
            <x v="22"/>
          </reference>
          <reference field="8" count="1" selected="0">
            <x v="73"/>
          </reference>
          <reference field="9" count="1" selected="0">
            <x v="79"/>
          </reference>
          <reference field="10" count="1" selected="0">
            <x v="2"/>
          </reference>
          <reference field="11" count="1">
            <x v="189"/>
          </reference>
        </references>
      </pivotArea>
    </format>
    <format dxfId="5480">
      <pivotArea dataOnly="0" labelOnly="1" fieldPosition="0">
        <references count="5">
          <reference field="7" count="1" selected="0">
            <x v="22"/>
          </reference>
          <reference field="8" count="1" selected="0">
            <x v="74"/>
          </reference>
          <reference field="9" count="1" selected="0">
            <x v="70"/>
          </reference>
          <reference field="10" count="1" selected="0">
            <x v="0"/>
          </reference>
          <reference field="11" count="1">
            <x v="275"/>
          </reference>
        </references>
      </pivotArea>
    </format>
    <format dxfId="5479">
      <pivotArea dataOnly="0" labelOnly="1" fieldPosition="0">
        <references count="5">
          <reference field="7" count="1" selected="0">
            <x v="23"/>
          </reference>
          <reference field="8" count="1" selected="0">
            <x v="80"/>
          </reference>
          <reference field="9" count="1" selected="0">
            <x v="39"/>
          </reference>
          <reference field="10" count="1" selected="0">
            <x v="2"/>
          </reference>
          <reference field="11" count="1">
            <x v="166"/>
          </reference>
        </references>
      </pivotArea>
    </format>
    <format dxfId="5478">
      <pivotArea dataOnly="0" labelOnly="1" fieldPosition="0">
        <references count="5">
          <reference field="7" count="1" selected="0">
            <x v="23"/>
          </reference>
          <reference field="8" count="1" selected="0">
            <x v="119"/>
          </reference>
          <reference field="9" count="1" selected="0">
            <x v="89"/>
          </reference>
          <reference field="10" count="1" selected="0">
            <x v="2"/>
          </reference>
          <reference field="11" count="1">
            <x v="47"/>
          </reference>
        </references>
      </pivotArea>
    </format>
    <format dxfId="5477">
      <pivotArea dataOnly="0" labelOnly="1" fieldPosition="0">
        <references count="5">
          <reference field="7" count="1" selected="0">
            <x v="23"/>
          </reference>
          <reference field="8" count="1" selected="0">
            <x v="121"/>
          </reference>
          <reference field="9" count="1" selected="0">
            <x v="88"/>
          </reference>
          <reference field="10" count="1" selected="0">
            <x v="1"/>
          </reference>
          <reference field="11" count="1">
            <x v="120"/>
          </reference>
        </references>
      </pivotArea>
    </format>
    <format dxfId="5476">
      <pivotArea dataOnly="0" labelOnly="1" fieldPosition="0">
        <references count="5">
          <reference field="7" count="1" selected="0">
            <x v="23"/>
          </reference>
          <reference field="8" count="1" selected="0">
            <x v="122"/>
          </reference>
          <reference field="9" count="1" selected="0">
            <x v="89"/>
          </reference>
          <reference field="10" count="1" selected="0">
            <x v="1"/>
          </reference>
          <reference field="11" count="1">
            <x v="27"/>
          </reference>
        </references>
      </pivotArea>
    </format>
    <format dxfId="5475">
      <pivotArea dataOnly="0" labelOnly="1" fieldPosition="0">
        <references count="5">
          <reference field="7" count="1" selected="0">
            <x v="23"/>
          </reference>
          <reference field="8" count="1" selected="0">
            <x v="125"/>
          </reference>
          <reference field="9" count="1" selected="0">
            <x v="89"/>
          </reference>
          <reference field="10" count="1" selected="0">
            <x v="2"/>
          </reference>
          <reference field="11" count="1">
            <x v="50"/>
          </reference>
        </references>
      </pivotArea>
    </format>
    <format dxfId="5474">
      <pivotArea dataOnly="0" labelOnly="1" fieldPosition="0">
        <references count="5">
          <reference field="7" count="1" selected="0">
            <x v="23"/>
          </reference>
          <reference field="8" count="1" selected="0">
            <x v="126"/>
          </reference>
          <reference field="9" count="1" selected="0">
            <x v="89"/>
          </reference>
          <reference field="10" count="1" selected="0">
            <x v="1"/>
          </reference>
          <reference field="11" count="1">
            <x v="95"/>
          </reference>
        </references>
      </pivotArea>
    </format>
    <format dxfId="5473">
      <pivotArea dataOnly="0" labelOnly="1" fieldPosition="0">
        <references count="5">
          <reference field="7" count="1" selected="0">
            <x v="23"/>
          </reference>
          <reference field="8" count="1" selected="0">
            <x v="174"/>
          </reference>
          <reference field="9" count="1" selected="0">
            <x v="115"/>
          </reference>
          <reference field="10" count="1" selected="0">
            <x v="2"/>
          </reference>
          <reference field="11" count="1">
            <x v="122"/>
          </reference>
        </references>
      </pivotArea>
    </format>
    <format dxfId="5472">
      <pivotArea dataOnly="0" labelOnly="1" fieldPosition="0">
        <references count="5">
          <reference field="7" count="1" selected="0">
            <x v="23"/>
          </reference>
          <reference field="8" count="1" selected="0">
            <x v="320"/>
          </reference>
          <reference field="9" count="1" selected="0">
            <x v="89"/>
          </reference>
          <reference field="10" count="1" selected="0">
            <x v="2"/>
          </reference>
          <reference field="11" count="1">
            <x v="28"/>
          </reference>
        </references>
      </pivotArea>
    </format>
    <format dxfId="5471">
      <pivotArea dataOnly="0" labelOnly="1" fieldPosition="0">
        <references count="5">
          <reference field="7" count="1" selected="0">
            <x v="23"/>
          </reference>
          <reference field="8" count="1" selected="0">
            <x v="490"/>
          </reference>
          <reference field="9" count="1" selected="0">
            <x v="69"/>
          </reference>
          <reference field="10" count="1" selected="0">
            <x v="2"/>
          </reference>
          <reference field="11" count="1">
            <x v="263"/>
          </reference>
        </references>
      </pivotArea>
    </format>
    <format dxfId="5470">
      <pivotArea dataOnly="0" labelOnly="1" fieldPosition="0">
        <references count="5">
          <reference field="7" count="1" selected="0">
            <x v="24"/>
          </reference>
          <reference field="8" count="1" selected="0">
            <x v="77"/>
          </reference>
          <reference field="9" count="1" selected="0">
            <x v="97"/>
          </reference>
          <reference field="10" count="1" selected="0">
            <x v="2"/>
          </reference>
          <reference field="11" count="1">
            <x v="160"/>
          </reference>
        </references>
      </pivotArea>
    </format>
    <format dxfId="5469">
      <pivotArea dataOnly="0" labelOnly="1" fieldPosition="0">
        <references count="5">
          <reference field="7" count="1" selected="0">
            <x v="24"/>
          </reference>
          <reference field="8" count="1" selected="0">
            <x v="79"/>
          </reference>
          <reference field="9" count="1" selected="0">
            <x v="157"/>
          </reference>
          <reference field="10" count="1" selected="0">
            <x v="1"/>
          </reference>
          <reference field="11" count="1">
            <x v="91"/>
          </reference>
        </references>
      </pivotArea>
    </format>
    <format dxfId="5468">
      <pivotArea dataOnly="0" labelOnly="1" fieldPosition="0">
        <references count="5">
          <reference field="7" count="1" selected="0">
            <x v="24"/>
          </reference>
          <reference field="8" count="1" selected="0">
            <x v="81"/>
          </reference>
          <reference field="9" count="1" selected="0">
            <x v="68"/>
          </reference>
          <reference field="10" count="1" selected="0">
            <x v="2"/>
          </reference>
          <reference field="11" count="1">
            <x v="278"/>
          </reference>
        </references>
      </pivotArea>
    </format>
    <format dxfId="5467">
      <pivotArea dataOnly="0" labelOnly="1" fieldPosition="0">
        <references count="5">
          <reference field="7" count="1" selected="0">
            <x v="24"/>
          </reference>
          <reference field="8" count="1" selected="0">
            <x v="82"/>
          </reference>
          <reference field="9" count="1" selected="0">
            <x v="147"/>
          </reference>
          <reference field="10" count="1" selected="0">
            <x v="2"/>
          </reference>
          <reference field="11" count="1">
            <x v="191"/>
          </reference>
        </references>
      </pivotArea>
    </format>
    <format dxfId="5466">
      <pivotArea dataOnly="0" labelOnly="1" fieldPosition="0">
        <references count="5">
          <reference field="7" count="1" selected="0">
            <x v="24"/>
          </reference>
          <reference field="8" count="1" selected="0">
            <x v="85"/>
          </reference>
          <reference field="9" count="1" selected="0">
            <x v="112"/>
          </reference>
          <reference field="10" count="1" selected="0">
            <x v="2"/>
          </reference>
          <reference field="11" count="1">
            <x v="286"/>
          </reference>
        </references>
      </pivotArea>
    </format>
    <format dxfId="5465">
      <pivotArea dataOnly="0" labelOnly="1" fieldPosition="0">
        <references count="5">
          <reference field="7" count="1" selected="0">
            <x v="24"/>
          </reference>
          <reference field="8" count="1" selected="0">
            <x v="86"/>
          </reference>
          <reference field="9" count="1" selected="0">
            <x v="32"/>
          </reference>
          <reference field="10" count="1" selected="0">
            <x v="2"/>
          </reference>
          <reference field="11" count="1">
            <x v="242"/>
          </reference>
        </references>
      </pivotArea>
    </format>
    <format dxfId="5464">
      <pivotArea dataOnly="0" labelOnly="1" fieldPosition="0">
        <references count="5">
          <reference field="7" count="1" selected="0">
            <x v="24"/>
          </reference>
          <reference field="8" count="1" selected="0">
            <x v="87"/>
          </reference>
          <reference field="9" count="1" selected="0">
            <x v="98"/>
          </reference>
          <reference field="10" count="1" selected="0">
            <x v="2"/>
          </reference>
          <reference field="11" count="1">
            <x v="284"/>
          </reference>
        </references>
      </pivotArea>
    </format>
    <format dxfId="5463">
      <pivotArea dataOnly="0" labelOnly="1" fieldPosition="0">
        <references count="5">
          <reference field="7" count="1" selected="0">
            <x v="24"/>
          </reference>
          <reference field="8" count="1" selected="0">
            <x v="89"/>
          </reference>
          <reference field="9" count="1" selected="0">
            <x v="89"/>
          </reference>
          <reference field="10" count="1" selected="0">
            <x v="2"/>
          </reference>
          <reference field="11" count="1">
            <x v="56"/>
          </reference>
        </references>
      </pivotArea>
    </format>
    <format dxfId="5462">
      <pivotArea dataOnly="0" labelOnly="1" fieldPosition="0">
        <references count="5">
          <reference field="7" count="1" selected="0">
            <x v="24"/>
          </reference>
          <reference field="8" count="1" selected="0">
            <x v="105"/>
          </reference>
          <reference field="9" count="1" selected="0">
            <x v="98"/>
          </reference>
          <reference field="10" count="1" selected="0">
            <x v="2"/>
          </reference>
          <reference field="11" count="1">
            <x v="208"/>
          </reference>
        </references>
      </pivotArea>
    </format>
    <format dxfId="5461">
      <pivotArea dataOnly="0" labelOnly="1" fieldPosition="0">
        <references count="5">
          <reference field="7" count="1" selected="0">
            <x v="24"/>
          </reference>
          <reference field="8" count="1" selected="0">
            <x v="106"/>
          </reference>
          <reference field="9" count="1" selected="0">
            <x v="98"/>
          </reference>
          <reference field="10" count="1" selected="0">
            <x v="2"/>
          </reference>
          <reference field="11" count="1">
            <x v="272"/>
          </reference>
        </references>
      </pivotArea>
    </format>
    <format dxfId="5460">
      <pivotArea dataOnly="0" labelOnly="1" fieldPosition="0">
        <references count="5">
          <reference field="7" count="1" selected="0">
            <x v="24"/>
          </reference>
          <reference field="8" count="1" selected="0">
            <x v="107"/>
          </reference>
          <reference field="9" count="1" selected="0">
            <x v="98"/>
          </reference>
          <reference field="10" count="1" selected="0">
            <x v="2"/>
          </reference>
          <reference field="11" count="1">
            <x v="257"/>
          </reference>
        </references>
      </pivotArea>
    </format>
    <format dxfId="5459">
      <pivotArea dataOnly="0" labelOnly="1" fieldPosition="0">
        <references count="5">
          <reference field="7" count="1" selected="0">
            <x v="24"/>
          </reference>
          <reference field="8" count="1" selected="0">
            <x v="108"/>
          </reference>
          <reference field="9" count="1" selected="0">
            <x v="112"/>
          </reference>
          <reference field="10" count="1" selected="0">
            <x v="2"/>
          </reference>
          <reference field="11" count="1">
            <x v="282"/>
          </reference>
        </references>
      </pivotArea>
    </format>
    <format dxfId="5458">
      <pivotArea dataOnly="0" labelOnly="1" fieldPosition="0">
        <references count="5">
          <reference field="7" count="1" selected="0">
            <x v="24"/>
          </reference>
          <reference field="8" count="1" selected="0">
            <x v="317"/>
          </reference>
          <reference field="9" count="1" selected="0">
            <x v="90"/>
          </reference>
          <reference field="10" count="1" selected="0">
            <x v="2"/>
          </reference>
          <reference field="11" count="1">
            <x v="30"/>
          </reference>
        </references>
      </pivotArea>
    </format>
    <format dxfId="5457">
      <pivotArea dataOnly="0" labelOnly="1" fieldPosition="0">
        <references count="5">
          <reference field="7" count="1" selected="0">
            <x v="24"/>
          </reference>
          <reference field="8" count="1" selected="0">
            <x v="319"/>
          </reference>
          <reference field="9" count="1" selected="0">
            <x v="112"/>
          </reference>
          <reference field="10" count="1" selected="0">
            <x v="2"/>
          </reference>
          <reference field="11" count="1">
            <x v="246"/>
          </reference>
        </references>
      </pivotArea>
    </format>
    <format dxfId="5456">
      <pivotArea dataOnly="0" labelOnly="1" fieldPosition="0">
        <references count="5">
          <reference field="7" count="1" selected="0">
            <x v="24"/>
          </reference>
          <reference field="8" count="1" selected="0">
            <x v="321"/>
          </reference>
          <reference field="9" count="1" selected="0">
            <x v="98"/>
          </reference>
          <reference field="10" count="1" selected="0">
            <x v="2"/>
          </reference>
          <reference field="11" count="1">
            <x v="256"/>
          </reference>
        </references>
      </pivotArea>
    </format>
    <format dxfId="5455">
      <pivotArea dataOnly="0" labelOnly="1" fieldPosition="0">
        <references count="5">
          <reference field="7" count="1" selected="0">
            <x v="24"/>
          </reference>
          <reference field="8" count="1" selected="0">
            <x v="324"/>
          </reference>
          <reference field="9" count="1" selected="0">
            <x v="98"/>
          </reference>
          <reference field="10" count="1" selected="0">
            <x v="2"/>
          </reference>
          <reference field="11" count="1">
            <x v="125"/>
          </reference>
        </references>
      </pivotArea>
    </format>
    <format dxfId="5454">
      <pivotArea dataOnly="0" labelOnly="1" fieldPosition="0">
        <references count="5">
          <reference field="7" count="1" selected="0">
            <x v="24"/>
          </reference>
          <reference field="8" count="1" selected="0">
            <x v="491"/>
          </reference>
          <reference field="9" count="1" selected="0">
            <x v="89"/>
          </reference>
          <reference field="10" count="1" selected="0">
            <x v="1"/>
          </reference>
          <reference field="11" count="1">
            <x v="83"/>
          </reference>
        </references>
      </pivotArea>
    </format>
    <format dxfId="5453">
      <pivotArea dataOnly="0" labelOnly="1" fieldPosition="0">
        <references count="5">
          <reference field="7" count="1" selected="0">
            <x v="24"/>
          </reference>
          <reference field="8" count="1" selected="0">
            <x v="528"/>
          </reference>
          <reference field="9" count="1" selected="0">
            <x v="47"/>
          </reference>
          <reference field="10" count="1" selected="0">
            <x v="1"/>
          </reference>
          <reference field="11" count="1">
            <x v="2"/>
          </reference>
        </references>
      </pivotArea>
    </format>
    <format dxfId="5452">
      <pivotArea dataOnly="0" labelOnly="1" fieldPosition="0">
        <references count="5">
          <reference field="7" count="1" selected="0">
            <x v="24"/>
          </reference>
          <reference field="8" count="1" selected="0">
            <x v="765"/>
          </reference>
          <reference field="9" count="1" selected="0">
            <x v="98"/>
          </reference>
          <reference field="10" count="1" selected="0">
            <x v="2"/>
          </reference>
          <reference field="11" count="1">
            <x v="277"/>
          </reference>
        </references>
      </pivotArea>
    </format>
    <format dxfId="5451">
      <pivotArea dataOnly="0" labelOnly="1" fieldPosition="0">
        <references count="5">
          <reference field="7" count="1" selected="0">
            <x v="24"/>
          </reference>
          <reference field="8" count="1" selected="0">
            <x v="773"/>
          </reference>
          <reference field="9" count="1" selected="0">
            <x v="98"/>
          </reference>
          <reference field="10" count="1" selected="0">
            <x v="2"/>
          </reference>
          <reference field="11" count="1">
            <x v="240"/>
          </reference>
        </references>
      </pivotArea>
    </format>
    <format dxfId="5450">
      <pivotArea dataOnly="0" labelOnly="1" fieldPosition="0">
        <references count="5">
          <reference field="7" count="1" selected="0">
            <x v="24"/>
          </reference>
          <reference field="8" count="1" selected="0">
            <x v="774"/>
          </reference>
          <reference field="9" count="1" selected="0">
            <x v="98"/>
          </reference>
          <reference field="10" count="1" selected="0">
            <x v="2"/>
          </reference>
          <reference field="11" count="1">
            <x v="261"/>
          </reference>
        </references>
      </pivotArea>
    </format>
    <format dxfId="5449">
      <pivotArea dataOnly="0" labelOnly="1" fieldPosition="0">
        <references count="5">
          <reference field="7" count="1" selected="0">
            <x v="24"/>
          </reference>
          <reference field="8" count="1" selected="0">
            <x v="775"/>
          </reference>
          <reference field="9" count="1" selected="0">
            <x v="98"/>
          </reference>
          <reference field="10" count="1" selected="0">
            <x v="2"/>
          </reference>
          <reference field="11" count="1">
            <x v="258"/>
          </reference>
        </references>
      </pivotArea>
    </format>
    <format dxfId="5448">
      <pivotArea dataOnly="0" labelOnly="1" fieldPosition="0">
        <references count="5">
          <reference field="7" count="1" selected="0">
            <x v="24"/>
          </reference>
          <reference field="8" count="1" selected="0">
            <x v="776"/>
          </reference>
          <reference field="9" count="1" selected="0">
            <x v="98"/>
          </reference>
          <reference field="10" count="1" selected="0">
            <x v="2"/>
          </reference>
          <reference field="11" count="1">
            <x v="251"/>
          </reference>
        </references>
      </pivotArea>
    </format>
    <format dxfId="5447">
      <pivotArea dataOnly="0" labelOnly="1" fieldPosition="0">
        <references count="5">
          <reference field="7" count="1" selected="0">
            <x v="24"/>
          </reference>
          <reference field="8" count="1" selected="0">
            <x v="864"/>
          </reference>
          <reference field="9" count="1" selected="0">
            <x v="7"/>
          </reference>
          <reference field="10" count="1" selected="0">
            <x v="2"/>
          </reference>
          <reference field="11" count="1">
            <x v="5"/>
          </reference>
        </references>
      </pivotArea>
    </format>
    <format dxfId="5446">
      <pivotArea dataOnly="0" labelOnly="1" fieldPosition="0">
        <references count="5">
          <reference field="7" count="1" selected="0">
            <x v="24"/>
          </reference>
          <reference field="8" count="1" selected="0">
            <x v="883"/>
          </reference>
          <reference field="9" count="1" selected="0">
            <x v="165"/>
          </reference>
          <reference field="10" count="1" selected="0">
            <x v="3"/>
          </reference>
          <reference field="11" count="1">
            <x v="287"/>
          </reference>
        </references>
      </pivotArea>
    </format>
    <format dxfId="5445">
      <pivotArea dataOnly="0" labelOnly="1" fieldPosition="0">
        <references count="5">
          <reference field="7" count="1" selected="0">
            <x v="25"/>
          </reference>
          <reference field="8" count="1" selected="0">
            <x v="69"/>
          </reference>
          <reference field="9" count="1" selected="0">
            <x v="20"/>
          </reference>
          <reference field="10" count="1" selected="0">
            <x v="2"/>
          </reference>
          <reference field="11" count="1">
            <x v="276"/>
          </reference>
        </references>
      </pivotArea>
    </format>
    <format dxfId="5444">
      <pivotArea dataOnly="0" labelOnly="1" fieldPosition="0">
        <references count="5">
          <reference field="7" count="1" selected="0">
            <x v="25"/>
          </reference>
          <reference field="8" count="1" selected="0">
            <x v="70"/>
          </reference>
          <reference field="9" count="1" selected="0">
            <x v="20"/>
          </reference>
          <reference field="10" count="1" selected="0">
            <x v="2"/>
          </reference>
          <reference field="11" count="1">
            <x v="268"/>
          </reference>
        </references>
      </pivotArea>
    </format>
    <format dxfId="5443">
      <pivotArea dataOnly="0" labelOnly="1" fieldPosition="0">
        <references count="5">
          <reference field="7" count="1" selected="0">
            <x v="25"/>
          </reference>
          <reference field="8" count="1" selected="0">
            <x v="116"/>
          </reference>
          <reference field="9" count="1" selected="0">
            <x v="89"/>
          </reference>
          <reference field="10" count="1" selected="0">
            <x v="1"/>
          </reference>
          <reference field="11" count="1">
            <x v="120"/>
          </reference>
        </references>
      </pivotArea>
    </format>
    <format dxfId="5442">
      <pivotArea dataOnly="0" labelOnly="1" fieldPosition="0">
        <references count="5">
          <reference field="7" count="1" selected="0">
            <x v="26"/>
          </reference>
          <reference field="8" count="1" selected="0">
            <x v="58"/>
          </reference>
          <reference field="9" count="1" selected="0">
            <x v="47"/>
          </reference>
          <reference field="10" count="1" selected="0">
            <x v="2"/>
          </reference>
          <reference field="11" count="1">
            <x v="81"/>
          </reference>
        </references>
      </pivotArea>
    </format>
    <format dxfId="5441">
      <pivotArea dataOnly="0" labelOnly="1" fieldPosition="0">
        <references count="5">
          <reference field="7" count="1" selected="0">
            <x v="26"/>
          </reference>
          <reference field="8" count="1" selected="0">
            <x v="140"/>
          </reference>
          <reference field="9" count="1" selected="0">
            <x v="50"/>
          </reference>
          <reference field="10" count="1" selected="0">
            <x v="0"/>
          </reference>
          <reference field="11" count="1">
            <x v="128"/>
          </reference>
        </references>
      </pivotArea>
    </format>
    <format dxfId="5440">
      <pivotArea dataOnly="0" labelOnly="1" fieldPosition="0">
        <references count="5">
          <reference field="7" count="1" selected="0">
            <x v="26"/>
          </reference>
          <reference field="8" count="1" selected="0">
            <x v="141"/>
          </reference>
          <reference field="9" count="1" selected="0">
            <x v="36"/>
          </reference>
          <reference field="10" count="1" selected="0">
            <x v="0"/>
          </reference>
          <reference field="11" count="1">
            <x v="1"/>
          </reference>
        </references>
      </pivotArea>
    </format>
    <format dxfId="5439">
      <pivotArea dataOnly="0" labelOnly="1" fieldPosition="0">
        <references count="5">
          <reference field="7" count="1" selected="0">
            <x v="26"/>
          </reference>
          <reference field="8" count="1" selected="0">
            <x v="186"/>
          </reference>
          <reference field="9" count="1" selected="0">
            <x v="72"/>
          </reference>
          <reference field="10" count="1" selected="0">
            <x v="0"/>
          </reference>
          <reference field="11" count="1">
            <x v="85"/>
          </reference>
        </references>
      </pivotArea>
    </format>
    <format dxfId="5438">
      <pivotArea dataOnly="0" labelOnly="1" fieldPosition="0">
        <references count="5">
          <reference field="7" count="1" selected="0">
            <x v="26"/>
          </reference>
          <reference field="8" count="1" selected="0">
            <x v="196"/>
          </reference>
          <reference field="9" count="1" selected="0">
            <x v="72"/>
          </reference>
          <reference field="10" count="1" selected="0">
            <x v="0"/>
          </reference>
          <reference field="11" count="1">
            <x v="239"/>
          </reference>
        </references>
      </pivotArea>
    </format>
    <format dxfId="5437">
      <pivotArea dataOnly="0" labelOnly="1" fieldPosition="0">
        <references count="5">
          <reference field="7" count="1" selected="0">
            <x v="26"/>
          </reference>
          <reference field="8" count="1" selected="0">
            <x v="294"/>
          </reference>
          <reference field="9" count="1" selected="0">
            <x v="101"/>
          </reference>
          <reference field="10" count="1" selected="0">
            <x v="0"/>
          </reference>
          <reference field="11" count="1">
            <x v="20"/>
          </reference>
        </references>
      </pivotArea>
    </format>
    <format dxfId="5436">
      <pivotArea dataOnly="0" labelOnly="1" fieldPosition="0">
        <references count="5">
          <reference field="7" count="1" selected="0">
            <x v="26"/>
          </reference>
          <reference field="8" count="1" selected="0">
            <x v="629"/>
          </reference>
          <reference field="9" count="1" selected="0">
            <x v="103"/>
          </reference>
          <reference field="10" count="1" selected="0">
            <x v="0"/>
          </reference>
          <reference field="11" count="1">
            <x v="175"/>
          </reference>
        </references>
      </pivotArea>
    </format>
    <format dxfId="5435">
      <pivotArea dataOnly="0" labelOnly="1" fieldPosition="0">
        <references count="5">
          <reference field="7" count="1" selected="0">
            <x v="26"/>
          </reference>
          <reference field="8" count="1" selected="0">
            <x v="630"/>
          </reference>
          <reference field="9" count="1" selected="0">
            <x v="89"/>
          </reference>
          <reference field="10" count="1" selected="0">
            <x v="0"/>
          </reference>
          <reference field="11" count="1">
            <x v="120"/>
          </reference>
        </references>
      </pivotArea>
    </format>
    <format dxfId="5434">
      <pivotArea dataOnly="0" labelOnly="1" fieldPosition="0">
        <references count="5">
          <reference field="7" count="1" selected="0">
            <x v="26"/>
          </reference>
          <reference field="8" count="1" selected="0">
            <x v="632"/>
          </reference>
          <reference field="9" count="1" selected="0">
            <x v="103"/>
          </reference>
          <reference field="10" count="1" selected="0">
            <x v="1"/>
          </reference>
          <reference field="11" count="1">
            <x v="121"/>
          </reference>
        </references>
      </pivotArea>
    </format>
    <format dxfId="5433">
      <pivotArea dataOnly="0" labelOnly="1" fieldPosition="0">
        <references count="5">
          <reference field="7" count="1" selected="0">
            <x v="26"/>
          </reference>
          <reference field="8" count="1" selected="0">
            <x v="644"/>
          </reference>
          <reference field="9" count="1" selected="0">
            <x v="89"/>
          </reference>
          <reference field="10" count="1" selected="0">
            <x v="0"/>
          </reference>
          <reference field="11" count="1">
            <x v="97"/>
          </reference>
        </references>
      </pivotArea>
    </format>
    <format dxfId="5432">
      <pivotArea dataOnly="0" labelOnly="1" fieldPosition="0">
        <references count="5">
          <reference field="7" count="1" selected="0">
            <x v="26"/>
          </reference>
          <reference field="8" count="1" selected="0">
            <x v="867"/>
          </reference>
          <reference field="9" count="1" selected="0">
            <x v="50"/>
          </reference>
          <reference field="10" count="1" selected="0">
            <x v="1"/>
          </reference>
          <reference field="11" count="1">
            <x v="80"/>
          </reference>
        </references>
      </pivotArea>
    </format>
    <format dxfId="5431">
      <pivotArea dataOnly="0" labelOnly="1" fieldPosition="0">
        <references count="5">
          <reference field="7" count="1" selected="0">
            <x v="26"/>
          </reference>
          <reference field="8" count="1" selected="0">
            <x v="868"/>
          </reference>
          <reference field="9" count="1" selected="0">
            <x v="4"/>
          </reference>
          <reference field="10" count="1" selected="0">
            <x v="0"/>
          </reference>
          <reference field="11" count="1">
            <x v="22"/>
          </reference>
        </references>
      </pivotArea>
    </format>
    <format dxfId="5430">
      <pivotArea dataOnly="0" labelOnly="1" fieldPosition="0">
        <references count="5">
          <reference field="7" count="1" selected="0">
            <x v="27"/>
          </reference>
          <reference field="8" count="1" selected="0">
            <x v="59"/>
          </reference>
          <reference field="9" count="1" selected="0">
            <x v="102"/>
          </reference>
          <reference field="10" count="1" selected="0">
            <x v="1"/>
          </reference>
          <reference field="11" count="1">
            <x v="225"/>
          </reference>
        </references>
      </pivotArea>
    </format>
    <format dxfId="5429">
      <pivotArea dataOnly="0" labelOnly="1" fieldPosition="0">
        <references count="5">
          <reference field="7" count="1" selected="0">
            <x v="27"/>
          </reference>
          <reference field="8" count="1" selected="0">
            <x v="138"/>
          </reference>
          <reference field="9" count="1" selected="0">
            <x v="102"/>
          </reference>
          <reference field="10" count="1" selected="0">
            <x v="1"/>
          </reference>
          <reference field="11" count="1">
            <x v="245"/>
          </reference>
        </references>
      </pivotArea>
    </format>
    <format dxfId="5428">
      <pivotArea dataOnly="0" labelOnly="1" fieldPosition="0">
        <references count="5">
          <reference field="7" count="1" selected="0">
            <x v="27"/>
          </reference>
          <reference field="8" count="1" selected="0">
            <x v="139"/>
          </reference>
          <reference field="9" count="1" selected="0">
            <x v="91"/>
          </reference>
          <reference field="10" count="1" selected="0">
            <x v="2"/>
          </reference>
          <reference field="11" count="1">
            <x v="5"/>
          </reference>
        </references>
      </pivotArea>
    </format>
    <format dxfId="5427">
      <pivotArea dataOnly="0" labelOnly="1" fieldPosition="0">
        <references count="5">
          <reference field="7" count="1" selected="0">
            <x v="27"/>
          </reference>
          <reference field="8" count="1" selected="0">
            <x v="142"/>
          </reference>
          <reference field="9" count="1" selected="0">
            <x v="100"/>
          </reference>
          <reference field="10" count="1" selected="0">
            <x v="2"/>
          </reference>
          <reference field="11" count="1">
            <x v="27"/>
          </reference>
        </references>
      </pivotArea>
    </format>
    <format dxfId="5426">
      <pivotArea dataOnly="0" labelOnly="1" fieldPosition="0">
        <references count="5">
          <reference field="7" count="1" selected="0">
            <x v="27"/>
          </reference>
          <reference field="8" count="1" selected="0">
            <x v="148"/>
          </reference>
          <reference field="9" count="1" selected="0">
            <x v="115"/>
          </reference>
          <reference field="10" count="1" selected="0">
            <x v="1"/>
          </reference>
          <reference field="11" count="1">
            <x v="185"/>
          </reference>
        </references>
      </pivotArea>
    </format>
    <format dxfId="5425">
      <pivotArea dataOnly="0" labelOnly="1" fieldPosition="0">
        <references count="5">
          <reference field="7" count="1" selected="0">
            <x v="27"/>
          </reference>
          <reference field="8" count="1" selected="0">
            <x v="149"/>
          </reference>
          <reference field="9" count="1" selected="0">
            <x v="125"/>
          </reference>
          <reference field="10" count="1" selected="0">
            <x v="1"/>
          </reference>
          <reference field="11" count="1">
            <x v="142"/>
          </reference>
        </references>
      </pivotArea>
    </format>
    <format dxfId="5424">
      <pivotArea dataOnly="0" labelOnly="1" fieldPosition="0">
        <references count="5">
          <reference field="7" count="1" selected="0">
            <x v="27"/>
          </reference>
          <reference field="8" count="1" selected="0">
            <x v="291"/>
          </reference>
          <reference field="9" count="1" selected="0">
            <x v="125"/>
          </reference>
          <reference field="10" count="1" selected="0">
            <x v="2"/>
          </reference>
          <reference field="11" count="1">
            <x v="5"/>
          </reference>
        </references>
      </pivotArea>
    </format>
    <format dxfId="5423">
      <pivotArea dataOnly="0" labelOnly="1" fieldPosition="0">
        <references count="5">
          <reference field="7" count="1" selected="0">
            <x v="27"/>
          </reference>
          <reference field="8" count="1" selected="0">
            <x v="496"/>
          </reference>
          <reference field="9" count="1" selected="0">
            <x v="102"/>
          </reference>
          <reference field="10" count="1" selected="0">
            <x v="1"/>
          </reference>
          <reference field="11" count="1">
            <x v="223"/>
          </reference>
        </references>
      </pivotArea>
    </format>
    <format dxfId="5422">
      <pivotArea dataOnly="0" labelOnly="1" fieldPosition="0">
        <references count="5">
          <reference field="7" count="1" selected="0">
            <x v="28"/>
          </reference>
          <reference field="8" count="1" selected="0">
            <x v="825"/>
          </reference>
          <reference field="9" count="1" selected="0">
            <x v="101"/>
          </reference>
          <reference field="10" count="1" selected="0">
            <x v="2"/>
          </reference>
          <reference field="11" count="1">
            <x v="279"/>
          </reference>
        </references>
      </pivotArea>
    </format>
    <format dxfId="5421">
      <pivotArea dataOnly="0" labelOnly="1" fieldPosition="0">
        <references count="5">
          <reference field="7" count="1" selected="0">
            <x v="28"/>
          </reference>
          <reference field="8" count="1" selected="0">
            <x v="876"/>
          </reference>
          <reference field="9" count="1" selected="0">
            <x v="103"/>
          </reference>
          <reference field="10" count="1" selected="0">
            <x v="2"/>
          </reference>
          <reference field="11" count="1">
            <x v="182"/>
          </reference>
        </references>
      </pivotArea>
    </format>
    <format dxfId="5420">
      <pivotArea dataOnly="0" labelOnly="1" fieldPosition="0">
        <references count="5">
          <reference field="7" count="1" selected="0">
            <x v="29"/>
          </reference>
          <reference field="8" count="1" selected="0">
            <x v="197"/>
          </reference>
          <reference field="9" count="1" selected="0">
            <x v="88"/>
          </reference>
          <reference field="10" count="1" selected="0">
            <x v="2"/>
          </reference>
          <reference field="11" count="1">
            <x v="69"/>
          </reference>
        </references>
      </pivotArea>
    </format>
    <format dxfId="5419">
      <pivotArea dataOnly="0" labelOnly="1" fieldPosition="0">
        <references count="5">
          <reference field="7" count="1" selected="0">
            <x v="29"/>
          </reference>
          <reference field="8" count="1" selected="0">
            <x v="198"/>
          </reference>
          <reference field="9" count="1" selected="0">
            <x v="88"/>
          </reference>
          <reference field="10" count="1" selected="0">
            <x v="2"/>
          </reference>
          <reference field="11" count="1">
            <x v="4"/>
          </reference>
        </references>
      </pivotArea>
    </format>
    <format dxfId="5418">
      <pivotArea dataOnly="0" labelOnly="1" fieldPosition="0">
        <references count="5">
          <reference field="7" count="1" selected="0">
            <x v="30"/>
          </reference>
          <reference field="8" count="1" selected="0">
            <x v="7"/>
          </reference>
          <reference field="9" count="1" selected="0">
            <x v="10"/>
          </reference>
          <reference field="10" count="1" selected="0">
            <x v="1"/>
          </reference>
          <reference field="11" count="1">
            <x v="273"/>
          </reference>
        </references>
      </pivotArea>
    </format>
    <format dxfId="5417">
      <pivotArea dataOnly="0" labelOnly="1" fieldPosition="0">
        <references count="5">
          <reference field="7" count="1" selected="0">
            <x v="30"/>
          </reference>
          <reference field="8" count="1" selected="0">
            <x v="25"/>
          </reference>
          <reference field="9" count="1" selected="0">
            <x v="42"/>
          </reference>
          <reference field="10" count="1" selected="0">
            <x v="1"/>
          </reference>
          <reference field="11" count="1">
            <x v="249"/>
          </reference>
        </references>
      </pivotArea>
    </format>
    <format dxfId="5416">
      <pivotArea dataOnly="0" labelOnly="1" fieldPosition="0">
        <references count="5">
          <reference field="7" count="1" selected="0">
            <x v="30"/>
          </reference>
          <reference field="8" count="1" selected="0">
            <x v="123"/>
          </reference>
          <reference field="9" count="1" selected="0">
            <x v="55"/>
          </reference>
          <reference field="10" count="1" selected="0">
            <x v="2"/>
          </reference>
          <reference field="11" count="1">
            <x v="98"/>
          </reference>
        </references>
      </pivotArea>
    </format>
    <format dxfId="5415">
      <pivotArea dataOnly="0" labelOnly="1" fieldPosition="0">
        <references count="5">
          <reference field="7" count="1" selected="0">
            <x v="30"/>
          </reference>
          <reference field="8" count="1" selected="0">
            <x v="124"/>
          </reference>
          <reference field="9" count="1" selected="0">
            <x v="55"/>
          </reference>
          <reference field="10" count="1" selected="0">
            <x v="1"/>
          </reference>
          <reference field="11" count="1">
            <x v="58"/>
          </reference>
        </references>
      </pivotArea>
    </format>
    <format dxfId="5414">
      <pivotArea dataOnly="0" labelOnly="1" fieldPosition="0">
        <references count="5">
          <reference field="7" count="1" selected="0">
            <x v="30"/>
          </reference>
          <reference field="8" count="1" selected="0">
            <x v="131"/>
          </reference>
          <reference field="9" count="1" selected="0">
            <x v="10"/>
          </reference>
          <reference field="10" count="1" selected="0">
            <x v="1"/>
          </reference>
          <reference field="11" count="1">
            <x v="273"/>
          </reference>
        </references>
      </pivotArea>
    </format>
    <format dxfId="5413">
      <pivotArea dataOnly="0" labelOnly="1" fieldPosition="0">
        <references count="5">
          <reference field="7" count="1" selected="0">
            <x v="30"/>
          </reference>
          <reference field="8" count="1" selected="0">
            <x v="132"/>
          </reference>
          <reference field="9" count="1" selected="0">
            <x v="10"/>
          </reference>
          <reference field="10" count="1" selected="0">
            <x v="1"/>
          </reference>
          <reference field="11" count="1">
            <x v="260"/>
          </reference>
        </references>
      </pivotArea>
    </format>
    <format dxfId="5412">
      <pivotArea dataOnly="0" labelOnly="1" fieldPosition="0">
        <references count="5">
          <reference field="7" count="1" selected="0">
            <x v="30"/>
          </reference>
          <reference field="8" count="1" selected="0">
            <x v="195"/>
          </reference>
          <reference field="9" count="1" selected="0">
            <x v="54"/>
          </reference>
          <reference field="10" count="1" selected="0">
            <x v="1"/>
          </reference>
          <reference field="11" count="1">
            <x v="162"/>
          </reference>
        </references>
      </pivotArea>
    </format>
    <format dxfId="5411">
      <pivotArea dataOnly="0" labelOnly="1" fieldPosition="0">
        <references count="5">
          <reference field="7" count="1" selected="0">
            <x v="30"/>
          </reference>
          <reference field="8" count="1" selected="0">
            <x v="281"/>
          </reference>
          <reference field="9" count="1" selected="0">
            <x v="56"/>
          </reference>
          <reference field="10" count="1" selected="0">
            <x v="1"/>
          </reference>
          <reference field="11" count="1">
            <x v="150"/>
          </reference>
        </references>
      </pivotArea>
    </format>
    <format dxfId="5410">
      <pivotArea dataOnly="0" labelOnly="1" fieldPosition="0">
        <references count="5">
          <reference field="7" count="1" selected="0">
            <x v="30"/>
          </reference>
          <reference field="8" count="1" selected="0">
            <x v="334"/>
          </reference>
          <reference field="9" count="1" selected="0">
            <x v="156"/>
          </reference>
          <reference field="10" count="1" selected="0">
            <x v="1"/>
          </reference>
          <reference field="11" count="1">
            <x v="1"/>
          </reference>
        </references>
      </pivotArea>
    </format>
    <format dxfId="5409">
      <pivotArea dataOnly="0" labelOnly="1" fieldPosition="0">
        <references count="5">
          <reference field="7" count="1" selected="0">
            <x v="30"/>
          </reference>
          <reference field="8" count="1" selected="0">
            <x v="335"/>
          </reference>
          <reference field="9" count="1" selected="0">
            <x v="10"/>
          </reference>
          <reference field="10" count="1" selected="0">
            <x v="1"/>
          </reference>
          <reference field="11" count="1">
            <x v="213"/>
          </reference>
        </references>
      </pivotArea>
    </format>
    <format dxfId="5408">
      <pivotArea dataOnly="0" labelOnly="1" fieldPosition="0">
        <references count="5">
          <reference field="7" count="1" selected="0">
            <x v="30"/>
          </reference>
          <reference field="8" count="1" selected="0">
            <x v="336"/>
          </reference>
          <reference field="9" count="1" selected="0">
            <x v="156"/>
          </reference>
          <reference field="10" count="1" selected="0">
            <x v="1"/>
          </reference>
          <reference field="11" count="1">
            <x v="1"/>
          </reference>
        </references>
      </pivotArea>
    </format>
    <format dxfId="5407">
      <pivotArea dataOnly="0" labelOnly="1" fieldPosition="0">
        <references count="5">
          <reference field="7" count="1" selected="0">
            <x v="30"/>
          </reference>
          <reference field="8" count="1" selected="0">
            <x v="337"/>
          </reference>
          <reference field="9" count="1" selected="0">
            <x v="10"/>
          </reference>
          <reference field="10" count="1" selected="0">
            <x v="1"/>
          </reference>
          <reference field="11" count="1">
            <x v="247"/>
          </reference>
        </references>
      </pivotArea>
    </format>
    <format dxfId="5406">
      <pivotArea dataOnly="0" labelOnly="1" fieldPosition="0">
        <references count="5">
          <reference field="7" count="1" selected="0">
            <x v="30"/>
          </reference>
          <reference field="8" count="1" selected="0">
            <x v="338"/>
          </reference>
          <reference field="9" count="1" selected="0">
            <x v="57"/>
          </reference>
          <reference field="10" count="1" selected="0">
            <x v="1"/>
          </reference>
          <reference field="11" count="1">
            <x v="54"/>
          </reference>
        </references>
      </pivotArea>
    </format>
    <format dxfId="5405">
      <pivotArea dataOnly="0" labelOnly="1" fieldPosition="0">
        <references count="5">
          <reference field="7" count="1" selected="0">
            <x v="30"/>
          </reference>
          <reference field="8" count="1" selected="0">
            <x v="339"/>
          </reference>
          <reference field="9" count="1" selected="0">
            <x v="57"/>
          </reference>
          <reference field="10" count="1" selected="0">
            <x v="1"/>
          </reference>
          <reference field="11" count="1">
            <x v="76"/>
          </reference>
        </references>
      </pivotArea>
    </format>
    <format dxfId="5404">
      <pivotArea dataOnly="0" labelOnly="1" fieldPosition="0">
        <references count="5">
          <reference field="7" count="1" selected="0">
            <x v="30"/>
          </reference>
          <reference field="8" count="1" selected="0">
            <x v="341"/>
          </reference>
          <reference field="9" count="1" selected="0">
            <x v="10"/>
          </reference>
          <reference field="10" count="1" selected="0">
            <x v="1"/>
          </reference>
          <reference field="11" count="1">
            <x v="151"/>
          </reference>
        </references>
      </pivotArea>
    </format>
    <format dxfId="5403">
      <pivotArea dataOnly="0" labelOnly="1" fieldPosition="0">
        <references count="5">
          <reference field="7" count="1" selected="0">
            <x v="30"/>
          </reference>
          <reference field="8" count="1" selected="0">
            <x v="345"/>
          </reference>
          <reference field="9" count="1" selected="0">
            <x v="156"/>
          </reference>
          <reference field="10" count="1" selected="0">
            <x v="1"/>
          </reference>
          <reference field="11" count="1">
            <x v="1"/>
          </reference>
        </references>
      </pivotArea>
    </format>
    <format dxfId="5402">
      <pivotArea dataOnly="0" labelOnly="1" fieldPosition="0">
        <references count="5">
          <reference field="7" count="1" selected="0">
            <x v="30"/>
          </reference>
          <reference field="8" count="1" selected="0">
            <x v="347"/>
          </reference>
          <reference field="9" count="1" selected="0">
            <x v="57"/>
          </reference>
          <reference field="10" count="1" selected="0">
            <x v="1"/>
          </reference>
          <reference field="11" count="1">
            <x v="49"/>
          </reference>
        </references>
      </pivotArea>
    </format>
    <format dxfId="5401">
      <pivotArea dataOnly="0" labelOnly="1" fieldPosition="0">
        <references count="5">
          <reference field="7" count="1" selected="0">
            <x v="30"/>
          </reference>
          <reference field="8" count="1" selected="0">
            <x v="349"/>
          </reference>
          <reference field="9" count="1" selected="0">
            <x v="10"/>
          </reference>
          <reference field="10" count="1" selected="0">
            <x v="1"/>
          </reference>
          <reference field="11" count="1">
            <x v="171"/>
          </reference>
        </references>
      </pivotArea>
    </format>
    <format dxfId="5400">
      <pivotArea dataOnly="0" labelOnly="1" fieldPosition="0">
        <references count="5">
          <reference field="7" count="1" selected="0">
            <x v="30"/>
          </reference>
          <reference field="8" count="1" selected="0">
            <x v="350"/>
          </reference>
          <reference field="9" count="1" selected="0">
            <x v="10"/>
          </reference>
          <reference field="10" count="1" selected="0">
            <x v="1"/>
          </reference>
          <reference field="11" count="1">
            <x v="220"/>
          </reference>
        </references>
      </pivotArea>
    </format>
    <format dxfId="5399">
      <pivotArea dataOnly="0" labelOnly="1" fieldPosition="0">
        <references count="5">
          <reference field="7" count="1" selected="0">
            <x v="30"/>
          </reference>
          <reference field="8" count="1" selected="0">
            <x v="354"/>
          </reference>
          <reference field="9" count="1" selected="0">
            <x v="156"/>
          </reference>
          <reference field="10" count="1" selected="0">
            <x v="1"/>
          </reference>
          <reference field="11" count="1">
            <x v="1"/>
          </reference>
        </references>
      </pivotArea>
    </format>
    <format dxfId="5398">
      <pivotArea dataOnly="0" labelOnly="1" fieldPosition="0">
        <references count="5">
          <reference field="7" count="1" selected="0">
            <x v="30"/>
          </reference>
          <reference field="8" count="1" selected="0">
            <x v="355"/>
          </reference>
          <reference field="9" count="1" selected="0">
            <x v="10"/>
          </reference>
          <reference field="10" count="1" selected="0">
            <x v="1"/>
          </reference>
          <reference field="11" count="1">
            <x v="196"/>
          </reference>
        </references>
      </pivotArea>
    </format>
    <format dxfId="5397">
      <pivotArea dataOnly="0" labelOnly="1" fieldPosition="0">
        <references count="5">
          <reference field="7" count="1" selected="0">
            <x v="30"/>
          </reference>
          <reference field="8" count="1" selected="0">
            <x v="356"/>
          </reference>
          <reference field="9" count="1" selected="0">
            <x v="10"/>
          </reference>
          <reference field="10" count="1" selected="0">
            <x v="1"/>
          </reference>
          <reference field="11" count="1">
            <x v="196"/>
          </reference>
        </references>
      </pivotArea>
    </format>
    <format dxfId="5396">
      <pivotArea dataOnly="0" labelOnly="1" fieldPosition="0">
        <references count="5">
          <reference field="7" count="1" selected="0">
            <x v="30"/>
          </reference>
          <reference field="8" count="1" selected="0">
            <x v="357"/>
          </reference>
          <reference field="9" count="1" selected="0">
            <x v="10"/>
          </reference>
          <reference field="10" count="1" selected="0">
            <x v="1"/>
          </reference>
          <reference field="11" count="1">
            <x v="106"/>
          </reference>
        </references>
      </pivotArea>
    </format>
    <format dxfId="5395">
      <pivotArea dataOnly="0" labelOnly="1" fieldPosition="0">
        <references count="5">
          <reference field="7" count="1" selected="0">
            <x v="30"/>
          </reference>
          <reference field="8" count="1" selected="0">
            <x v="361"/>
          </reference>
          <reference field="9" count="1" selected="0">
            <x v="156"/>
          </reference>
          <reference field="10" count="1" selected="0">
            <x v="1"/>
          </reference>
          <reference field="11" count="1">
            <x v="1"/>
          </reference>
        </references>
      </pivotArea>
    </format>
    <format dxfId="5394">
      <pivotArea dataOnly="0" labelOnly="1" fieldPosition="0">
        <references count="5">
          <reference field="7" count="1" selected="0">
            <x v="30"/>
          </reference>
          <reference field="8" count="1" selected="0">
            <x v="362"/>
          </reference>
          <reference field="9" count="1" selected="0">
            <x v="10"/>
          </reference>
          <reference field="10" count="1" selected="0">
            <x v="1"/>
          </reference>
          <reference field="11" count="1">
            <x v="231"/>
          </reference>
        </references>
      </pivotArea>
    </format>
    <format dxfId="5393">
      <pivotArea dataOnly="0" labelOnly="1" fieldPosition="0">
        <references count="5">
          <reference field="7" count="1" selected="0">
            <x v="30"/>
          </reference>
          <reference field="8" count="1" selected="0">
            <x v="363"/>
          </reference>
          <reference field="9" count="1" selected="0">
            <x v="10"/>
          </reference>
          <reference field="10" count="1" selected="0">
            <x v="1"/>
          </reference>
          <reference field="11" count="1">
            <x v="231"/>
          </reference>
        </references>
      </pivotArea>
    </format>
    <format dxfId="5392">
      <pivotArea dataOnly="0" labelOnly="1" fieldPosition="0">
        <references count="5">
          <reference field="7" count="1" selected="0">
            <x v="30"/>
          </reference>
          <reference field="8" count="1" selected="0">
            <x v="365"/>
          </reference>
          <reference field="9" count="1" selected="0">
            <x v="57"/>
          </reference>
          <reference field="10" count="1" selected="0">
            <x v="1"/>
          </reference>
          <reference field="11" count="1">
            <x v="45"/>
          </reference>
        </references>
      </pivotArea>
    </format>
    <format dxfId="5391">
      <pivotArea dataOnly="0" labelOnly="1" fieldPosition="0">
        <references count="5">
          <reference field="7" count="1" selected="0">
            <x v="30"/>
          </reference>
          <reference field="8" count="1" selected="0">
            <x v="371"/>
          </reference>
          <reference field="9" count="1" selected="0">
            <x v="156"/>
          </reference>
          <reference field="10" count="1" selected="0">
            <x v="1"/>
          </reference>
          <reference field="11" count="1">
            <x v="1"/>
          </reference>
        </references>
      </pivotArea>
    </format>
    <format dxfId="5390">
      <pivotArea dataOnly="0" labelOnly="1" fieldPosition="0">
        <references count="5">
          <reference field="7" count="1" selected="0">
            <x v="30"/>
          </reference>
          <reference field="8" count="1" selected="0">
            <x v="375"/>
          </reference>
          <reference field="9" count="1" selected="0">
            <x v="57"/>
          </reference>
          <reference field="10" count="1" selected="0">
            <x v="1"/>
          </reference>
          <reference field="11" count="1">
            <x v="46"/>
          </reference>
        </references>
      </pivotArea>
    </format>
    <format dxfId="5389">
      <pivotArea dataOnly="0" labelOnly="1" fieldPosition="0">
        <references count="5">
          <reference field="7" count="1" selected="0">
            <x v="30"/>
          </reference>
          <reference field="8" count="1" selected="0">
            <x v="376"/>
          </reference>
          <reference field="9" count="1" selected="0">
            <x v="10"/>
          </reference>
          <reference field="10" count="1" selected="0">
            <x v="1"/>
          </reference>
          <reference field="11" count="1">
            <x v="238"/>
          </reference>
        </references>
      </pivotArea>
    </format>
    <format dxfId="5388">
      <pivotArea dataOnly="0" labelOnly="1" fieldPosition="0">
        <references count="5">
          <reference field="7" count="1" selected="0">
            <x v="30"/>
          </reference>
          <reference field="8" count="1" selected="0">
            <x v="377"/>
          </reference>
          <reference field="9" count="1" selected="0">
            <x v="10"/>
          </reference>
          <reference field="10" count="1" selected="0">
            <x v="1"/>
          </reference>
          <reference field="11" count="1">
            <x v="217"/>
          </reference>
        </references>
      </pivotArea>
    </format>
    <format dxfId="5387">
      <pivotArea dataOnly="0" labelOnly="1" fieldPosition="0">
        <references count="5">
          <reference field="7" count="1" selected="0">
            <x v="30"/>
          </reference>
          <reference field="8" count="1" selected="0">
            <x v="378"/>
          </reference>
          <reference field="9" count="1" selected="0">
            <x v="156"/>
          </reference>
          <reference field="10" count="1" selected="0">
            <x v="1"/>
          </reference>
          <reference field="11" count="1">
            <x v="1"/>
          </reference>
        </references>
      </pivotArea>
    </format>
    <format dxfId="5386">
      <pivotArea dataOnly="0" labelOnly="1" fieldPosition="0">
        <references count="5">
          <reference field="7" count="1" selected="0">
            <x v="30"/>
          </reference>
          <reference field="8" count="1" selected="0">
            <x v="379"/>
          </reference>
          <reference field="9" count="1" selected="0">
            <x v="57"/>
          </reference>
          <reference field="10" count="1" selected="0">
            <x v="1"/>
          </reference>
          <reference field="11" count="1">
            <x v="48"/>
          </reference>
        </references>
      </pivotArea>
    </format>
    <format dxfId="5385">
      <pivotArea dataOnly="0" labelOnly="1" fieldPosition="0">
        <references count="5">
          <reference field="7" count="1" selected="0">
            <x v="30"/>
          </reference>
          <reference field="8" count="1" selected="0">
            <x v="385"/>
          </reference>
          <reference field="9" count="1" selected="0">
            <x v="156"/>
          </reference>
          <reference field="10" count="1" selected="0">
            <x v="1"/>
          </reference>
          <reference field="11" count="1">
            <x v="1"/>
          </reference>
        </references>
      </pivotArea>
    </format>
    <format dxfId="5384">
      <pivotArea dataOnly="0" labelOnly="1" fieldPosition="0">
        <references count="5">
          <reference field="7" count="1" selected="0">
            <x v="30"/>
          </reference>
          <reference field="8" count="1" selected="0">
            <x v="386"/>
          </reference>
          <reference field="9" count="1" selected="0">
            <x v="10"/>
          </reference>
          <reference field="10" count="1" selected="0">
            <x v="1"/>
          </reference>
          <reference field="11" count="1">
            <x v="209"/>
          </reference>
        </references>
      </pivotArea>
    </format>
    <format dxfId="5383">
      <pivotArea dataOnly="0" labelOnly="1" fieldPosition="0">
        <references count="5">
          <reference field="7" count="1" selected="0">
            <x v="30"/>
          </reference>
          <reference field="8" count="1" selected="0">
            <x v="388"/>
          </reference>
          <reference field="9" count="1" selected="0">
            <x v="57"/>
          </reference>
          <reference field="10" count="1" selected="0">
            <x v="1"/>
          </reference>
          <reference field="11" count="1">
            <x v="42"/>
          </reference>
        </references>
      </pivotArea>
    </format>
    <format dxfId="5382">
      <pivotArea dataOnly="0" labelOnly="1" fieldPosition="0">
        <references count="5">
          <reference field="7" count="1" selected="0">
            <x v="30"/>
          </reference>
          <reference field="8" count="1" selected="0">
            <x v="394"/>
          </reference>
          <reference field="9" count="1" selected="0">
            <x v="156"/>
          </reference>
          <reference field="10" count="1" selected="0">
            <x v="1"/>
          </reference>
          <reference field="11" count="1">
            <x v="1"/>
          </reference>
        </references>
      </pivotArea>
    </format>
    <format dxfId="5381">
      <pivotArea dataOnly="0" labelOnly="1" fieldPosition="0">
        <references count="5">
          <reference field="7" count="1" selected="0">
            <x v="30"/>
          </reference>
          <reference field="8" count="1" selected="0">
            <x v="397"/>
          </reference>
          <reference field="9" count="1" selected="0">
            <x v="57"/>
          </reference>
          <reference field="10" count="1" selected="0">
            <x v="1"/>
          </reference>
          <reference field="11" count="1">
            <x v="26"/>
          </reference>
        </references>
      </pivotArea>
    </format>
    <format dxfId="5380">
      <pivotArea dataOnly="0" labelOnly="1" fieldPosition="0">
        <references count="5">
          <reference field="7" count="1" selected="0">
            <x v="30"/>
          </reference>
          <reference field="8" count="1" selected="0">
            <x v="398"/>
          </reference>
          <reference field="9" count="1" selected="0">
            <x v="10"/>
          </reference>
          <reference field="10" count="1" selected="0">
            <x v="1"/>
          </reference>
          <reference field="11" count="1">
            <x v="206"/>
          </reference>
        </references>
      </pivotArea>
    </format>
    <format dxfId="5379">
      <pivotArea dataOnly="0" labelOnly="1" fieldPosition="0">
        <references count="5">
          <reference field="7" count="1" selected="0">
            <x v="30"/>
          </reference>
          <reference field="8" count="1" selected="0">
            <x v="399"/>
          </reference>
          <reference field="9" count="1" selected="0">
            <x v="10"/>
          </reference>
          <reference field="10" count="1" selected="0">
            <x v="1"/>
          </reference>
          <reference field="11" count="1">
            <x v="103"/>
          </reference>
        </references>
      </pivotArea>
    </format>
    <format dxfId="5378">
      <pivotArea dataOnly="0" labelOnly="1" fieldPosition="0">
        <references count="5">
          <reference field="7" count="1" selected="0">
            <x v="30"/>
          </reference>
          <reference field="8" count="1" selected="0">
            <x v="402"/>
          </reference>
          <reference field="9" count="1" selected="0">
            <x v="156"/>
          </reference>
          <reference field="10" count="1" selected="0">
            <x v="1"/>
          </reference>
          <reference field="11" count="1">
            <x v="1"/>
          </reference>
        </references>
      </pivotArea>
    </format>
    <format dxfId="5377">
      <pivotArea dataOnly="0" labelOnly="1" fieldPosition="0">
        <references count="5">
          <reference field="7" count="1" selected="0">
            <x v="30"/>
          </reference>
          <reference field="8" count="1" selected="0">
            <x v="404"/>
          </reference>
          <reference field="9" count="1" selected="0">
            <x v="115"/>
          </reference>
          <reference field="10" count="1" selected="0">
            <x v="1"/>
          </reference>
          <reference field="11" count="1">
            <x v="123"/>
          </reference>
        </references>
      </pivotArea>
    </format>
    <format dxfId="5376">
      <pivotArea dataOnly="0" labelOnly="1" fieldPosition="0">
        <references count="5">
          <reference field="7" count="1" selected="0">
            <x v="30"/>
          </reference>
          <reference field="8" count="1" selected="0">
            <x v="405"/>
          </reference>
          <reference field="9" count="1" selected="0">
            <x v="10"/>
          </reference>
          <reference field="10" count="1" selected="0">
            <x v="1"/>
          </reference>
          <reference field="11" count="1">
            <x v="195"/>
          </reference>
        </references>
      </pivotArea>
    </format>
    <format dxfId="5375">
      <pivotArea dataOnly="0" labelOnly="1" fieldPosition="0">
        <references count="5">
          <reference field="7" count="1" selected="0">
            <x v="30"/>
          </reference>
          <reference field="8" count="1" selected="0">
            <x v="407"/>
          </reference>
          <reference field="9" count="1" selected="0">
            <x v="57"/>
          </reference>
          <reference field="10" count="1" selected="0">
            <x v="1"/>
          </reference>
          <reference field="11" count="1">
            <x v="19"/>
          </reference>
        </references>
      </pivotArea>
    </format>
    <format dxfId="5374">
      <pivotArea dataOnly="0" labelOnly="1" fieldPosition="0">
        <references count="5">
          <reference field="7" count="1" selected="0">
            <x v="30"/>
          </reference>
          <reference field="8" count="1" selected="0">
            <x v="409"/>
          </reference>
          <reference field="9" count="1" selected="0">
            <x v="10"/>
          </reference>
          <reference field="10" count="1" selected="0">
            <x v="1"/>
          </reference>
          <reference field="11" count="1">
            <x v="49"/>
          </reference>
        </references>
      </pivotArea>
    </format>
    <format dxfId="5373">
      <pivotArea dataOnly="0" labelOnly="1" fieldPosition="0">
        <references count="5">
          <reference field="7" count="1" selected="0">
            <x v="30"/>
          </reference>
          <reference field="8" count="1" selected="0">
            <x v="414"/>
          </reference>
          <reference field="9" count="1" selected="0">
            <x v="156"/>
          </reference>
          <reference field="10" count="1" selected="0">
            <x v="1"/>
          </reference>
          <reference field="11" count="1">
            <x v="1"/>
          </reference>
        </references>
      </pivotArea>
    </format>
    <format dxfId="5372">
      <pivotArea dataOnly="0" labelOnly="1" fieldPosition="0">
        <references count="5">
          <reference field="7" count="1" selected="0">
            <x v="30"/>
          </reference>
          <reference field="8" count="1" selected="0">
            <x v="416"/>
          </reference>
          <reference field="9" count="1" selected="0">
            <x v="10"/>
          </reference>
          <reference field="10" count="1" selected="0">
            <x v="1"/>
          </reference>
          <reference field="11" count="1">
            <x v="243"/>
          </reference>
        </references>
      </pivotArea>
    </format>
    <format dxfId="5371">
      <pivotArea dataOnly="0" labelOnly="1" fieldPosition="0">
        <references count="5">
          <reference field="7" count="1" selected="0">
            <x v="30"/>
          </reference>
          <reference field="8" count="1" selected="0">
            <x v="418"/>
          </reference>
          <reference field="9" count="1" selected="0">
            <x v="57"/>
          </reference>
          <reference field="10" count="1" selected="0">
            <x v="1"/>
          </reference>
          <reference field="11" count="1">
            <x v="43"/>
          </reference>
        </references>
      </pivotArea>
    </format>
    <format dxfId="5370">
      <pivotArea dataOnly="0" labelOnly="1" fieldPosition="0">
        <references count="5">
          <reference field="7" count="1" selected="0">
            <x v="30"/>
          </reference>
          <reference field="8" count="1" selected="0">
            <x v="419"/>
          </reference>
          <reference field="9" count="1" selected="0">
            <x v="156"/>
          </reference>
          <reference field="10" count="1" selected="0">
            <x v="1"/>
          </reference>
          <reference field="11" count="1">
            <x v="1"/>
          </reference>
        </references>
      </pivotArea>
    </format>
    <format dxfId="5369">
      <pivotArea dataOnly="0" labelOnly="1" fieldPosition="0">
        <references count="5">
          <reference field="7" count="1" selected="0">
            <x v="30"/>
          </reference>
          <reference field="8" count="1" selected="0">
            <x v="420"/>
          </reference>
          <reference field="9" count="1" selected="0">
            <x v="10"/>
          </reference>
          <reference field="10" count="1" selected="0">
            <x v="1"/>
          </reference>
          <reference field="11" count="1">
            <x v="222"/>
          </reference>
        </references>
      </pivotArea>
    </format>
    <format dxfId="5368">
      <pivotArea dataOnly="0" labelOnly="1" fieldPosition="0">
        <references count="5">
          <reference field="7" count="1" selected="0">
            <x v="30"/>
          </reference>
          <reference field="8" count="1" selected="0">
            <x v="422"/>
          </reference>
          <reference field="9" count="1" selected="0">
            <x v="10"/>
          </reference>
          <reference field="10" count="1" selected="0">
            <x v="1"/>
          </reference>
          <reference field="11" count="1">
            <x v="243"/>
          </reference>
        </references>
      </pivotArea>
    </format>
    <format dxfId="5367">
      <pivotArea dataOnly="0" labelOnly="1" fieldPosition="0">
        <references count="5">
          <reference field="7" count="1" selected="0">
            <x v="30"/>
          </reference>
          <reference field="8" count="1" selected="0">
            <x v="423"/>
          </reference>
          <reference field="9" count="1" selected="0">
            <x v="57"/>
          </reference>
          <reference field="10" count="1" selected="0">
            <x v="1"/>
          </reference>
          <reference field="11" count="1">
            <x v="73"/>
          </reference>
        </references>
      </pivotArea>
    </format>
    <format dxfId="5366">
      <pivotArea dataOnly="0" labelOnly="1" fieldPosition="0">
        <references count="5">
          <reference field="7" count="1" selected="0">
            <x v="30"/>
          </reference>
          <reference field="8" count="1" selected="0">
            <x v="429"/>
          </reference>
          <reference field="9" count="1" selected="0">
            <x v="156"/>
          </reference>
          <reference field="10" count="1" selected="0">
            <x v="1"/>
          </reference>
          <reference field="11" count="1">
            <x v="1"/>
          </reference>
        </references>
      </pivotArea>
    </format>
    <format dxfId="5365">
      <pivotArea dataOnly="0" labelOnly="1" fieldPosition="0">
        <references count="5">
          <reference field="7" count="1" selected="0">
            <x v="30"/>
          </reference>
          <reference field="8" count="1" selected="0">
            <x v="431"/>
          </reference>
          <reference field="9" count="1" selected="0">
            <x v="156"/>
          </reference>
          <reference field="10" count="1" selected="0">
            <x v="1"/>
          </reference>
          <reference field="11" count="1">
            <x v="1"/>
          </reference>
        </references>
      </pivotArea>
    </format>
    <format dxfId="5364">
      <pivotArea dataOnly="0" labelOnly="1" fieldPosition="0">
        <references count="5">
          <reference field="7" count="1" selected="0">
            <x v="30"/>
          </reference>
          <reference field="8" count="1" selected="0">
            <x v="432"/>
          </reference>
          <reference field="9" count="1" selected="0">
            <x v="57"/>
          </reference>
          <reference field="10" count="1" selected="0">
            <x v="1"/>
          </reference>
          <reference field="11" count="1">
            <x v="60"/>
          </reference>
        </references>
      </pivotArea>
    </format>
    <format dxfId="5363">
      <pivotArea dataOnly="0" labelOnly="1" fieldPosition="0">
        <references count="5">
          <reference field="7" count="1" selected="0">
            <x v="30"/>
          </reference>
          <reference field="8" count="1" selected="0">
            <x v="435"/>
          </reference>
          <reference field="9" count="1" selected="0">
            <x v="10"/>
          </reference>
          <reference field="10" count="1" selected="0">
            <x v="1"/>
          </reference>
          <reference field="11" count="1">
            <x v="235"/>
          </reference>
        </references>
      </pivotArea>
    </format>
    <format dxfId="5362">
      <pivotArea dataOnly="0" labelOnly="1" fieldPosition="0">
        <references count="5">
          <reference field="7" count="1" selected="0">
            <x v="30"/>
          </reference>
          <reference field="8" count="1" selected="0">
            <x v="437"/>
          </reference>
          <reference field="9" count="1" selected="0">
            <x v="10"/>
          </reference>
          <reference field="10" count="1" selected="0">
            <x v="1"/>
          </reference>
          <reference field="11" count="1">
            <x v="204"/>
          </reference>
        </references>
      </pivotArea>
    </format>
    <format dxfId="5361">
      <pivotArea dataOnly="0" labelOnly="1" fieldPosition="0">
        <references count="5">
          <reference field="7" count="1" selected="0">
            <x v="30"/>
          </reference>
          <reference field="8" count="1" selected="0">
            <x v="439"/>
          </reference>
          <reference field="9" count="1" selected="0">
            <x v="57"/>
          </reference>
          <reference field="10" count="1" selected="0">
            <x v="1"/>
          </reference>
          <reference field="11" count="1">
            <x v="17"/>
          </reference>
        </references>
      </pivotArea>
    </format>
    <format dxfId="5360">
      <pivotArea dataOnly="0" labelOnly="1" fieldPosition="0">
        <references count="5">
          <reference field="7" count="1" selected="0">
            <x v="30"/>
          </reference>
          <reference field="8" count="1" selected="0">
            <x v="445"/>
          </reference>
          <reference field="9" count="1" selected="0">
            <x v="156"/>
          </reference>
          <reference field="10" count="1" selected="0">
            <x v="1"/>
          </reference>
          <reference field="11" count="1">
            <x v="1"/>
          </reference>
        </references>
      </pivotArea>
    </format>
    <format dxfId="5359">
      <pivotArea dataOnly="0" labelOnly="1" fieldPosition="0">
        <references count="5">
          <reference field="7" count="1" selected="0">
            <x v="30"/>
          </reference>
          <reference field="8" count="1" selected="0">
            <x v="446"/>
          </reference>
          <reference field="9" count="1" selected="0">
            <x v="10"/>
          </reference>
          <reference field="10" count="1" selected="0">
            <x v="1"/>
          </reference>
          <reference field="11" count="1">
            <x v="234"/>
          </reference>
        </references>
      </pivotArea>
    </format>
    <format dxfId="5358">
      <pivotArea dataOnly="0" labelOnly="1" fieldPosition="0">
        <references count="5">
          <reference field="7" count="1" selected="0">
            <x v="30"/>
          </reference>
          <reference field="8" count="1" selected="0">
            <x v="447"/>
          </reference>
          <reference field="9" count="1" selected="0">
            <x v="57"/>
          </reference>
          <reference field="10" count="1" selected="0">
            <x v="1"/>
          </reference>
          <reference field="11" count="1">
            <x v="65"/>
          </reference>
        </references>
      </pivotArea>
    </format>
    <format dxfId="5357">
      <pivotArea dataOnly="0" labelOnly="1" fieldPosition="0">
        <references count="5">
          <reference field="7" count="1" selected="0">
            <x v="30"/>
          </reference>
          <reference field="8" count="1" selected="0">
            <x v="448"/>
          </reference>
          <reference field="9" count="1" selected="0">
            <x v="156"/>
          </reference>
          <reference field="10" count="1" selected="0">
            <x v="1"/>
          </reference>
          <reference field="11" count="1">
            <x v="1"/>
          </reference>
        </references>
      </pivotArea>
    </format>
    <format dxfId="5356">
      <pivotArea dataOnly="0" labelOnly="1" fieldPosition="0">
        <references count="5">
          <reference field="7" count="1" selected="0">
            <x v="30"/>
          </reference>
          <reference field="8" count="1" selected="0">
            <x v="450"/>
          </reference>
          <reference field="9" count="1" selected="0">
            <x v="10"/>
          </reference>
          <reference field="10" count="1" selected="0">
            <x v="1"/>
          </reference>
          <reference field="11" count="1">
            <x v="173"/>
          </reference>
        </references>
      </pivotArea>
    </format>
    <format dxfId="5355">
      <pivotArea dataOnly="0" labelOnly="1" fieldPosition="0">
        <references count="5">
          <reference field="7" count="1" selected="0">
            <x v="30"/>
          </reference>
          <reference field="8" count="1" selected="0">
            <x v="452"/>
          </reference>
          <reference field="9" count="1" selected="0">
            <x v="57"/>
          </reference>
          <reference field="10" count="1" selected="0">
            <x v="1"/>
          </reference>
          <reference field="11" count="1">
            <x v="45"/>
          </reference>
        </references>
      </pivotArea>
    </format>
    <format dxfId="5354">
      <pivotArea dataOnly="0" labelOnly="1" fieldPosition="0">
        <references count="5">
          <reference field="7" count="1" selected="0">
            <x v="30"/>
          </reference>
          <reference field="8" count="1" selected="0">
            <x v="459"/>
          </reference>
          <reference field="9" count="1" selected="0">
            <x v="156"/>
          </reference>
          <reference field="10" count="1" selected="0">
            <x v="1"/>
          </reference>
          <reference field="11" count="1">
            <x v="1"/>
          </reference>
        </references>
      </pivotArea>
    </format>
    <format dxfId="5353">
      <pivotArea dataOnly="0" labelOnly="1" fieldPosition="0">
        <references count="5">
          <reference field="7" count="1" selected="0">
            <x v="30"/>
          </reference>
          <reference field="8" count="1" selected="0">
            <x v="460"/>
          </reference>
          <reference field="9" count="1" selected="0">
            <x v="156"/>
          </reference>
          <reference field="10" count="1" selected="0">
            <x v="1"/>
          </reference>
          <reference field="11" count="1">
            <x v="1"/>
          </reference>
        </references>
      </pivotArea>
    </format>
    <format dxfId="5352">
      <pivotArea dataOnly="0" labelOnly="1" fieldPosition="0">
        <references count="5">
          <reference field="7" count="1" selected="0">
            <x v="30"/>
          </reference>
          <reference field="8" count="1" selected="0">
            <x v="461"/>
          </reference>
          <reference field="9" count="1" selected="0">
            <x v="57"/>
          </reference>
          <reference field="10" count="1" selected="0">
            <x v="1"/>
          </reference>
          <reference field="11" count="1">
            <x v="61"/>
          </reference>
        </references>
      </pivotArea>
    </format>
    <format dxfId="5351">
      <pivotArea dataOnly="0" labelOnly="1" fieldPosition="0">
        <references count="5">
          <reference field="7" count="1" selected="0">
            <x v="30"/>
          </reference>
          <reference field="8" count="1" selected="0">
            <x v="462"/>
          </reference>
          <reference field="9" count="1" selected="0">
            <x v="57"/>
          </reference>
          <reference field="10" count="1" selected="0">
            <x v="1"/>
          </reference>
          <reference field="11" count="1">
            <x v="63"/>
          </reference>
        </references>
      </pivotArea>
    </format>
    <format dxfId="5350">
      <pivotArea dataOnly="0" labelOnly="1" fieldPosition="0">
        <references count="5">
          <reference field="7" count="1" selected="0">
            <x v="30"/>
          </reference>
          <reference field="8" count="1" selected="0">
            <x v="464"/>
          </reference>
          <reference field="9" count="1" selected="0">
            <x v="10"/>
          </reference>
          <reference field="10" count="1" selected="0">
            <x v="1"/>
          </reference>
          <reference field="11" count="1">
            <x v="241"/>
          </reference>
        </references>
      </pivotArea>
    </format>
    <format dxfId="5349">
      <pivotArea dataOnly="0" labelOnly="1" fieldPosition="0">
        <references count="5">
          <reference field="7" count="1" selected="0">
            <x v="30"/>
          </reference>
          <reference field="8" count="1" selected="0">
            <x v="465"/>
          </reference>
          <reference field="9" count="1" selected="0">
            <x v="10"/>
          </reference>
          <reference field="10" count="1" selected="0">
            <x v="1"/>
          </reference>
          <reference field="11" count="1">
            <x v="244"/>
          </reference>
        </references>
      </pivotArea>
    </format>
    <format dxfId="5348">
      <pivotArea dataOnly="0" labelOnly="1" fieldPosition="0">
        <references count="5">
          <reference field="7" count="1" selected="0">
            <x v="30"/>
          </reference>
          <reference field="8" count="1" selected="0">
            <x v="471"/>
          </reference>
          <reference field="9" count="1" selected="0">
            <x v="10"/>
          </reference>
          <reference field="10" count="1" selected="0">
            <x v="1"/>
          </reference>
          <reference field="11" count="1">
            <x v="236"/>
          </reference>
        </references>
      </pivotArea>
    </format>
    <format dxfId="5347">
      <pivotArea dataOnly="0" labelOnly="1" fieldPosition="0">
        <references count="5">
          <reference field="7" count="1" selected="0">
            <x v="30"/>
          </reference>
          <reference field="8" count="1" selected="0">
            <x v="472"/>
          </reference>
          <reference field="9" count="1" selected="0">
            <x v="156"/>
          </reference>
          <reference field="10" count="1" selected="0">
            <x v="1"/>
          </reference>
          <reference field="11" count="1">
            <x v="1"/>
          </reference>
        </references>
      </pivotArea>
    </format>
    <format dxfId="5346">
      <pivotArea dataOnly="0" labelOnly="1" fieldPosition="0">
        <references count="5">
          <reference field="7" count="1" selected="0">
            <x v="30"/>
          </reference>
          <reference field="8" count="1" selected="0">
            <x v="473"/>
          </reference>
          <reference field="9" count="1" selected="0">
            <x v="57"/>
          </reference>
          <reference field="10" count="1" selected="0">
            <x v="1"/>
          </reference>
          <reference field="11" count="1">
            <x v="57"/>
          </reference>
        </references>
      </pivotArea>
    </format>
    <format dxfId="5345">
      <pivotArea dataOnly="0" labelOnly="1" fieldPosition="0">
        <references count="5">
          <reference field="7" count="1" selected="0">
            <x v="30"/>
          </reference>
          <reference field="8" count="1" selected="0">
            <x v="478"/>
          </reference>
          <reference field="9" count="1" selected="0">
            <x v="156"/>
          </reference>
          <reference field="10" count="1" selected="0">
            <x v="1"/>
          </reference>
          <reference field="11" count="1">
            <x v="1"/>
          </reference>
        </references>
      </pivotArea>
    </format>
    <format dxfId="5344">
      <pivotArea dataOnly="0" labelOnly="1" fieldPosition="0">
        <references count="5">
          <reference field="7" count="1" selected="0">
            <x v="30"/>
          </reference>
          <reference field="8" count="1" selected="0">
            <x v="479"/>
          </reference>
          <reference field="9" count="1" selected="0">
            <x v="10"/>
          </reference>
          <reference field="10" count="1" selected="0">
            <x v="1"/>
          </reference>
          <reference field="11" count="1">
            <x v="221"/>
          </reference>
        </references>
      </pivotArea>
    </format>
    <format dxfId="5343">
      <pivotArea dataOnly="0" labelOnly="1" fieldPosition="0">
        <references count="5">
          <reference field="7" count="1" selected="0">
            <x v="30"/>
          </reference>
          <reference field="8" count="1" selected="0">
            <x v="480"/>
          </reference>
          <reference field="9" count="1" selected="0">
            <x v="10"/>
          </reference>
          <reference field="10" count="1" selected="0">
            <x v="1"/>
          </reference>
          <reference field="11" count="1">
            <x v="124"/>
          </reference>
        </references>
      </pivotArea>
    </format>
    <format dxfId="5342">
      <pivotArea dataOnly="0" labelOnly="1" fieldPosition="0">
        <references count="5">
          <reference field="7" count="1" selected="0">
            <x v="30"/>
          </reference>
          <reference field="8" count="1" selected="0">
            <x v="498"/>
          </reference>
          <reference field="9" count="1" selected="0">
            <x v="61"/>
          </reference>
          <reference field="10" count="1" selected="0">
            <x v="1"/>
          </reference>
          <reference field="11" count="1">
            <x v="177"/>
          </reference>
        </references>
      </pivotArea>
    </format>
    <format dxfId="5341">
      <pivotArea dataOnly="0" labelOnly="1" fieldPosition="0">
        <references count="5">
          <reference field="7" count="1" selected="0">
            <x v="30"/>
          </reference>
          <reference field="8" count="1" selected="0">
            <x v="499"/>
          </reference>
          <reference field="9" count="1" selected="0">
            <x v="54"/>
          </reference>
          <reference field="10" count="1" selected="0">
            <x v="1"/>
          </reference>
          <reference field="11" count="1">
            <x v="94"/>
          </reference>
        </references>
      </pivotArea>
    </format>
    <format dxfId="5340">
      <pivotArea dataOnly="0" labelOnly="1" fieldPosition="0">
        <references count="5">
          <reference field="7" count="1" selected="0">
            <x v="30"/>
          </reference>
          <reference field="8" count="1" selected="0">
            <x v="501"/>
          </reference>
          <reference field="9" count="1" selected="0">
            <x v="10"/>
          </reference>
          <reference field="10" count="1" selected="0">
            <x v="1"/>
          </reference>
          <reference field="11" count="1">
            <x v="253"/>
          </reference>
        </references>
      </pivotArea>
    </format>
    <format dxfId="5339">
      <pivotArea dataOnly="0" labelOnly="1" fieldPosition="0">
        <references count="5">
          <reference field="7" count="1" selected="0">
            <x v="30"/>
          </reference>
          <reference field="8" count="1" selected="0">
            <x v="507"/>
          </reference>
          <reference field="9" count="1" selected="0">
            <x v="10"/>
          </reference>
          <reference field="10" count="1" selected="0">
            <x v="1"/>
          </reference>
          <reference field="11" count="1">
            <x v="160"/>
          </reference>
        </references>
      </pivotArea>
    </format>
    <format dxfId="5338">
      <pivotArea dataOnly="0" labelOnly="1" fieldPosition="0">
        <references count="5">
          <reference field="7" count="1" selected="0">
            <x v="30"/>
          </reference>
          <reference field="8" count="1" selected="0">
            <x v="512"/>
          </reference>
          <reference field="9" count="1" selected="0">
            <x v="124"/>
          </reference>
          <reference field="10" count="1" selected="0">
            <x v="2"/>
          </reference>
          <reference field="11" count="1">
            <x v="133"/>
          </reference>
        </references>
      </pivotArea>
    </format>
    <format dxfId="5337">
      <pivotArea dataOnly="0" labelOnly="1" fieldPosition="0">
        <references count="5">
          <reference field="7" count="1" selected="0">
            <x v="30"/>
          </reference>
          <reference field="8" count="1" selected="0">
            <x v="779"/>
          </reference>
          <reference field="9" count="1" selected="0">
            <x v="10"/>
          </reference>
          <reference field="10" count="1" selected="0">
            <x v="1"/>
          </reference>
          <reference field="11" count="1">
            <x v="207"/>
          </reference>
        </references>
      </pivotArea>
    </format>
    <format dxfId="5336">
      <pivotArea dataOnly="0" labelOnly="1" fieldPosition="0">
        <references count="5">
          <reference field="7" count="1" selected="0">
            <x v="30"/>
          </reference>
          <reference field="8" count="1" selected="0">
            <x v="807"/>
          </reference>
          <reference field="9" count="1" selected="0">
            <x v="88"/>
          </reference>
          <reference field="10" count="1" selected="0">
            <x v="1"/>
          </reference>
          <reference field="11" count="1">
            <x v="120"/>
          </reference>
        </references>
      </pivotArea>
    </format>
    <format dxfId="5335">
      <pivotArea dataOnly="0" labelOnly="1" fieldPosition="0">
        <references count="5">
          <reference field="7" count="1" selected="0">
            <x v="31"/>
          </reference>
          <reference field="8" count="1" selected="0">
            <x v="128"/>
          </reference>
          <reference field="9" count="1" selected="0">
            <x v="15"/>
          </reference>
          <reference field="10" count="1" selected="0">
            <x v="1"/>
          </reference>
          <reference field="11" count="1">
            <x v="162"/>
          </reference>
        </references>
      </pivotArea>
    </format>
    <format dxfId="5334">
      <pivotArea dataOnly="0" labelOnly="1" fieldPosition="0">
        <references count="5">
          <reference field="7" count="1" selected="0">
            <x v="31"/>
          </reference>
          <reference field="8" count="1" selected="0">
            <x v="487"/>
          </reference>
          <reference field="9" count="1" selected="0">
            <x v="144"/>
          </reference>
          <reference field="10" count="1" selected="0">
            <x v="1"/>
          </reference>
          <reference field="11" count="1">
            <x v="1"/>
          </reference>
        </references>
      </pivotArea>
    </format>
    <format dxfId="5333">
      <pivotArea dataOnly="0" labelOnly="1" fieldPosition="0">
        <references count="5">
          <reference field="7" count="1" selected="0">
            <x v="31"/>
          </reference>
          <reference field="8" count="1" selected="0">
            <x v="877"/>
          </reference>
          <reference field="9" count="1" selected="0">
            <x v="54"/>
          </reference>
          <reference field="10" count="1" selected="0">
            <x v="1"/>
          </reference>
          <reference field="11" count="1">
            <x v="162"/>
          </reference>
        </references>
      </pivotArea>
    </format>
    <format dxfId="5332">
      <pivotArea dataOnly="0" labelOnly="1" fieldPosition="0">
        <references count="5">
          <reference field="7" count="1" selected="0">
            <x v="32"/>
          </reference>
          <reference field="8" count="1" selected="0">
            <x v="2"/>
          </reference>
          <reference field="9" count="1" selected="0">
            <x v="141"/>
          </reference>
          <reference field="10" count="1" selected="0">
            <x v="1"/>
          </reference>
          <reference field="11" count="1">
            <x v="77"/>
          </reference>
        </references>
      </pivotArea>
    </format>
    <format dxfId="5331">
      <pivotArea dataOnly="0" labelOnly="1" fieldPosition="0">
        <references count="5">
          <reference field="7" count="1" selected="0">
            <x v="32"/>
          </reference>
          <reference field="8" count="1" selected="0">
            <x v="3"/>
          </reference>
          <reference field="9" count="1" selected="0">
            <x v="141"/>
          </reference>
          <reference field="10" count="1" selected="0">
            <x v="1"/>
          </reference>
          <reference field="11" count="1">
            <x v="174"/>
          </reference>
        </references>
      </pivotArea>
    </format>
    <format dxfId="5330">
      <pivotArea dataOnly="0" labelOnly="1" fieldPosition="0">
        <references count="5">
          <reference field="7" count="1" selected="0">
            <x v="32"/>
          </reference>
          <reference field="8" count="1" selected="0">
            <x v="9"/>
          </reference>
          <reference field="9" count="1" selected="0">
            <x v="141"/>
          </reference>
          <reference field="10" count="1" selected="0">
            <x v="1"/>
          </reference>
          <reference field="11" count="1">
            <x v="148"/>
          </reference>
        </references>
      </pivotArea>
    </format>
    <format dxfId="5329">
      <pivotArea dataOnly="0" labelOnly="1" fieldPosition="0">
        <references count="5">
          <reference field="7" count="1" selected="0">
            <x v="32"/>
          </reference>
          <reference field="8" count="1" selected="0">
            <x v="130"/>
          </reference>
          <reference field="9" count="1" selected="0">
            <x v="138"/>
          </reference>
          <reference field="10" count="1" selected="0">
            <x v="1"/>
          </reference>
          <reference field="11" count="1">
            <x v="228"/>
          </reference>
        </references>
      </pivotArea>
    </format>
    <format dxfId="5328">
      <pivotArea dataOnly="0" labelOnly="1" fieldPosition="0">
        <references count="5">
          <reference field="7" count="1" selected="0">
            <x v="32"/>
          </reference>
          <reference field="8" count="1" selected="0">
            <x v="150"/>
          </reference>
          <reference field="9" count="1" selected="0">
            <x v="141"/>
          </reference>
          <reference field="10" count="1" selected="0">
            <x v="1"/>
          </reference>
          <reference field="11" count="1">
            <x v="229"/>
          </reference>
        </references>
      </pivotArea>
    </format>
    <format dxfId="5327">
      <pivotArea dataOnly="0" labelOnly="1" fieldPosition="0">
        <references count="5">
          <reference field="7" count="1" selected="0">
            <x v="32"/>
          </reference>
          <reference field="8" count="1" selected="0">
            <x v="340"/>
          </reference>
          <reference field="9" count="1" selected="0">
            <x v="141"/>
          </reference>
          <reference field="10" count="1" selected="0">
            <x v="1"/>
          </reference>
          <reference field="11" count="1">
            <x v="38"/>
          </reference>
        </references>
      </pivotArea>
    </format>
    <format dxfId="5326">
      <pivotArea dataOnly="0" labelOnly="1" fieldPosition="0">
        <references count="5">
          <reference field="7" count="1" selected="0">
            <x v="32"/>
          </reference>
          <reference field="8" count="1" selected="0">
            <x v="344"/>
          </reference>
          <reference field="9" count="1" selected="0">
            <x v="141"/>
          </reference>
          <reference field="10" count="1" selected="0">
            <x v="1"/>
          </reference>
          <reference field="11" count="1">
            <x v="31"/>
          </reference>
        </references>
      </pivotArea>
    </format>
    <format dxfId="5325">
      <pivotArea dataOnly="0" labelOnly="1" fieldPosition="0">
        <references count="5">
          <reference field="7" count="1" selected="0">
            <x v="32"/>
          </reference>
          <reference field="8" count="1" selected="0">
            <x v="346"/>
          </reference>
          <reference field="9" count="1" selected="0">
            <x v="115"/>
          </reference>
          <reference field="10" count="1" selected="0">
            <x v="1"/>
          </reference>
          <reference field="11" count="1">
            <x v="141"/>
          </reference>
        </references>
      </pivotArea>
    </format>
    <format dxfId="5324">
      <pivotArea dataOnly="0" labelOnly="1" fieldPosition="0">
        <references count="5">
          <reference field="7" count="1" selected="0">
            <x v="32"/>
          </reference>
          <reference field="8" count="1" selected="0">
            <x v="351"/>
          </reference>
          <reference field="9" count="1" selected="0">
            <x v="141"/>
          </reference>
          <reference field="10" count="1" selected="0">
            <x v="1"/>
          </reference>
          <reference field="11" count="1">
            <x v="22"/>
          </reference>
        </references>
      </pivotArea>
    </format>
    <format dxfId="5323">
      <pivotArea dataOnly="0" labelOnly="1" fieldPosition="0">
        <references count="5">
          <reference field="7" count="1" selected="0">
            <x v="32"/>
          </reference>
          <reference field="8" count="1" selected="0">
            <x v="358"/>
          </reference>
          <reference field="9" count="1" selected="0">
            <x v="141"/>
          </reference>
          <reference field="10" count="1" selected="0">
            <x v="1"/>
          </reference>
          <reference field="11" count="1">
            <x v="21"/>
          </reference>
        </references>
      </pivotArea>
    </format>
    <format dxfId="5322">
      <pivotArea dataOnly="0" labelOnly="1" fieldPosition="0">
        <references count="5">
          <reference field="7" count="1" selected="0">
            <x v="32"/>
          </reference>
          <reference field="8" count="1" selected="0">
            <x v="369"/>
          </reference>
          <reference field="9" count="1" selected="0">
            <x v="141"/>
          </reference>
          <reference field="10" count="1" selected="0">
            <x v="1"/>
          </reference>
          <reference field="11" count="1">
            <x v="26"/>
          </reference>
        </references>
      </pivotArea>
    </format>
    <format dxfId="5321">
      <pivotArea dataOnly="0" labelOnly="1" fieldPosition="0">
        <references count="5">
          <reference field="7" count="1" selected="0">
            <x v="32"/>
          </reference>
          <reference field="8" count="1" selected="0">
            <x v="380"/>
          </reference>
          <reference field="9" count="1" selected="0">
            <x v="141"/>
          </reference>
          <reference field="10" count="1" selected="0">
            <x v="1"/>
          </reference>
          <reference field="11" count="1">
            <x v="52"/>
          </reference>
        </references>
      </pivotArea>
    </format>
    <format dxfId="5320">
      <pivotArea dataOnly="0" labelOnly="1" fieldPosition="0">
        <references count="5">
          <reference field="7" count="1" selected="0">
            <x v="32"/>
          </reference>
          <reference field="8" count="1" selected="0">
            <x v="381"/>
          </reference>
          <reference field="9" count="1" selected="0">
            <x v="141"/>
          </reference>
          <reference field="10" count="1" selected="0">
            <x v="1"/>
          </reference>
          <reference field="11" count="1">
            <x v="21"/>
          </reference>
        </references>
      </pivotArea>
    </format>
    <format dxfId="5319">
      <pivotArea dataOnly="0" labelOnly="1" fieldPosition="0">
        <references count="5">
          <reference field="7" count="1" selected="0">
            <x v="32"/>
          </reference>
          <reference field="8" count="1" selected="0">
            <x v="387"/>
          </reference>
          <reference field="9" count="1" selected="0">
            <x v="115"/>
          </reference>
          <reference field="10" count="1" selected="0">
            <x v="1"/>
          </reference>
          <reference field="11" count="1">
            <x v="134"/>
          </reference>
        </references>
      </pivotArea>
    </format>
    <format dxfId="5318">
      <pivotArea dataOnly="0" labelOnly="1" fieldPosition="0">
        <references count="5">
          <reference field="7" count="1" selected="0">
            <x v="32"/>
          </reference>
          <reference field="8" count="1" selected="0">
            <x v="390"/>
          </reference>
          <reference field="9" count="1" selected="0">
            <x v="141"/>
          </reference>
          <reference field="10" count="1" selected="0">
            <x v="1"/>
          </reference>
          <reference field="11" count="1">
            <x v="24"/>
          </reference>
        </references>
      </pivotArea>
    </format>
    <format dxfId="5317">
      <pivotArea dataOnly="0" labelOnly="1" fieldPosition="0">
        <references count="5">
          <reference field="7" count="1" selected="0">
            <x v="32"/>
          </reference>
          <reference field="8" count="1" selected="0">
            <x v="400"/>
          </reference>
          <reference field="9" count="1" selected="0">
            <x v="141"/>
          </reference>
          <reference field="10" count="1" selected="0">
            <x v="1"/>
          </reference>
          <reference field="11" count="1">
            <x v="43"/>
          </reference>
        </references>
      </pivotArea>
    </format>
    <format dxfId="5316">
      <pivotArea dataOnly="0" labelOnly="1" fieldPosition="0">
        <references count="5">
          <reference field="7" count="1" selected="0">
            <x v="32"/>
          </reference>
          <reference field="8" count="1" selected="0">
            <x v="413"/>
          </reference>
          <reference field="9" count="1" selected="0">
            <x v="141"/>
          </reference>
          <reference field="10" count="1" selected="0">
            <x v="1"/>
          </reference>
          <reference field="11" count="1">
            <x v="24"/>
          </reference>
        </references>
      </pivotArea>
    </format>
    <format dxfId="5315">
      <pivotArea dataOnly="0" labelOnly="1" fieldPosition="0">
        <references count="5">
          <reference field="7" count="1" selected="0">
            <x v="32"/>
          </reference>
          <reference field="8" count="1" selected="0">
            <x v="421"/>
          </reference>
          <reference field="9" count="1" selected="0">
            <x v="141"/>
          </reference>
          <reference field="10" count="1" selected="0">
            <x v="1"/>
          </reference>
          <reference field="11" count="1">
            <x v="19"/>
          </reference>
        </references>
      </pivotArea>
    </format>
    <format dxfId="5314">
      <pivotArea dataOnly="0" labelOnly="1" fieldPosition="0">
        <references count="5">
          <reference field="7" count="1" selected="0">
            <x v="32"/>
          </reference>
          <reference field="8" count="1" selected="0">
            <x v="424"/>
          </reference>
          <reference field="9" count="1" selected="0">
            <x v="141"/>
          </reference>
          <reference field="10" count="1" selected="0">
            <x v="1"/>
          </reference>
          <reference field="11" count="1">
            <x v="45"/>
          </reference>
        </references>
      </pivotArea>
    </format>
    <format dxfId="5313">
      <pivotArea dataOnly="0" labelOnly="1" fieldPosition="0">
        <references count="5">
          <reference field="7" count="1" selected="0">
            <x v="32"/>
          </reference>
          <reference field="8" count="1" selected="0">
            <x v="434"/>
          </reference>
          <reference field="9" count="1" selected="0">
            <x v="115"/>
          </reference>
          <reference field="10" count="1" selected="0">
            <x v="1"/>
          </reference>
          <reference field="11" count="1">
            <x v="169"/>
          </reference>
        </references>
      </pivotArea>
    </format>
    <format dxfId="5312">
      <pivotArea dataOnly="0" labelOnly="1" fieldPosition="0">
        <references count="5">
          <reference field="7" count="1" selected="0">
            <x v="32"/>
          </reference>
          <reference field="8" count="1" selected="0">
            <x v="438"/>
          </reference>
          <reference field="9" count="1" selected="0">
            <x v="141"/>
          </reference>
          <reference field="10" count="1" selected="0">
            <x v="1"/>
          </reference>
          <reference field="11" count="1">
            <x v="48"/>
          </reference>
        </references>
      </pivotArea>
    </format>
    <format dxfId="5311">
      <pivotArea dataOnly="0" labelOnly="1" fieldPosition="0">
        <references count="5">
          <reference field="7" count="1" selected="0">
            <x v="32"/>
          </reference>
          <reference field="8" count="1" selected="0">
            <x v="440"/>
          </reference>
          <reference field="9" count="1" selected="0">
            <x v="141"/>
          </reference>
          <reference field="10" count="1" selected="0">
            <x v="1"/>
          </reference>
          <reference field="11" count="1">
            <x v="26"/>
          </reference>
        </references>
      </pivotArea>
    </format>
    <format dxfId="5310">
      <pivotArea dataOnly="0" labelOnly="1" fieldPosition="0">
        <references count="5">
          <reference field="7" count="1" selected="0">
            <x v="32"/>
          </reference>
          <reference field="8" count="1" selected="0">
            <x v="451"/>
          </reference>
          <reference field="9" count="1" selected="0">
            <x v="141"/>
          </reference>
          <reference field="10" count="1" selected="0">
            <x v="1"/>
          </reference>
          <reference field="11" count="1">
            <x v="31"/>
          </reference>
        </references>
      </pivotArea>
    </format>
    <format dxfId="5309">
      <pivotArea dataOnly="0" labelOnly="1" fieldPosition="0">
        <references count="5">
          <reference field="7" count="1" selected="0">
            <x v="32"/>
          </reference>
          <reference field="8" count="1" selected="0">
            <x v="453"/>
          </reference>
          <reference field="9" count="1" selected="0">
            <x v="141"/>
          </reference>
          <reference field="10" count="1" selected="0">
            <x v="1"/>
          </reference>
          <reference field="11" count="1">
            <x v="36"/>
          </reference>
        </references>
      </pivotArea>
    </format>
    <format dxfId="5308">
      <pivotArea dataOnly="0" labelOnly="1" fieldPosition="0">
        <references count="5">
          <reference field="7" count="1" selected="0">
            <x v="32"/>
          </reference>
          <reference field="8" count="1" selected="0">
            <x v="466"/>
          </reference>
          <reference field="9" count="1" selected="0">
            <x v="141"/>
          </reference>
          <reference field="10" count="1" selected="0">
            <x v="1"/>
          </reference>
          <reference field="11" count="1">
            <x v="43"/>
          </reference>
        </references>
      </pivotArea>
    </format>
    <format dxfId="5307">
      <pivotArea dataOnly="0" labelOnly="1" fieldPosition="0">
        <references count="5">
          <reference field="7" count="1" selected="0">
            <x v="32"/>
          </reference>
          <reference field="8" count="1" selected="0">
            <x v="467"/>
          </reference>
          <reference field="9" count="1" selected="0">
            <x v="141"/>
          </reference>
          <reference field="10" count="1" selected="0">
            <x v="1"/>
          </reference>
          <reference field="11" count="1">
            <x v="43"/>
          </reference>
        </references>
      </pivotArea>
    </format>
    <format dxfId="5306">
      <pivotArea dataOnly="0" labelOnly="1" fieldPosition="0">
        <references count="5">
          <reference field="7" count="1" selected="0">
            <x v="32"/>
          </reference>
          <reference field="8" count="1" selected="0">
            <x v="475"/>
          </reference>
          <reference field="9" count="1" selected="0">
            <x v="141"/>
          </reference>
          <reference field="10" count="1" selected="0">
            <x v="1"/>
          </reference>
          <reference field="11" count="1">
            <x v="45"/>
          </reference>
        </references>
      </pivotArea>
    </format>
    <format dxfId="5305">
      <pivotArea dataOnly="0" labelOnly="1" fieldPosition="0">
        <references count="5">
          <reference field="7" count="1" selected="0">
            <x v="32"/>
          </reference>
          <reference field="8" count="1" selected="0">
            <x v="481"/>
          </reference>
          <reference field="9" count="1" selected="0">
            <x v="141"/>
          </reference>
          <reference field="10" count="1" selected="0">
            <x v="1"/>
          </reference>
          <reference field="11" count="1">
            <x v="34"/>
          </reference>
        </references>
      </pivotArea>
    </format>
    <format dxfId="5304">
      <pivotArea dataOnly="0" labelOnly="1" fieldPosition="0">
        <references count="5">
          <reference field="7" count="1" selected="0">
            <x v="32"/>
          </reference>
          <reference field="8" count="1" selected="0">
            <x v="766"/>
          </reference>
          <reference field="9" count="1" selected="0">
            <x v="138"/>
          </reference>
          <reference field="10" count="1" selected="0">
            <x v="1"/>
          </reference>
          <reference field="11" count="1">
            <x v="146"/>
          </reference>
        </references>
      </pivotArea>
    </format>
    <format dxfId="5303">
      <pivotArea dataOnly="0" labelOnly="1" fieldPosition="0">
        <references count="5">
          <reference field="7" count="1" selected="0">
            <x v="32"/>
          </reference>
          <reference field="8" count="1" selected="0">
            <x v="808"/>
          </reference>
          <reference field="9" count="1" selected="0">
            <x v="115"/>
          </reference>
          <reference field="10" count="1" selected="0">
            <x v="1"/>
          </reference>
          <reference field="11" count="1">
            <x v="160"/>
          </reference>
        </references>
      </pivotArea>
    </format>
    <format dxfId="5302">
      <pivotArea dataOnly="0" labelOnly="1" fieldPosition="0">
        <references count="5">
          <reference field="7" count="1" selected="0">
            <x v="32"/>
          </reference>
          <reference field="8" count="1" selected="0">
            <x v="834"/>
          </reference>
          <reference field="9" count="1" selected="0">
            <x v="141"/>
          </reference>
          <reference field="10" count="1" selected="0">
            <x v="1"/>
          </reference>
          <reference field="11" count="1">
            <x v="216"/>
          </reference>
        </references>
      </pivotArea>
    </format>
    <format dxfId="5301">
      <pivotArea dataOnly="0" labelOnly="1" fieldPosition="0">
        <references count="5">
          <reference field="7" count="1" selected="0">
            <x v="32"/>
          </reference>
          <reference field="8" count="1" selected="0">
            <x v="848"/>
          </reference>
          <reference field="9" count="1" selected="0">
            <x v="141"/>
          </reference>
          <reference field="10" count="1" selected="0">
            <x v="1"/>
          </reference>
          <reference field="11" count="1">
            <x v="139"/>
          </reference>
        </references>
      </pivotArea>
    </format>
    <format dxfId="5300">
      <pivotArea dataOnly="0" labelOnly="1" fieldPosition="0">
        <references count="5">
          <reference field="7" count="1" selected="0">
            <x v="33"/>
          </reference>
          <reference field="8" count="1" selected="0">
            <x v="223"/>
          </reference>
          <reference field="9" count="1" selected="0">
            <x v="88"/>
          </reference>
          <reference field="10" count="1" selected="0">
            <x v="1"/>
          </reference>
          <reference field="11" count="1">
            <x v="120"/>
          </reference>
        </references>
      </pivotArea>
    </format>
    <format dxfId="5299">
      <pivotArea dataOnly="0" labelOnly="1" fieldPosition="0">
        <references count="5">
          <reference field="7" count="1" selected="0">
            <x v="34"/>
          </reference>
          <reference field="8" count="1" selected="0">
            <x v="28"/>
          </reference>
          <reference field="9" count="1" selected="0">
            <x v="27"/>
          </reference>
          <reference field="10" count="1" selected="0">
            <x v="1"/>
          </reference>
          <reference field="11" count="1">
            <x v="201"/>
          </reference>
        </references>
      </pivotArea>
    </format>
    <format dxfId="5298">
      <pivotArea dataOnly="0" labelOnly="1" fieldPosition="0">
        <references count="5">
          <reference field="7" count="1" selected="0">
            <x v="34"/>
          </reference>
          <reference field="8" count="1" selected="0">
            <x v="780"/>
          </reference>
          <reference field="9" count="1" selected="0">
            <x v="27"/>
          </reference>
          <reference field="10" count="1" selected="0">
            <x v="1"/>
          </reference>
          <reference field="11" count="1">
            <x v="250"/>
          </reference>
        </references>
      </pivotArea>
    </format>
    <format dxfId="5297">
      <pivotArea dataOnly="0" labelOnly="1" fieldPosition="0">
        <references count="5">
          <reference field="7" count="1" selected="0">
            <x v="34"/>
          </reference>
          <reference field="8" count="1" selected="0">
            <x v="879"/>
          </reference>
          <reference field="9" count="1" selected="0">
            <x v="27"/>
          </reference>
          <reference field="10" count="1" selected="0">
            <x v="1"/>
          </reference>
          <reference field="11" count="1">
            <x v="224"/>
          </reference>
        </references>
      </pivotArea>
    </format>
    <format dxfId="5296">
      <pivotArea dataOnly="0" labelOnly="1" fieldPosition="0">
        <references count="5">
          <reference field="7" count="1" selected="0">
            <x v="35"/>
          </reference>
          <reference field="8" count="1" selected="0">
            <x v="180"/>
          </reference>
          <reference field="9" count="1" selected="0">
            <x v="155"/>
          </reference>
          <reference field="10" count="1" selected="0">
            <x v="1"/>
          </reference>
          <reference field="11" count="1">
            <x v="0"/>
          </reference>
        </references>
      </pivotArea>
    </format>
    <format dxfId="5295">
      <pivotArea dataOnly="0" labelOnly="1" fieldPosition="0">
        <references count="5">
          <reference field="7" count="1" selected="0">
            <x v="35"/>
          </reference>
          <reference field="8" count="1" selected="0">
            <x v="229"/>
          </reference>
          <reference field="9" count="1" selected="0">
            <x v="155"/>
          </reference>
          <reference field="10" count="1" selected="0">
            <x v="1"/>
          </reference>
          <reference field="11" count="1">
            <x v="1"/>
          </reference>
        </references>
      </pivotArea>
    </format>
    <format dxfId="5294">
      <pivotArea dataOnly="0" labelOnly="1" fieldPosition="0">
        <references count="5">
          <reference field="7" count="1" selected="0">
            <x v="35"/>
          </reference>
          <reference field="8" count="1" selected="0">
            <x v="244"/>
          </reference>
          <reference field="9" count="1" selected="0">
            <x v="78"/>
          </reference>
          <reference field="10" count="1" selected="0">
            <x v="1"/>
          </reference>
          <reference field="11" count="1">
            <x v="233"/>
          </reference>
        </references>
      </pivotArea>
    </format>
    <format dxfId="5293">
      <pivotArea dataOnly="0" labelOnly="1" fieldPosition="0">
        <references count="5">
          <reference field="7" count="1" selected="0">
            <x v="35"/>
          </reference>
          <reference field="8" count="1" selected="0">
            <x v="245"/>
          </reference>
          <reference field="9" count="1" selected="0">
            <x v="67"/>
          </reference>
          <reference field="10" count="1" selected="0">
            <x v="1"/>
          </reference>
          <reference field="11" count="1">
            <x v="11"/>
          </reference>
        </references>
      </pivotArea>
    </format>
    <format dxfId="5292">
      <pivotArea dataOnly="0" labelOnly="1" fieldPosition="0">
        <references count="5">
          <reference field="7" count="1" selected="0">
            <x v="35"/>
          </reference>
          <reference field="8" count="1" selected="0">
            <x v="676"/>
          </reference>
          <reference field="9" count="1" selected="0">
            <x v="117"/>
          </reference>
          <reference field="10" count="1" selected="0">
            <x v="2"/>
          </reference>
          <reference field="11" count="1">
            <x v="90"/>
          </reference>
        </references>
      </pivotArea>
    </format>
    <format dxfId="5291">
      <pivotArea dataOnly="0" labelOnly="1" fieldPosition="0">
        <references count="5">
          <reference field="7" count="1" selected="0">
            <x v="35"/>
          </reference>
          <reference field="8" count="1" selected="0">
            <x v="678"/>
          </reference>
          <reference field="9" count="1" selected="0">
            <x v="117"/>
          </reference>
          <reference field="10" count="1" selected="0">
            <x v="2"/>
          </reference>
          <reference field="11" count="1">
            <x v="90"/>
          </reference>
        </references>
      </pivotArea>
    </format>
    <format dxfId="5290">
      <pivotArea dataOnly="0" labelOnly="1" fieldPosition="0">
        <references count="5">
          <reference field="7" count="1" selected="0">
            <x v="35"/>
          </reference>
          <reference field="8" count="1" selected="0">
            <x v="755"/>
          </reference>
          <reference field="9" count="1" selected="0">
            <x v="27"/>
          </reference>
          <reference field="10" count="1" selected="0">
            <x v="1"/>
          </reference>
          <reference field="11" count="1">
            <x v="185"/>
          </reference>
        </references>
      </pivotArea>
    </format>
    <format dxfId="5289">
      <pivotArea dataOnly="0" labelOnly="1" fieldPosition="0">
        <references count="5">
          <reference field="7" count="1" selected="0">
            <x v="35"/>
          </reference>
          <reference field="8" count="1" selected="0">
            <x v="756"/>
          </reference>
          <reference field="9" count="1" selected="0">
            <x v="52"/>
          </reference>
          <reference field="10" count="1" selected="0">
            <x v="2"/>
          </reference>
          <reference field="11" count="1">
            <x v="150"/>
          </reference>
        </references>
      </pivotArea>
    </format>
    <format dxfId="5288">
      <pivotArea dataOnly="0" labelOnly="1" fieldPosition="0">
        <references count="5">
          <reference field="7" count="1" selected="0">
            <x v="35"/>
          </reference>
          <reference field="8" count="1" selected="0">
            <x v="757"/>
          </reference>
          <reference field="9" count="1" selected="0">
            <x v="90"/>
          </reference>
          <reference field="10" count="1" selected="0">
            <x v="1"/>
          </reference>
          <reference field="11" count="1">
            <x v="1"/>
          </reference>
        </references>
      </pivotArea>
    </format>
    <format dxfId="5287">
      <pivotArea dataOnly="0" labelOnly="1" fieldPosition="0">
        <references count="5">
          <reference field="7" count="1" selected="0">
            <x v="35"/>
          </reference>
          <reference field="8" count="1" selected="0">
            <x v="758"/>
          </reference>
          <reference field="9" count="1" selected="0">
            <x v="90"/>
          </reference>
          <reference field="10" count="1" selected="0">
            <x v="1"/>
          </reference>
          <reference field="11" count="1">
            <x v="3"/>
          </reference>
        </references>
      </pivotArea>
    </format>
    <format dxfId="5286">
      <pivotArea dataOnly="0" labelOnly="1" fieldPosition="0">
        <references count="5">
          <reference field="7" count="1" selected="0">
            <x v="35"/>
          </reference>
          <reference field="8" count="1" selected="0">
            <x v="759"/>
          </reference>
          <reference field="9" count="1" selected="0">
            <x v="90"/>
          </reference>
          <reference field="10" count="1" selected="0">
            <x v="1"/>
          </reference>
          <reference field="11" count="1">
            <x v="1"/>
          </reference>
        </references>
      </pivotArea>
    </format>
    <format dxfId="5285">
      <pivotArea dataOnly="0" labelOnly="1" fieldPosition="0">
        <references count="5">
          <reference field="7" count="1" selected="0">
            <x v="35"/>
          </reference>
          <reference field="8" count="1" selected="0">
            <x v="760"/>
          </reference>
          <reference field="9" count="1" selected="0">
            <x v="90"/>
          </reference>
          <reference field="10" count="1" selected="0">
            <x v="1"/>
          </reference>
          <reference field="11" count="1">
            <x v="2"/>
          </reference>
        </references>
      </pivotArea>
    </format>
    <format dxfId="5284">
      <pivotArea dataOnly="0" labelOnly="1" fieldPosition="0">
        <references count="5">
          <reference field="7" count="1" selected="0">
            <x v="35"/>
          </reference>
          <reference field="8" count="1" selected="0">
            <x v="761"/>
          </reference>
          <reference field="9" count="1" selected="0">
            <x v="90"/>
          </reference>
          <reference field="10" count="1" selected="0">
            <x v="1"/>
          </reference>
          <reference field="11" count="1">
            <x v="1"/>
          </reference>
        </references>
      </pivotArea>
    </format>
    <format dxfId="5283">
      <pivotArea dataOnly="0" labelOnly="1" fieldPosition="0">
        <references count="5">
          <reference field="7" count="1" selected="0">
            <x v="35"/>
          </reference>
          <reference field="8" count="1" selected="0">
            <x v="762"/>
          </reference>
          <reference field="9" count="1" selected="0">
            <x v="90"/>
          </reference>
          <reference field="10" count="1" selected="0">
            <x v="1"/>
          </reference>
          <reference field="11" count="1">
            <x v="1"/>
          </reference>
        </references>
      </pivotArea>
    </format>
    <format dxfId="5282">
      <pivotArea dataOnly="0" labelOnly="1" fieldPosition="0">
        <references count="5">
          <reference field="7" count="1" selected="0">
            <x v="35"/>
          </reference>
          <reference field="8" count="1" selected="0">
            <x v="842"/>
          </reference>
          <reference field="9" count="1" selected="0">
            <x v="90"/>
          </reference>
          <reference field="10" count="1" selected="0">
            <x v="1"/>
          </reference>
          <reference field="11" count="1">
            <x v="1"/>
          </reference>
        </references>
      </pivotArea>
    </format>
    <format dxfId="5281">
      <pivotArea dataOnly="0" labelOnly="1" fieldPosition="0">
        <references count="5">
          <reference field="7" count="1" selected="0">
            <x v="36"/>
          </reference>
          <reference field="8" count="1" selected="0">
            <x v="508"/>
          </reference>
          <reference field="9" count="1" selected="0">
            <x v="67"/>
          </reference>
          <reference field="10" count="1" selected="0">
            <x v="1"/>
          </reference>
          <reference field="11" count="1">
            <x v="110"/>
          </reference>
        </references>
      </pivotArea>
    </format>
    <format dxfId="5280">
      <pivotArea dataOnly="0" labelOnly="1" fieldPosition="0">
        <references count="5">
          <reference field="7" count="1" selected="0">
            <x v="37"/>
          </reference>
          <reference field="8" count="1" selected="0">
            <x v="127"/>
          </reference>
          <reference field="9" count="1" selected="0">
            <x v="65"/>
          </reference>
          <reference field="10" count="1" selected="0">
            <x v="2"/>
          </reference>
          <reference field="11" count="1">
            <x v="70"/>
          </reference>
        </references>
      </pivotArea>
    </format>
    <format dxfId="5279">
      <pivotArea dataOnly="0" labelOnly="1" fieldPosition="0">
        <references count="5">
          <reference field="7" count="1" selected="0">
            <x v="37"/>
          </reference>
          <reference field="8" count="1" selected="0">
            <x v="129"/>
          </reference>
          <reference field="9" count="1" selected="0">
            <x v="63"/>
          </reference>
          <reference field="10" count="1" selected="0">
            <x v="2"/>
          </reference>
          <reference field="11" count="1">
            <x v="11"/>
          </reference>
        </references>
      </pivotArea>
    </format>
    <format dxfId="5278">
      <pivotArea dataOnly="0" labelOnly="1" fieldPosition="0">
        <references count="5">
          <reference field="7" count="1" selected="0">
            <x v="37"/>
          </reference>
          <reference field="8" count="1" selected="0">
            <x v="145"/>
          </reference>
          <reference field="9" count="1" selected="0">
            <x v="65"/>
          </reference>
          <reference field="10" count="1" selected="0">
            <x v="2"/>
          </reference>
          <reference field="11" count="1">
            <x v="22"/>
          </reference>
        </references>
      </pivotArea>
    </format>
    <format dxfId="5277">
      <pivotArea dataOnly="0" labelOnly="1" fieldPosition="0">
        <references count="5">
          <reference field="7" count="1" selected="0">
            <x v="37"/>
          </reference>
          <reference field="8" count="1" selected="0">
            <x v="233"/>
          </reference>
          <reference field="9" count="1" selected="0">
            <x v="31"/>
          </reference>
          <reference field="10" count="1" selected="0">
            <x v="1"/>
          </reference>
          <reference field="11" count="1">
            <x v="1"/>
          </reference>
        </references>
      </pivotArea>
    </format>
    <format dxfId="5276">
      <pivotArea dataOnly="0" labelOnly="1" fieldPosition="0">
        <references count="5">
          <reference field="7" count="1" selected="0">
            <x v="37"/>
          </reference>
          <reference field="8" count="1" selected="0">
            <x v="489"/>
          </reference>
          <reference field="9" count="1" selected="0">
            <x v="29"/>
          </reference>
          <reference field="10" count="1" selected="0">
            <x v="1"/>
          </reference>
          <reference field="11" count="1">
            <x v="3"/>
          </reference>
        </references>
      </pivotArea>
    </format>
    <format dxfId="5275">
      <pivotArea dataOnly="0" labelOnly="1" fieldPosition="0">
        <references count="5">
          <reference field="7" count="1" selected="0">
            <x v="37"/>
          </reference>
          <reference field="8" count="1" selected="0">
            <x v="497"/>
          </reference>
          <reference field="9" count="1" selected="0">
            <x v="30"/>
          </reference>
          <reference field="10" count="1" selected="0">
            <x v="1"/>
          </reference>
          <reference field="11" count="1">
            <x v="1"/>
          </reference>
        </references>
      </pivotArea>
    </format>
    <format dxfId="5274">
      <pivotArea dataOnly="0" labelOnly="1" fieldPosition="0">
        <references count="5">
          <reference field="7" count="1" selected="0">
            <x v="37"/>
          </reference>
          <reference field="8" count="1" selected="0">
            <x v="603"/>
          </reference>
          <reference field="9" count="1" selected="0">
            <x v="31"/>
          </reference>
          <reference field="10" count="1" selected="0">
            <x v="1"/>
          </reference>
          <reference field="11" count="1">
            <x v="1"/>
          </reference>
        </references>
      </pivotArea>
    </format>
    <format dxfId="5273">
      <pivotArea dataOnly="0" labelOnly="1" fieldPosition="0">
        <references count="5">
          <reference field="7" count="1" selected="0">
            <x v="37"/>
          </reference>
          <reference field="8" count="1" selected="0">
            <x v="604"/>
          </reference>
          <reference field="9" count="1" selected="0">
            <x v="29"/>
          </reference>
          <reference field="10" count="1" selected="0">
            <x v="1"/>
          </reference>
          <reference field="11" count="1">
            <x v="3"/>
          </reference>
        </references>
      </pivotArea>
    </format>
    <format dxfId="5272">
      <pivotArea dataOnly="0" labelOnly="1" fieldPosition="0">
        <references count="5">
          <reference field="7" count="1" selected="0">
            <x v="37"/>
          </reference>
          <reference field="8" count="1" selected="0">
            <x v="605"/>
          </reference>
          <reference field="9" count="1" selected="0">
            <x v="65"/>
          </reference>
          <reference field="10" count="1" selected="0">
            <x v="2"/>
          </reference>
          <reference field="11" count="1">
            <x v="22"/>
          </reference>
        </references>
      </pivotArea>
    </format>
    <format dxfId="5271">
      <pivotArea dataOnly="0" labelOnly="1" fieldPosition="0">
        <references count="5">
          <reference field="7" count="1" selected="0">
            <x v="37"/>
          </reference>
          <reference field="8" count="1" selected="0">
            <x v="606"/>
          </reference>
          <reference field="9" count="1" selected="0">
            <x v="65"/>
          </reference>
          <reference field="10" count="1" selected="0">
            <x v="2"/>
          </reference>
          <reference field="11" count="1">
            <x v="70"/>
          </reference>
        </references>
      </pivotArea>
    </format>
    <format dxfId="5270">
      <pivotArea dataOnly="0" labelOnly="1" fieldPosition="0">
        <references count="5">
          <reference field="7" count="1" selected="0">
            <x v="37"/>
          </reference>
          <reference field="8" count="1" selected="0">
            <x v="607"/>
          </reference>
          <reference field="9" count="1" selected="0">
            <x v="63"/>
          </reference>
          <reference field="10" count="1" selected="0">
            <x v="2"/>
          </reference>
          <reference field="11" count="1">
            <x v="11"/>
          </reference>
        </references>
      </pivotArea>
    </format>
    <format dxfId="5269">
      <pivotArea dataOnly="0" labelOnly="1" fieldPosition="0">
        <references count="5">
          <reference field="7" count="1" selected="0">
            <x v="37"/>
          </reference>
          <reference field="8" count="1" selected="0">
            <x v="608"/>
          </reference>
          <reference field="9" count="1" selected="0">
            <x v="77"/>
          </reference>
          <reference field="10" count="1" selected="0">
            <x v="1"/>
          </reference>
          <reference field="11" count="1">
            <x v="1"/>
          </reference>
        </references>
      </pivotArea>
    </format>
    <format dxfId="5268">
      <pivotArea dataOnly="0" labelOnly="1" fieldPosition="0">
        <references count="5">
          <reference field="7" count="1" selected="0">
            <x v="37"/>
          </reference>
          <reference field="8" count="1" selected="0">
            <x v="609"/>
          </reference>
          <reference field="9" count="1" selected="0">
            <x v="30"/>
          </reference>
          <reference field="10" count="1" selected="0">
            <x v="1"/>
          </reference>
          <reference field="11" count="1">
            <x v="1"/>
          </reference>
        </references>
      </pivotArea>
    </format>
    <format dxfId="5267">
      <pivotArea dataOnly="0" labelOnly="1" fieldPosition="0">
        <references count="5">
          <reference field="7" count="1" selected="0">
            <x v="37"/>
          </reference>
          <reference field="8" count="1" selected="0">
            <x v="610"/>
          </reference>
          <reference field="9" count="1" selected="0">
            <x v="115"/>
          </reference>
          <reference field="10" count="1" selected="0">
            <x v="2"/>
          </reference>
          <reference field="11" count="1">
            <x v="32"/>
          </reference>
        </references>
      </pivotArea>
    </format>
    <format dxfId="5266">
      <pivotArea dataOnly="0" labelOnly="1" fieldPosition="0">
        <references count="5">
          <reference field="7" count="1" selected="0">
            <x v="37"/>
          </reference>
          <reference field="8" count="1" selected="0">
            <x v="611"/>
          </reference>
          <reference field="9" count="1" selected="0">
            <x v="28"/>
          </reference>
          <reference field="10" count="1" selected="0">
            <x v="2"/>
          </reference>
          <reference field="11" count="1">
            <x v="2"/>
          </reference>
        </references>
      </pivotArea>
    </format>
    <format dxfId="5265">
      <pivotArea dataOnly="0" labelOnly="1" fieldPosition="0">
        <references count="5">
          <reference field="7" count="1" selected="0">
            <x v="37"/>
          </reference>
          <reference field="8" count="1" selected="0">
            <x v="612"/>
          </reference>
          <reference field="9" count="1" selected="0">
            <x v="82"/>
          </reference>
          <reference field="10" count="1" selected="0">
            <x v="2"/>
          </reference>
          <reference field="11" count="1">
            <x v="52"/>
          </reference>
        </references>
      </pivotArea>
    </format>
    <format dxfId="5264">
      <pivotArea dataOnly="0" labelOnly="1" fieldPosition="0">
        <references count="5">
          <reference field="7" count="1" selected="0">
            <x v="38"/>
          </reference>
          <reference field="8" count="1" selected="0">
            <x v="64"/>
          </reference>
          <reference field="9" count="1" selected="0">
            <x v="66"/>
          </reference>
          <reference field="10" count="1" selected="0">
            <x v="2"/>
          </reference>
          <reference field="11" count="1">
            <x v="81"/>
          </reference>
        </references>
      </pivotArea>
    </format>
    <format dxfId="5263">
      <pivotArea dataOnly="0" labelOnly="1" fieldPosition="0">
        <references count="5">
          <reference field="7" count="1" selected="0">
            <x v="38"/>
          </reference>
          <reference field="8" count="1" selected="0">
            <x v="65"/>
          </reference>
          <reference field="9" count="1" selected="0">
            <x v="67"/>
          </reference>
          <reference field="10" count="1" selected="0">
            <x v="1"/>
          </reference>
          <reference field="11" count="1">
            <x v="34"/>
          </reference>
        </references>
      </pivotArea>
    </format>
    <format dxfId="5262">
      <pivotArea dataOnly="0" labelOnly="1" fieldPosition="0">
        <references count="5">
          <reference field="7" count="1" selected="0">
            <x v="38"/>
          </reference>
          <reference field="8" count="1" selected="0">
            <x v="66"/>
          </reference>
          <reference field="9" count="1" selected="0">
            <x v="122"/>
          </reference>
          <reference field="10" count="1" selected="0">
            <x v="1"/>
          </reference>
          <reference field="11" count="1">
            <x v="5"/>
          </reference>
        </references>
      </pivotArea>
    </format>
    <format dxfId="5261">
      <pivotArea dataOnly="0" labelOnly="1" fieldPosition="0">
        <references count="5">
          <reference field="7" count="1" selected="0">
            <x v="39"/>
          </reference>
          <reference field="8" count="1" selected="0">
            <x v="27"/>
          </reference>
          <reference field="9" count="1" selected="0">
            <x v="118"/>
          </reference>
          <reference field="10" count="1" selected="0">
            <x v="1"/>
          </reference>
          <reference field="11" count="1">
            <x v="34"/>
          </reference>
        </references>
      </pivotArea>
    </format>
    <format dxfId="5260">
      <pivotArea dataOnly="0" labelOnly="1" fieldPosition="0">
        <references count="5">
          <reference field="7" count="1" selected="0">
            <x v="39"/>
          </reference>
          <reference field="8" count="1" selected="0">
            <x v="146"/>
          </reference>
          <reference field="9" count="1" selected="0">
            <x v="65"/>
          </reference>
          <reference field="10" count="1" selected="0">
            <x v="1"/>
          </reference>
          <reference field="11" count="1">
            <x v="27"/>
          </reference>
        </references>
      </pivotArea>
    </format>
    <format dxfId="5259">
      <pivotArea dataOnly="0" labelOnly="1" fieldPosition="0">
        <references count="5">
          <reference field="7" count="1" selected="0">
            <x v="40"/>
          </reference>
          <reference field="8" count="1" selected="0">
            <x v="26"/>
          </reference>
          <reference field="9" count="1" selected="0">
            <x v="42"/>
          </reference>
          <reference field="10" count="1" selected="0">
            <x v="1"/>
          </reference>
          <reference field="11" count="1">
            <x v="248"/>
          </reference>
        </references>
      </pivotArea>
    </format>
    <format dxfId="5258">
      <pivotArea dataOnly="0" labelOnly="1" fieldPosition="0">
        <references count="5">
          <reference field="7" count="1" selected="0">
            <x v="40"/>
          </reference>
          <reference field="8" count="1" selected="0">
            <x v="168"/>
          </reference>
          <reference field="9" count="1" selected="0">
            <x v="101"/>
          </reference>
          <reference field="10" count="1" selected="0">
            <x v="1"/>
          </reference>
          <reference field="11" count="1">
            <x v="98"/>
          </reference>
        </references>
      </pivotArea>
    </format>
    <format dxfId="5257">
      <pivotArea dataOnly="0" labelOnly="1" fieldPosition="0">
        <references count="5">
          <reference field="7" count="1" selected="0">
            <x v="40"/>
          </reference>
          <reference field="8" count="1" selected="0">
            <x v="169"/>
          </reference>
          <reference field="9" count="1" selected="0">
            <x v="20"/>
          </reference>
          <reference field="10" count="1" selected="0">
            <x v="2"/>
          </reference>
          <reference field="11" count="1">
            <x v="254"/>
          </reference>
        </references>
      </pivotArea>
    </format>
    <format dxfId="5256">
      <pivotArea dataOnly="0" labelOnly="1" fieldPosition="0">
        <references count="5">
          <reference field="7" count="1" selected="0">
            <x v="40"/>
          </reference>
          <reference field="8" count="1" selected="0">
            <x v="171"/>
          </reference>
          <reference field="9" count="1" selected="0">
            <x v="104"/>
          </reference>
          <reference field="10" count="1" selected="0">
            <x v="1"/>
          </reference>
          <reference field="11" count="1">
            <x v="38"/>
          </reference>
        </references>
      </pivotArea>
    </format>
    <format dxfId="5255">
      <pivotArea dataOnly="0" labelOnly="1" fieldPosition="0">
        <references count="5">
          <reference field="7" count="1" selected="0">
            <x v="40"/>
          </reference>
          <reference field="8" count="1" selected="0">
            <x v="173"/>
          </reference>
          <reference field="9" count="1" selected="0">
            <x v="44"/>
          </reference>
          <reference field="10" count="1" selected="0">
            <x v="2"/>
          </reference>
          <reference field="11" count="1">
            <x v="275"/>
          </reference>
        </references>
      </pivotArea>
    </format>
    <format dxfId="5254">
      <pivotArea dataOnly="0" labelOnly="1" fieldPosition="0">
        <references count="5">
          <reference field="7" count="1" selected="0">
            <x v="40"/>
          </reference>
          <reference field="8" count="1" selected="0">
            <x v="298"/>
          </reference>
          <reference field="9" count="1" selected="0">
            <x v="4"/>
          </reference>
          <reference field="10" count="1" selected="0">
            <x v="2"/>
          </reference>
          <reference field="11" count="1">
            <x v="271"/>
          </reference>
        </references>
      </pivotArea>
    </format>
    <format dxfId="5253">
      <pivotArea dataOnly="0" labelOnly="1" fieldPosition="0">
        <references count="5">
          <reference field="7" count="1" selected="0">
            <x v="40"/>
          </reference>
          <reference field="8" count="1" selected="0">
            <x v="302"/>
          </reference>
          <reference field="9" count="1" selected="0">
            <x v="20"/>
          </reference>
          <reference field="10" count="1" selected="0">
            <x v="2"/>
          </reference>
          <reference field="11" count="1">
            <x v="165"/>
          </reference>
        </references>
      </pivotArea>
    </format>
    <format dxfId="5252">
      <pivotArea dataOnly="0" labelOnly="1" fieldPosition="0">
        <references count="5">
          <reference field="7" count="1" selected="0">
            <x v="40"/>
          </reference>
          <reference field="8" count="1" selected="0">
            <x v="310"/>
          </reference>
          <reference field="9" count="1" selected="0">
            <x v="33"/>
          </reference>
          <reference field="10" count="1" selected="0">
            <x v="2"/>
          </reference>
          <reference field="11" count="1">
            <x v="285"/>
          </reference>
        </references>
      </pivotArea>
    </format>
    <format dxfId="5251">
      <pivotArea dataOnly="0" labelOnly="1" fieldPosition="0">
        <references count="5">
          <reference field="7" count="1" selected="0">
            <x v="40"/>
          </reference>
          <reference field="8" count="1" selected="0">
            <x v="488"/>
          </reference>
          <reference field="9" count="1" selected="0">
            <x v="20"/>
          </reference>
          <reference field="10" count="1" selected="0">
            <x v="2"/>
          </reference>
          <reference field="11" count="1">
            <x v="262"/>
          </reference>
        </references>
      </pivotArea>
    </format>
    <format dxfId="5250">
      <pivotArea dataOnly="0" labelOnly="1" fieldPosition="0">
        <references count="5">
          <reference field="7" count="1" selected="0">
            <x v="40"/>
          </reference>
          <reference field="8" count="1" selected="0">
            <x v="727"/>
          </reference>
          <reference field="9" count="1" selected="0">
            <x v="141"/>
          </reference>
          <reference field="10" count="1" selected="0">
            <x v="1"/>
          </reference>
          <reference field="11" count="1">
            <x v="184"/>
          </reference>
        </references>
      </pivotArea>
    </format>
    <format dxfId="5249">
      <pivotArea dataOnly="0" labelOnly="1" fieldPosition="0">
        <references count="5">
          <reference field="7" count="1" selected="0">
            <x v="41"/>
          </reference>
          <reference field="8" count="1" selected="0">
            <x v="156"/>
          </reference>
          <reference field="9" count="1" selected="0">
            <x v="88"/>
          </reference>
          <reference field="10" count="1" selected="0">
            <x v="1"/>
          </reference>
          <reference field="11" count="1">
            <x v="71"/>
          </reference>
        </references>
      </pivotArea>
    </format>
    <format dxfId="5248">
      <pivotArea dataOnly="0" labelOnly="1" fieldPosition="0">
        <references count="5">
          <reference field="7" count="1" selected="0">
            <x v="41"/>
          </reference>
          <reference field="8" count="1" selected="0">
            <x v="157"/>
          </reference>
          <reference field="9" count="1" selected="0">
            <x v="2"/>
          </reference>
          <reference field="10" count="1" selected="0">
            <x v="2"/>
          </reference>
          <reference field="11" count="1">
            <x v="232"/>
          </reference>
        </references>
      </pivotArea>
    </format>
    <format dxfId="5247">
      <pivotArea dataOnly="0" labelOnly="1" fieldPosition="0">
        <references count="5">
          <reference field="7" count="1" selected="0">
            <x v="41"/>
          </reference>
          <reference field="8" count="1" selected="0">
            <x v="172"/>
          </reference>
          <reference field="9" count="1" selected="0">
            <x v="109"/>
          </reference>
          <reference field="10" count="1" selected="0">
            <x v="1"/>
          </reference>
          <reference field="11" count="1">
            <x v="186"/>
          </reference>
        </references>
      </pivotArea>
    </format>
    <format dxfId="5246">
      <pivotArea dataOnly="0" labelOnly="1" fieldPosition="0">
        <references count="5">
          <reference field="7" count="1" selected="0">
            <x v="41"/>
          </reference>
          <reference field="8" count="1" selected="0">
            <x v="296"/>
          </reference>
          <reference field="9" count="1" selected="0">
            <x v="111"/>
          </reference>
          <reference field="10" count="1" selected="0">
            <x v="2"/>
          </reference>
          <reference field="11" count="1">
            <x v="280"/>
          </reference>
        </references>
      </pivotArea>
    </format>
    <format dxfId="5245">
      <pivotArea dataOnly="0" labelOnly="1" fieldPosition="0">
        <references count="5">
          <reference field="7" count="1" selected="0">
            <x v="41"/>
          </reference>
          <reference field="8" count="1" selected="0">
            <x v="299"/>
          </reference>
          <reference field="9" count="1" selected="0">
            <x v="3"/>
          </reference>
          <reference field="10" count="1" selected="0">
            <x v="2"/>
          </reference>
          <reference field="11" count="1">
            <x v="257"/>
          </reference>
        </references>
      </pivotArea>
    </format>
    <format dxfId="5244">
      <pivotArea dataOnly="0" labelOnly="1" fieldPosition="0">
        <references count="5">
          <reference field="7" count="1" selected="0">
            <x v="41"/>
          </reference>
          <reference field="8" count="1" selected="0">
            <x v="300"/>
          </reference>
          <reference field="9" count="1" selected="0">
            <x v="99"/>
          </reference>
          <reference field="10" count="1" selected="0">
            <x v="2"/>
          </reference>
          <reference field="11" count="1">
            <x v="233"/>
          </reference>
        </references>
      </pivotArea>
    </format>
    <format dxfId="5243">
      <pivotArea dataOnly="0" labelOnly="1" fieldPosition="0">
        <references count="5">
          <reference field="7" count="1" selected="0">
            <x v="41"/>
          </reference>
          <reference field="8" count="1" selected="0">
            <x v="301"/>
          </reference>
          <reference field="9" count="1" selected="0">
            <x v="21"/>
          </reference>
          <reference field="10" count="1" selected="0">
            <x v="2"/>
          </reference>
          <reference field="11" count="1">
            <x v="233"/>
          </reference>
        </references>
      </pivotArea>
    </format>
    <format dxfId="5242">
      <pivotArea dataOnly="0" labelOnly="1" fieldPosition="0">
        <references count="5">
          <reference field="7" count="1" selected="0">
            <x v="41"/>
          </reference>
          <reference field="8" count="1" selected="0">
            <x v="303"/>
          </reference>
          <reference field="9" count="1" selected="0">
            <x v="6"/>
          </reference>
          <reference field="10" count="1" selected="0">
            <x v="1"/>
          </reference>
          <reference field="11" count="1">
            <x v="2"/>
          </reference>
        </references>
      </pivotArea>
    </format>
    <format dxfId="5241">
      <pivotArea dataOnly="0" labelOnly="1" fieldPosition="0">
        <references count="5">
          <reference field="7" count="1" selected="0">
            <x v="41"/>
          </reference>
          <reference field="8" count="1" selected="0">
            <x v="308"/>
          </reference>
          <reference field="9" count="1" selected="0">
            <x v="163"/>
          </reference>
          <reference field="10" count="1" selected="0">
            <x v="1"/>
          </reference>
          <reference field="11" count="1">
            <x v="176"/>
          </reference>
        </references>
      </pivotArea>
    </format>
    <format dxfId="5240">
      <pivotArea dataOnly="0" labelOnly="1" fieldPosition="0">
        <references count="5">
          <reference field="7" count="1" selected="0">
            <x v="41"/>
          </reference>
          <reference field="8" count="1" selected="0">
            <x v="502"/>
          </reference>
          <reference field="9" count="1" selected="0">
            <x v="1"/>
          </reference>
          <reference field="10" count="1" selected="0">
            <x v="2"/>
          </reference>
          <reference field="11" count="1">
            <x v="280"/>
          </reference>
        </references>
      </pivotArea>
    </format>
    <format dxfId="5239">
      <pivotArea dataOnly="0" labelOnly="1" fieldPosition="0">
        <references count="5">
          <reference field="7" count="1" selected="0">
            <x v="41"/>
          </reference>
          <reference field="8" count="1" selected="0">
            <x v="794"/>
          </reference>
          <reference field="9" count="1" selected="0">
            <x v="141"/>
          </reference>
          <reference field="10" count="1" selected="0">
            <x v="1"/>
          </reference>
          <reference field="11" count="1">
            <x v="163"/>
          </reference>
        </references>
      </pivotArea>
    </format>
    <format dxfId="5238">
      <pivotArea dataOnly="0" labelOnly="1" fieldPosition="0">
        <references count="5">
          <reference field="7" count="1" selected="0">
            <x v="41"/>
          </reference>
          <reference field="8" count="1" selected="0">
            <x v="796"/>
          </reference>
          <reference field="9" count="1" selected="0">
            <x v="96"/>
          </reference>
          <reference field="10" count="1" selected="0">
            <x v="1"/>
          </reference>
          <reference field="11" count="1">
            <x v="1"/>
          </reference>
        </references>
      </pivotArea>
    </format>
    <format dxfId="5237">
      <pivotArea dataOnly="0" labelOnly="1" fieldPosition="0">
        <references count="5">
          <reference field="7" count="1" selected="0">
            <x v="41"/>
          </reference>
          <reference field="8" count="1" selected="0">
            <x v="798"/>
          </reference>
          <reference field="9" count="1" selected="0">
            <x v="141"/>
          </reference>
          <reference field="10" count="1" selected="0">
            <x v="1"/>
          </reference>
          <reference field="11" count="1">
            <x v="187"/>
          </reference>
        </references>
      </pivotArea>
    </format>
    <format dxfId="5236">
      <pivotArea dataOnly="0" labelOnly="1" fieldPosition="0">
        <references count="5">
          <reference field="7" count="1" selected="0">
            <x v="41"/>
          </reference>
          <reference field="8" count="1" selected="0">
            <x v="803"/>
          </reference>
          <reference field="9" count="1" selected="0">
            <x v="141"/>
          </reference>
          <reference field="10" count="1" selected="0">
            <x v="1"/>
          </reference>
          <reference field="11" count="1">
            <x v="211"/>
          </reference>
        </references>
      </pivotArea>
    </format>
    <format dxfId="5235">
      <pivotArea dataOnly="0" labelOnly="1" fieldPosition="0">
        <references count="5">
          <reference field="7" count="1" selected="0">
            <x v="42"/>
          </reference>
          <reference field="8" count="1" selected="0">
            <x v="155"/>
          </reference>
          <reference field="9" count="1" selected="0">
            <x v="90"/>
          </reference>
          <reference field="10" count="1" selected="0">
            <x v="2"/>
          </reference>
          <reference field="11" count="1">
            <x v="25"/>
          </reference>
        </references>
      </pivotArea>
    </format>
    <format dxfId="5234">
      <pivotArea dataOnly="0" labelOnly="1" fieldPosition="0">
        <references count="5">
          <reference field="7" count="1" selected="0">
            <x v="42"/>
          </reference>
          <reference field="8" count="1" selected="0">
            <x v="159"/>
          </reference>
          <reference field="9" count="1" selected="0">
            <x v="17"/>
          </reference>
          <reference field="10" count="1" selected="0">
            <x v="2"/>
          </reference>
          <reference field="11" count="1">
            <x v="192"/>
          </reference>
        </references>
      </pivotArea>
    </format>
    <format dxfId="5233">
      <pivotArea dataOnly="0" labelOnly="1" fieldPosition="0">
        <references count="5">
          <reference field="7" count="1" selected="0">
            <x v="42"/>
          </reference>
          <reference field="8" count="1" selected="0">
            <x v="160"/>
          </reference>
          <reference field="9" count="1" selected="0">
            <x v="91"/>
          </reference>
          <reference field="10" count="1" selected="0">
            <x v="2"/>
          </reference>
          <reference field="11" count="1">
            <x v="1"/>
          </reference>
        </references>
      </pivotArea>
    </format>
    <format dxfId="5232">
      <pivotArea dataOnly="0" labelOnly="1" fieldPosition="0">
        <references count="5">
          <reference field="7" count="1" selected="0">
            <x v="42"/>
          </reference>
          <reference field="8" count="1" selected="0">
            <x v="161"/>
          </reference>
          <reference field="9" count="1" selected="0">
            <x v="17"/>
          </reference>
          <reference field="10" count="1" selected="0">
            <x v="2"/>
          </reference>
          <reference field="11" count="1">
            <x v="175"/>
          </reference>
        </references>
      </pivotArea>
    </format>
    <format dxfId="5231">
      <pivotArea dataOnly="0" labelOnly="1" fieldPosition="0">
        <references count="5">
          <reference field="7" count="1" selected="0">
            <x v="42"/>
          </reference>
          <reference field="8" count="1" selected="0">
            <x v="162"/>
          </reference>
          <reference field="9" count="1" selected="0">
            <x v="161"/>
          </reference>
          <reference field="10" count="1" selected="0">
            <x v="2"/>
          </reference>
          <reference field="11" count="1">
            <x v="52"/>
          </reference>
        </references>
      </pivotArea>
    </format>
    <format dxfId="5230">
      <pivotArea dataOnly="0" labelOnly="1" fieldPosition="0">
        <references count="5">
          <reference field="7" count="1" selected="0">
            <x v="42"/>
          </reference>
          <reference field="8" count="1" selected="0">
            <x v="297"/>
          </reference>
          <reference field="9" count="1" selected="0">
            <x v="49"/>
          </reference>
          <reference field="10" count="1" selected="0">
            <x v="2"/>
          </reference>
          <reference field="11" count="1">
            <x v="160"/>
          </reference>
        </references>
      </pivotArea>
    </format>
    <format dxfId="5229">
      <pivotArea dataOnly="0" labelOnly="1" fieldPosition="0">
        <references count="5">
          <reference field="7" count="1" selected="0">
            <x v="42"/>
          </reference>
          <reference field="8" count="1" selected="0">
            <x v="304"/>
          </reference>
          <reference field="9" count="1" selected="0">
            <x v="149"/>
          </reference>
          <reference field="10" count="1" selected="0">
            <x v="1"/>
          </reference>
          <reference field="11" count="1">
            <x v="92"/>
          </reference>
        </references>
      </pivotArea>
    </format>
    <format dxfId="5228">
      <pivotArea dataOnly="0" labelOnly="1" fieldPosition="0">
        <references count="5">
          <reference field="7" count="1" selected="0">
            <x v="42"/>
          </reference>
          <reference field="8" count="1" selected="0">
            <x v="305"/>
          </reference>
          <reference field="9" count="1" selected="0">
            <x v="149"/>
          </reference>
          <reference field="10" count="1" selected="0">
            <x v="1"/>
          </reference>
          <reference field="11" count="1">
            <x v="143"/>
          </reference>
        </references>
      </pivotArea>
    </format>
    <format dxfId="5227">
      <pivotArea dataOnly="0" labelOnly="1" fieldPosition="0">
        <references count="5">
          <reference field="7" count="1" selected="0">
            <x v="42"/>
          </reference>
          <reference field="8" count="1" selected="0">
            <x v="306"/>
          </reference>
          <reference field="9" count="1" selected="0">
            <x v="149"/>
          </reference>
          <reference field="10" count="1" selected="0">
            <x v="1"/>
          </reference>
          <reference field="11" count="1">
            <x v="56"/>
          </reference>
        </references>
      </pivotArea>
    </format>
    <format dxfId="5226">
      <pivotArea dataOnly="0" labelOnly="1" fieldPosition="0">
        <references count="5">
          <reference field="7" count="1" selected="0">
            <x v="42"/>
          </reference>
          <reference field="8" count="1" selected="0">
            <x v="307"/>
          </reference>
          <reference field="9" count="1" selected="0">
            <x v="149"/>
          </reference>
          <reference field="10" count="1" selected="0">
            <x v="1"/>
          </reference>
          <reference field="11" count="1">
            <x v="125"/>
          </reference>
        </references>
      </pivotArea>
    </format>
    <format dxfId="5225">
      <pivotArea dataOnly="0" labelOnly="1" fieldPosition="0">
        <references count="5">
          <reference field="7" count="1" selected="0">
            <x v="42"/>
          </reference>
          <reference field="8" count="1" selected="0">
            <x v="309"/>
          </reference>
          <reference field="9" count="1" selected="0">
            <x v="52"/>
          </reference>
          <reference field="10" count="1" selected="0">
            <x v="2"/>
          </reference>
          <reference field="11" count="1">
            <x v="51"/>
          </reference>
        </references>
      </pivotArea>
    </format>
    <format dxfId="5224">
      <pivotArea dataOnly="0" labelOnly="1" fieldPosition="0">
        <references count="5">
          <reference field="7" count="1" selected="0">
            <x v="42"/>
          </reference>
          <reference field="8" count="1" selected="0">
            <x v="311"/>
          </reference>
          <reference field="9" count="1" selected="0">
            <x v="41"/>
          </reference>
          <reference field="10" count="1" selected="0">
            <x v="1"/>
          </reference>
          <reference field="11" count="1">
            <x v="3"/>
          </reference>
        </references>
      </pivotArea>
    </format>
    <format dxfId="5223">
      <pivotArea dataOnly="0" labelOnly="1" fieldPosition="0">
        <references count="5">
          <reference field="7" count="1" selected="0">
            <x v="42"/>
          </reference>
          <reference field="8" count="1" selected="0">
            <x v="312"/>
          </reference>
          <reference field="9" count="1" selected="0">
            <x v="41"/>
          </reference>
          <reference field="10" count="1" selected="0">
            <x v="1"/>
          </reference>
          <reference field="11" count="1">
            <x v="7"/>
          </reference>
        </references>
      </pivotArea>
    </format>
    <format dxfId="5222">
      <pivotArea dataOnly="0" labelOnly="1" fieldPosition="0">
        <references count="5">
          <reference field="7" count="1" selected="0">
            <x v="42"/>
          </reference>
          <reference field="8" count="1" selected="0">
            <x v="313"/>
          </reference>
          <reference field="9" count="1" selected="0">
            <x v="41"/>
          </reference>
          <reference field="10" count="1" selected="0">
            <x v="1"/>
          </reference>
          <reference field="11" count="1">
            <x v="19"/>
          </reference>
        </references>
      </pivotArea>
    </format>
    <format dxfId="5221">
      <pivotArea dataOnly="0" labelOnly="1" fieldPosition="0">
        <references count="5">
          <reference field="7" count="1" selected="0">
            <x v="42"/>
          </reference>
          <reference field="8" count="1" selected="0">
            <x v="314"/>
          </reference>
          <reference field="9" count="1" selected="0">
            <x v="41"/>
          </reference>
          <reference field="10" count="1" selected="0">
            <x v="1"/>
          </reference>
          <reference field="11" count="1">
            <x v="75"/>
          </reference>
        </references>
      </pivotArea>
    </format>
    <format dxfId="5220">
      <pivotArea dataOnly="0" labelOnly="1" fieldPosition="0">
        <references count="5">
          <reference field="7" count="1" selected="0">
            <x v="42"/>
          </reference>
          <reference field="8" count="1" selected="0">
            <x v="315"/>
          </reference>
          <reference field="9" count="1" selected="0">
            <x v="150"/>
          </reference>
          <reference field="10" count="1" selected="0">
            <x v="2"/>
          </reference>
          <reference field="11" count="1">
            <x v="0"/>
          </reference>
        </references>
      </pivotArea>
    </format>
    <format dxfId="5219">
      <pivotArea dataOnly="0" labelOnly="1" fieldPosition="0">
        <references count="5">
          <reference field="7" count="1" selected="0">
            <x v="42"/>
          </reference>
          <reference field="8" count="1" selected="0">
            <x v="316"/>
          </reference>
          <reference field="9" count="1" selected="0">
            <x v="146"/>
          </reference>
          <reference field="10" count="1" selected="0">
            <x v="1"/>
          </reference>
          <reference field="11" count="1">
            <x v="1"/>
          </reference>
        </references>
      </pivotArea>
    </format>
    <format dxfId="5218">
      <pivotArea dataOnly="0" labelOnly="1" fieldPosition="0">
        <references count="5">
          <reference field="7" count="1" selected="0">
            <x v="42"/>
          </reference>
          <reference field="8" count="1" selected="0">
            <x v="717"/>
          </reference>
          <reference field="9" count="1" selected="0">
            <x v="157"/>
          </reference>
          <reference field="10" count="1" selected="0">
            <x v="1"/>
          </reference>
          <reference field="11" count="1">
            <x v="17"/>
          </reference>
        </references>
      </pivotArea>
    </format>
    <format dxfId="5217">
      <pivotArea dataOnly="0" labelOnly="1" fieldPosition="0">
        <references count="5">
          <reference field="7" count="1" selected="0">
            <x v="42"/>
          </reference>
          <reference field="8" count="1" selected="0">
            <x v="726"/>
          </reference>
          <reference field="9" count="1" selected="0">
            <x v="156"/>
          </reference>
          <reference field="10" count="1" selected="0">
            <x v="1"/>
          </reference>
          <reference field="11" count="1">
            <x v="1"/>
          </reference>
        </references>
      </pivotArea>
    </format>
    <format dxfId="5216">
      <pivotArea dataOnly="0" labelOnly="1" fieldPosition="0">
        <references count="5">
          <reference field="7" count="1" selected="0">
            <x v="42"/>
          </reference>
          <reference field="8" count="1" selected="0">
            <x v="781"/>
          </reference>
          <reference field="9" count="1" selected="0">
            <x v="145"/>
          </reference>
          <reference field="10" count="1" selected="0">
            <x v="1"/>
          </reference>
          <reference field="11" count="1">
            <x v="8"/>
          </reference>
        </references>
      </pivotArea>
    </format>
    <format dxfId="5215">
      <pivotArea dataOnly="0" labelOnly="1" fieldPosition="0">
        <references count="5">
          <reference field="7" count="1" selected="0">
            <x v="42"/>
          </reference>
          <reference field="8" count="1" selected="0">
            <x v="782"/>
          </reference>
          <reference field="9" count="1" selected="0">
            <x v="61"/>
          </reference>
          <reference field="10" count="1" selected="0">
            <x v="1"/>
          </reference>
          <reference field="11" count="1">
            <x v="114"/>
          </reference>
        </references>
      </pivotArea>
    </format>
    <format dxfId="5214">
      <pivotArea dataOnly="0" labelOnly="1" fieldPosition="0">
        <references count="5">
          <reference field="7" count="1" selected="0">
            <x v="42"/>
          </reference>
          <reference field="8" count="1" selected="0">
            <x v="789"/>
          </reference>
          <reference field="9" count="1" selected="0">
            <x v="156"/>
          </reference>
          <reference field="10" count="1" selected="0">
            <x v="1"/>
          </reference>
          <reference field="11" count="1">
            <x v="3"/>
          </reference>
        </references>
      </pivotArea>
    </format>
    <format dxfId="5213">
      <pivotArea dataOnly="0" labelOnly="1" fieldPosition="0">
        <references count="5">
          <reference field="7" count="1" selected="0">
            <x v="42"/>
          </reference>
          <reference field="8" count="1" selected="0">
            <x v="792"/>
          </reference>
          <reference field="9" count="1" selected="0">
            <x v="61"/>
          </reference>
          <reference field="10" count="1" selected="0">
            <x v="1"/>
          </reference>
          <reference field="11" count="1">
            <x v="133"/>
          </reference>
        </references>
      </pivotArea>
    </format>
    <format dxfId="5212">
      <pivotArea dataOnly="0" labelOnly="1" fieldPosition="0">
        <references count="5">
          <reference field="7" count="1" selected="0">
            <x v="42"/>
          </reference>
          <reference field="8" count="1" selected="0">
            <x v="799"/>
          </reference>
          <reference field="9" count="1" selected="0">
            <x v="156"/>
          </reference>
          <reference field="10" count="1" selected="0">
            <x v="1"/>
          </reference>
          <reference field="11" count="1">
            <x v="1"/>
          </reference>
        </references>
      </pivotArea>
    </format>
    <format dxfId="5211">
      <pivotArea dataOnly="0" labelOnly="1" fieldPosition="0">
        <references count="5">
          <reference field="7" count="1" selected="0">
            <x v="43"/>
          </reference>
          <reference field="8" count="1" selected="0">
            <x v="152"/>
          </reference>
          <reference field="9" count="1" selected="0">
            <x v="87"/>
          </reference>
          <reference field="10" count="1" selected="0">
            <x v="1"/>
          </reference>
          <reference field="11" count="1">
            <x v="139"/>
          </reference>
        </references>
      </pivotArea>
    </format>
    <format dxfId="5210">
      <pivotArea dataOnly="0" labelOnly="1" fieldPosition="0">
        <references count="5">
          <reference field="7" count="1" selected="0">
            <x v="43"/>
          </reference>
          <reference field="8" count="1" selected="0">
            <x v="153"/>
          </reference>
          <reference field="9" count="1" selected="0">
            <x v="138"/>
          </reference>
          <reference field="10" count="1" selected="0">
            <x v="2"/>
          </reference>
          <reference field="11" count="1">
            <x v="108"/>
          </reference>
        </references>
      </pivotArea>
    </format>
    <format dxfId="5209">
      <pivotArea dataOnly="0" labelOnly="1" fieldPosition="0">
        <references count="5">
          <reference field="7" count="1" selected="0">
            <x v="43"/>
          </reference>
          <reference field="8" count="1" selected="0">
            <x v="154"/>
          </reference>
          <reference field="9" count="1" selected="0">
            <x v="138"/>
          </reference>
          <reference field="10" count="1" selected="0">
            <x v="2"/>
          </reference>
          <reference field="11" count="1">
            <x v="214"/>
          </reference>
        </references>
      </pivotArea>
    </format>
    <format dxfId="5208">
      <pivotArea dataOnly="0" labelOnly="1" fieldPosition="0">
        <references count="5">
          <reference field="7" count="1" selected="0">
            <x v="43"/>
          </reference>
          <reference field="8" count="1" selected="0">
            <x v="176"/>
          </reference>
          <reference field="9" count="1" selected="0">
            <x v="136"/>
          </reference>
          <reference field="10" count="1" selected="0">
            <x v="1"/>
          </reference>
          <reference field="11" count="1">
            <x v="202"/>
          </reference>
        </references>
      </pivotArea>
    </format>
    <format dxfId="5207">
      <pivotArea dataOnly="0" labelOnly="1" fieldPosition="0">
        <references count="5">
          <reference field="7" count="1" selected="0">
            <x v="43"/>
          </reference>
          <reference field="8" count="1" selected="0">
            <x v="177"/>
          </reference>
          <reference field="9" count="1" selected="0">
            <x v="137"/>
          </reference>
          <reference field="10" count="1" selected="0">
            <x v="2"/>
          </reference>
          <reference field="11" count="1">
            <x v="210"/>
          </reference>
        </references>
      </pivotArea>
    </format>
    <format dxfId="5206">
      <pivotArea dataOnly="0" labelOnly="1" fieldPosition="0">
        <references count="5">
          <reference field="7" count="1" selected="0">
            <x v="44"/>
          </reference>
          <reference field="8" count="1" selected="0">
            <x v="61"/>
          </reference>
          <reference field="9" count="1" selected="0">
            <x v="81"/>
          </reference>
          <reference field="10" count="1" selected="0">
            <x v="2"/>
          </reference>
          <reference field="11" count="1">
            <x v="32"/>
          </reference>
        </references>
      </pivotArea>
    </format>
    <format dxfId="5205">
      <pivotArea dataOnly="0" labelOnly="1" fieldPosition="0">
        <references count="5">
          <reference field="7" count="1" selected="0">
            <x v="44"/>
          </reference>
          <reference field="8" count="1" selected="0">
            <x v="163"/>
          </reference>
          <reference field="9" count="1" selected="0">
            <x v="62"/>
          </reference>
          <reference field="10" count="1" selected="0">
            <x v="1"/>
          </reference>
          <reference field="11" count="1">
            <x v="121"/>
          </reference>
        </references>
      </pivotArea>
    </format>
    <format dxfId="5204">
      <pivotArea dataOnly="0" labelOnly="1" fieldPosition="0">
        <references count="5">
          <reference field="7" count="1" selected="0">
            <x v="44"/>
          </reference>
          <reference field="8" count="1" selected="0">
            <x v="164"/>
          </reference>
          <reference field="9" count="1" selected="0">
            <x v="126"/>
          </reference>
          <reference field="10" count="1" selected="0">
            <x v="1"/>
          </reference>
          <reference field="11" count="1">
            <x v="120"/>
          </reference>
        </references>
      </pivotArea>
    </format>
    <format dxfId="5203">
      <pivotArea dataOnly="0" labelOnly="1" fieldPosition="0">
        <references count="5">
          <reference field="7" count="1" selected="0">
            <x v="44"/>
          </reference>
          <reference field="8" count="1" selected="0">
            <x v="179"/>
          </reference>
          <reference field="9" count="1" selected="0">
            <x v="90"/>
          </reference>
          <reference field="10" count="1" selected="0">
            <x v="2"/>
          </reference>
          <reference field="11" count="1">
            <x v="2"/>
          </reference>
        </references>
      </pivotArea>
    </format>
    <format dxfId="5202">
      <pivotArea dataOnly="0" labelOnly="1" fieldPosition="0">
        <references count="5">
          <reference field="7" count="1" selected="0">
            <x v="44"/>
          </reference>
          <reference field="8" count="1" selected="0">
            <x v="193"/>
          </reference>
          <reference field="9" count="1" selected="0">
            <x v="88"/>
          </reference>
          <reference field="10" count="1" selected="0">
            <x v="1"/>
          </reference>
          <reference field="11" count="1">
            <x v="120"/>
          </reference>
        </references>
      </pivotArea>
    </format>
    <format dxfId="5201">
      <pivotArea dataOnly="0" labelOnly="1" fieldPosition="0">
        <references count="5">
          <reference field="7" count="1" selected="0">
            <x v="45"/>
          </reference>
          <reference field="8" count="1" selected="0">
            <x v="151"/>
          </reference>
          <reference field="9" count="1" selected="0">
            <x v="125"/>
          </reference>
          <reference field="10" count="1" selected="0">
            <x v="2"/>
          </reference>
          <reference field="11" count="1">
            <x v="114"/>
          </reference>
        </references>
      </pivotArea>
    </format>
    <format dxfId="5200">
      <pivotArea dataOnly="0" labelOnly="1" fieldPosition="0">
        <references count="5">
          <reference field="7" count="1" selected="0">
            <x v="45"/>
          </reference>
          <reference field="8" count="1" selected="0">
            <x v="165"/>
          </reference>
          <reference field="9" count="1" selected="0">
            <x v="85"/>
          </reference>
          <reference field="10" count="1" selected="0">
            <x v="2"/>
          </reference>
          <reference field="11" count="1">
            <x v="139"/>
          </reference>
        </references>
      </pivotArea>
    </format>
    <format dxfId="5199">
      <pivotArea dataOnly="0" labelOnly="1" fieldPosition="0">
        <references count="5">
          <reference field="7" count="1" selected="0">
            <x v="45"/>
          </reference>
          <reference field="8" count="1" selected="0">
            <x v="170"/>
          </reference>
          <reference field="9" count="1" selected="0">
            <x v="77"/>
          </reference>
          <reference field="10" count="1" selected="0">
            <x v="1"/>
          </reference>
          <reference field="11" count="1">
            <x v="1"/>
          </reference>
        </references>
      </pivotArea>
    </format>
    <format dxfId="5198">
      <pivotArea dataOnly="0" labelOnly="1" fieldPosition="0">
        <references count="5">
          <reference field="7" count="1" selected="0">
            <x v="46"/>
          </reference>
          <reference field="8" count="1" selected="0">
            <x v="167"/>
          </reference>
          <reference field="9" count="1" selected="0">
            <x v="88"/>
          </reference>
          <reference field="10" count="1" selected="0">
            <x v="1"/>
          </reference>
          <reference field="11" count="1">
            <x v="120"/>
          </reference>
        </references>
      </pivotArea>
    </format>
    <format dxfId="5197">
      <pivotArea dataOnly="0" labelOnly="1" fieldPosition="0">
        <references count="5">
          <reference field="7" count="1" selected="0">
            <x v="46"/>
          </reference>
          <reference field="8" count="1" selected="0">
            <x v="194"/>
          </reference>
          <reference field="9" count="1" selected="0">
            <x v="88"/>
          </reference>
          <reference field="10" count="1" selected="0">
            <x v="1"/>
          </reference>
          <reference field="11" count="1">
            <x v="120"/>
          </reference>
        </references>
      </pivotArea>
    </format>
    <format dxfId="5196">
      <pivotArea dataOnly="0" labelOnly="1" fieldPosition="0">
        <references count="5">
          <reference field="7" count="1" selected="0">
            <x v="47"/>
          </reference>
          <reference field="8" count="1" selected="0">
            <x v="39"/>
          </reference>
          <reference field="9" count="1" selected="0">
            <x v="141"/>
          </reference>
          <reference field="10" count="1" selected="0">
            <x v="1"/>
          </reference>
          <reference field="11" count="1">
            <x v="192"/>
          </reference>
        </references>
      </pivotArea>
    </format>
    <format dxfId="5195">
      <pivotArea dataOnly="0" labelOnly="1" fieldPosition="0">
        <references count="5">
          <reference field="7" count="1" selected="0">
            <x v="47"/>
          </reference>
          <reference field="8" count="1" selected="0">
            <x v="40"/>
          </reference>
          <reference field="9" count="1" selected="0">
            <x v="156"/>
          </reference>
          <reference field="10" count="1" selected="0">
            <x v="1"/>
          </reference>
          <reference field="11" count="1">
            <x v="1"/>
          </reference>
        </references>
      </pivotArea>
    </format>
    <format dxfId="5194">
      <pivotArea dataOnly="0" labelOnly="1" fieldPosition="0">
        <references count="5">
          <reference field="7" count="1" selected="0">
            <x v="47"/>
          </reference>
          <reference field="8" count="1" selected="0">
            <x v="41"/>
          </reference>
          <reference field="9" count="1" selected="0">
            <x v="61"/>
          </reference>
          <reference field="10" count="1" selected="0">
            <x v="1"/>
          </reference>
          <reference field="11" count="1">
            <x v="113"/>
          </reference>
        </references>
      </pivotArea>
    </format>
    <format dxfId="5193">
      <pivotArea dataOnly="0" labelOnly="1" fieldPosition="0">
        <references count="5">
          <reference field="7" count="1" selected="0">
            <x v="47"/>
          </reference>
          <reference field="8" count="1" selected="0">
            <x v="51"/>
          </reference>
          <reference field="9" count="1" selected="0">
            <x v="159"/>
          </reference>
          <reference field="10" count="1" selected="0">
            <x v="1"/>
          </reference>
          <reference field="11" count="1">
            <x v="8"/>
          </reference>
        </references>
      </pivotArea>
    </format>
    <format dxfId="5192">
      <pivotArea dataOnly="0" labelOnly="1" fieldPosition="0">
        <references count="5">
          <reference field="7" count="1" selected="0">
            <x v="47"/>
          </reference>
          <reference field="8" count="1" selected="0">
            <x v="52"/>
          </reference>
          <reference field="9" count="1" selected="0">
            <x v="14"/>
          </reference>
          <reference field="10" count="1" selected="0">
            <x v="1"/>
          </reference>
          <reference field="11" count="1">
            <x v="227"/>
          </reference>
        </references>
      </pivotArea>
    </format>
    <format dxfId="5191">
      <pivotArea dataOnly="0" labelOnly="1" fieldPosition="0">
        <references count="5">
          <reference field="7" count="1" selected="0">
            <x v="47"/>
          </reference>
          <reference field="8" count="1" selected="0">
            <x v="55"/>
          </reference>
          <reference field="9" count="1" selected="0">
            <x v="60"/>
          </reference>
          <reference field="10" count="1" selected="0">
            <x v="1"/>
          </reference>
          <reference field="11" count="1">
            <x v="182"/>
          </reference>
        </references>
      </pivotArea>
    </format>
    <format dxfId="5190">
      <pivotArea dataOnly="0" labelOnly="1" fieldPosition="0">
        <references count="5">
          <reference field="7" count="1" selected="0">
            <x v="47"/>
          </reference>
          <reference field="8" count="1" selected="0">
            <x v="175"/>
          </reference>
          <reference field="9" count="1" selected="0">
            <x v="138"/>
          </reference>
          <reference field="10" count="1" selected="0">
            <x v="1"/>
          </reference>
          <reference field="11" count="1">
            <x v="185"/>
          </reference>
        </references>
      </pivotArea>
    </format>
    <format dxfId="5189">
      <pivotArea dataOnly="0" labelOnly="1" fieldPosition="0">
        <references count="5">
          <reference field="7" count="1" selected="0">
            <x v="48"/>
          </reference>
          <reference field="8" count="1" selected="0">
            <x v="202"/>
          </reference>
          <reference field="9" count="1" selected="0">
            <x v="141"/>
          </reference>
          <reference field="10" count="1" selected="0">
            <x v="1"/>
          </reference>
          <reference field="11" count="1">
            <x v="122"/>
          </reference>
        </references>
      </pivotArea>
    </format>
    <format dxfId="5188">
      <pivotArea dataOnly="0" labelOnly="1" fieldPosition="0">
        <references count="5">
          <reference field="7" count="1" selected="0">
            <x v="48"/>
          </reference>
          <reference field="8" count="1" selected="0">
            <x v="203"/>
          </reference>
          <reference field="9" count="1" selected="0">
            <x v="156"/>
          </reference>
          <reference field="10" count="1" selected="0">
            <x v="1"/>
          </reference>
          <reference field="11" count="1">
            <x v="1"/>
          </reference>
        </references>
      </pivotArea>
    </format>
    <format dxfId="5187">
      <pivotArea dataOnly="0" labelOnly="1" fieldPosition="0">
        <references count="5">
          <reference field="7" count="1" selected="0">
            <x v="48"/>
          </reference>
          <reference field="8" count="1" selected="0">
            <x v="204"/>
          </reference>
          <reference field="9" count="1" selected="0">
            <x v="60"/>
          </reference>
          <reference field="10" count="1" selected="0">
            <x v="1"/>
          </reference>
          <reference field="11" count="1">
            <x v="139"/>
          </reference>
        </references>
      </pivotArea>
    </format>
    <format dxfId="5186">
      <pivotArea dataOnly="0" labelOnly="1" fieldPosition="0">
        <references count="5">
          <reference field="7" count="1" selected="0">
            <x v="48"/>
          </reference>
          <reference field="8" count="1" selected="0">
            <x v="205"/>
          </reference>
          <reference field="9" count="1" selected="0">
            <x v="61"/>
          </reference>
          <reference field="10" count="1" selected="0">
            <x v="1"/>
          </reference>
          <reference field="11" count="1">
            <x v="101"/>
          </reference>
        </references>
      </pivotArea>
    </format>
    <format dxfId="5185">
      <pivotArea dataOnly="0" labelOnly="1" fieldPosition="0">
        <references count="5">
          <reference field="7" count="1" selected="0">
            <x v="48"/>
          </reference>
          <reference field="8" count="1" selected="0">
            <x v="206"/>
          </reference>
          <reference field="9" count="1" selected="0">
            <x v="20"/>
          </reference>
          <reference field="10" count="1" selected="0">
            <x v="1"/>
          </reference>
          <reference field="11" count="1">
            <x v="274"/>
          </reference>
        </references>
      </pivotArea>
    </format>
    <format dxfId="5184">
      <pivotArea dataOnly="0" labelOnly="1" fieldPosition="0">
        <references count="5">
          <reference field="7" count="1" selected="0">
            <x v="48"/>
          </reference>
          <reference field="8" count="1" selected="0">
            <x v="224"/>
          </reference>
          <reference field="9" count="1" selected="0">
            <x v="47"/>
          </reference>
          <reference field="10" count="1" selected="0">
            <x v="2"/>
          </reference>
          <reference field="11" count="1">
            <x v="11"/>
          </reference>
        </references>
      </pivotArea>
    </format>
    <format dxfId="5183">
      <pivotArea dataOnly="0" labelOnly="1" fieldPosition="0">
        <references count="5">
          <reference field="7" count="1" selected="0">
            <x v="48"/>
          </reference>
          <reference field="8" count="1" selected="0">
            <x v="506"/>
          </reference>
          <reference field="9" count="1" selected="0">
            <x v="20"/>
          </reference>
          <reference field="10" count="1" selected="0">
            <x v="2"/>
          </reference>
          <reference field="11" count="1">
            <x v="237"/>
          </reference>
        </references>
      </pivotArea>
    </format>
    <format dxfId="5182">
      <pivotArea dataOnly="0" labelOnly="1" fieldPosition="0">
        <references count="5">
          <reference field="7" count="1" selected="0">
            <x v="48"/>
          </reference>
          <reference field="8" count="1" selected="0">
            <x v="520"/>
          </reference>
          <reference field="9" count="1" selected="0">
            <x v="4"/>
          </reference>
          <reference field="10" count="1" selected="0">
            <x v="1"/>
          </reference>
          <reference field="11" count="1">
            <x v="5"/>
          </reference>
        </references>
      </pivotArea>
    </format>
    <format dxfId="5181">
      <pivotArea dataOnly="0" labelOnly="1" fieldPosition="0">
        <references count="5">
          <reference field="7" count="1" selected="0">
            <x v="48"/>
          </reference>
          <reference field="8" count="1" selected="0">
            <x v="521"/>
          </reference>
          <reference field="9" count="1" selected="0">
            <x v="47"/>
          </reference>
          <reference field="10" count="1" selected="0">
            <x v="1"/>
          </reference>
          <reference field="11" count="1">
            <x v="11"/>
          </reference>
        </references>
      </pivotArea>
    </format>
    <format dxfId="5180">
      <pivotArea dataOnly="0" labelOnly="1" fieldPosition="0">
        <references count="5">
          <reference field="7" count="1" selected="0">
            <x v="48"/>
          </reference>
          <reference field="8" count="1" selected="0">
            <x v="626"/>
          </reference>
          <reference field="9" count="1" selected="0">
            <x v="4"/>
          </reference>
          <reference field="10" count="1" selected="0">
            <x v="2"/>
          </reference>
          <reference field="11" count="1">
            <x v="18"/>
          </reference>
        </references>
      </pivotArea>
    </format>
    <format dxfId="5179">
      <pivotArea dataOnly="0" labelOnly="1" fieldPosition="0">
        <references count="5">
          <reference field="7" count="1" selected="0">
            <x v="48"/>
          </reference>
          <reference field="8" count="1" selected="0">
            <x v="628"/>
          </reference>
          <reference field="9" count="1" selected="0">
            <x v="4"/>
          </reference>
          <reference field="10" count="1" selected="0">
            <x v="2"/>
          </reference>
          <reference field="11" count="1">
            <x v="90"/>
          </reference>
        </references>
      </pivotArea>
    </format>
    <format dxfId="5178">
      <pivotArea dataOnly="0" labelOnly="1" fieldPosition="0">
        <references count="5">
          <reference field="7" count="1" selected="0">
            <x v="49"/>
          </reference>
          <reference field="8" count="1" selected="0">
            <x v="38"/>
          </reference>
          <reference field="9" count="1" selected="0">
            <x v="155"/>
          </reference>
          <reference field="10" count="1" selected="0">
            <x v="2"/>
          </reference>
          <reference field="11" count="1">
            <x v="59"/>
          </reference>
        </references>
      </pivotArea>
    </format>
    <format dxfId="5177">
      <pivotArea dataOnly="0" labelOnly="1" fieldPosition="0">
        <references count="5">
          <reference field="7" count="1" selected="0">
            <x v="49"/>
          </reference>
          <reference field="8" count="1" selected="0">
            <x v="53"/>
          </reference>
          <reference field="9" count="1" selected="0">
            <x v="160"/>
          </reference>
          <reference field="10" count="1" selected="0">
            <x v="1"/>
          </reference>
          <reference field="11" count="1">
            <x v="52"/>
          </reference>
        </references>
      </pivotArea>
    </format>
    <format dxfId="5176">
      <pivotArea dataOnly="0" labelOnly="1" fieldPosition="0">
        <references count="5">
          <reference field="7" count="1" selected="0">
            <x v="49"/>
          </reference>
          <reference field="8" count="1" selected="0">
            <x v="54"/>
          </reference>
          <reference field="9" count="1" selected="0">
            <x v="162"/>
          </reference>
          <reference field="10" count="1" selected="0">
            <x v="2"/>
          </reference>
          <reference field="11" count="1">
            <x v="65"/>
          </reference>
        </references>
      </pivotArea>
    </format>
    <format dxfId="5175">
      <pivotArea dataOnly="0" labelOnly="1" fieldPosition="0">
        <references count="5">
          <reference field="7" count="1" selected="0">
            <x v="49"/>
          </reference>
          <reference field="8" count="1" selected="0">
            <x v="207"/>
          </reference>
          <reference field="9" count="1" selected="0">
            <x v="17"/>
          </reference>
          <reference field="10" count="1" selected="0">
            <x v="1"/>
          </reference>
          <reference field="11" count="1">
            <x v="199"/>
          </reference>
        </references>
      </pivotArea>
    </format>
    <format dxfId="5174">
      <pivotArea dataOnly="0" labelOnly="1" fieldPosition="0">
        <references count="5">
          <reference field="7" count="1" selected="0">
            <x v="49"/>
          </reference>
          <reference field="8" count="1" selected="0">
            <x v="208"/>
          </reference>
          <reference field="9" count="1" selected="0">
            <x v="17"/>
          </reference>
          <reference field="10" count="1" selected="0">
            <x v="1"/>
          </reference>
          <reference field="11" count="1">
            <x v="197"/>
          </reference>
        </references>
      </pivotArea>
    </format>
    <format dxfId="5173">
      <pivotArea dataOnly="0" labelOnly="1" fieldPosition="0">
        <references count="5">
          <reference field="7" count="1" selected="0">
            <x v="49"/>
          </reference>
          <reference field="8" count="1" selected="0">
            <x v="210"/>
          </reference>
          <reference field="9" count="1" selected="0">
            <x v="17"/>
          </reference>
          <reference field="10" count="1" selected="0">
            <x v="1"/>
          </reference>
          <reference field="11" count="1">
            <x v="205"/>
          </reference>
        </references>
      </pivotArea>
    </format>
    <format dxfId="5172">
      <pivotArea dataOnly="0" labelOnly="1" fieldPosition="0">
        <references count="5">
          <reference field="7" count="1" selected="0">
            <x v="49"/>
          </reference>
          <reference field="8" count="1" selected="0">
            <x v="231"/>
          </reference>
          <reference field="9" count="1" selected="0">
            <x v="17"/>
          </reference>
          <reference field="10" count="1" selected="0">
            <x v="1"/>
          </reference>
          <reference field="11" count="1">
            <x v="180"/>
          </reference>
        </references>
      </pivotArea>
    </format>
    <format dxfId="5171">
      <pivotArea dataOnly="0" labelOnly="1" fieldPosition="0">
        <references count="5">
          <reference field="7" count="1" selected="0">
            <x v="50"/>
          </reference>
          <reference field="8" count="1" selected="0">
            <x v="30"/>
          </reference>
          <reference field="9" count="1" selected="0">
            <x v="14"/>
          </reference>
          <reference field="10" count="1" selected="0">
            <x v="1"/>
          </reference>
          <reference field="11" count="1">
            <x v="201"/>
          </reference>
        </references>
      </pivotArea>
    </format>
    <format dxfId="5170">
      <pivotArea dataOnly="0" labelOnly="1" fieldPosition="0">
        <references count="5">
          <reference field="7" count="1" selected="0">
            <x v="50"/>
          </reference>
          <reference field="8" count="1" selected="0">
            <x v="31"/>
          </reference>
          <reference field="9" count="1" selected="0">
            <x v="14"/>
          </reference>
          <reference field="10" count="1" selected="0">
            <x v="1"/>
          </reference>
          <reference field="11" count="1">
            <x v="187"/>
          </reference>
        </references>
      </pivotArea>
    </format>
    <format dxfId="5169">
      <pivotArea dataOnly="0" labelOnly="1" fieldPosition="0">
        <references count="5">
          <reference field="7" count="1" selected="0">
            <x v="50"/>
          </reference>
          <reference field="8" count="1" selected="0">
            <x v="32"/>
          </reference>
          <reference field="9" count="1" selected="0">
            <x v="14"/>
          </reference>
          <reference field="10" count="1" selected="0">
            <x v="1"/>
          </reference>
          <reference field="11" count="1">
            <x v="188"/>
          </reference>
        </references>
      </pivotArea>
    </format>
    <format dxfId="5168">
      <pivotArea dataOnly="0" labelOnly="1" fieldPosition="0">
        <references count="5">
          <reference field="7" count="1" selected="0">
            <x v="50"/>
          </reference>
          <reference field="8" count="1" selected="0">
            <x v="33"/>
          </reference>
          <reference field="9" count="1" selected="0">
            <x v="14"/>
          </reference>
          <reference field="10" count="1" selected="0">
            <x v="1"/>
          </reference>
          <reference field="11" count="1">
            <x v="191"/>
          </reference>
        </references>
      </pivotArea>
    </format>
    <format dxfId="5167">
      <pivotArea dataOnly="0" labelOnly="1" fieldPosition="0">
        <references count="5">
          <reference field="7" count="1" selected="0">
            <x v="50"/>
          </reference>
          <reference field="8" count="1" selected="0">
            <x v="34"/>
          </reference>
          <reference field="9" count="1" selected="0">
            <x v="14"/>
          </reference>
          <reference field="10" count="1" selected="0">
            <x v="1"/>
          </reference>
          <reference field="11" count="1">
            <x v="188"/>
          </reference>
        </references>
      </pivotArea>
    </format>
    <format dxfId="5166">
      <pivotArea dataOnly="0" labelOnly="1" fieldPosition="0">
        <references count="5">
          <reference field="7" count="1" selected="0">
            <x v="50"/>
          </reference>
          <reference field="8" count="1" selected="0">
            <x v="35"/>
          </reference>
          <reference field="9" count="1" selected="0">
            <x v="5"/>
          </reference>
          <reference field="10" count="1" selected="0">
            <x v="1"/>
          </reference>
          <reference field="11" count="1">
            <x v="230"/>
          </reference>
        </references>
      </pivotArea>
    </format>
    <format dxfId="5165">
      <pivotArea dataOnly="0" labelOnly="1" fieldPosition="0">
        <references count="5">
          <reference field="7" count="1" selected="0">
            <x v="50"/>
          </reference>
          <reference field="8" count="1" selected="0">
            <x v="36"/>
          </reference>
          <reference field="9" count="1" selected="0">
            <x v="13"/>
          </reference>
          <reference field="10" count="1" selected="0">
            <x v="1"/>
          </reference>
          <reference field="11" count="1">
            <x v="201"/>
          </reference>
        </references>
      </pivotArea>
    </format>
    <format dxfId="5164">
      <pivotArea dataOnly="0" labelOnly="1" fieldPosition="0">
        <references count="5">
          <reference field="7" count="1" selected="0">
            <x v="50"/>
          </reference>
          <reference field="8" count="1" selected="0">
            <x v="37"/>
          </reference>
          <reference field="9" count="1" selected="0">
            <x v="14"/>
          </reference>
          <reference field="10" count="1" selected="0">
            <x v="1"/>
          </reference>
          <reference field="11" count="1">
            <x v="170"/>
          </reference>
        </references>
      </pivotArea>
    </format>
    <format dxfId="5163">
      <pivotArea dataOnly="0" labelOnly="1" fieldPosition="0">
        <references count="5">
          <reference field="7" count="1" selected="0">
            <x v="50"/>
          </reference>
          <reference field="8" count="1" selected="0">
            <x v="201"/>
          </reference>
          <reference field="9" count="1" selected="0">
            <x v="20"/>
          </reference>
          <reference field="10" count="1" selected="0">
            <x v="1"/>
          </reference>
          <reference field="11" count="1">
            <x v="190"/>
          </reference>
        </references>
      </pivotArea>
    </format>
    <format dxfId="5162">
      <pivotArea dataOnly="0" labelOnly="1" fieldPosition="0">
        <references count="5">
          <reference field="7" count="1" selected="0">
            <x v="51"/>
          </reference>
          <reference field="8" count="1" selected="0">
            <x v="135"/>
          </reference>
          <reference field="9" count="1" selected="0">
            <x v="28"/>
          </reference>
          <reference field="10" count="1" selected="0">
            <x v="1"/>
          </reference>
          <reference field="11" count="1">
            <x v="5"/>
          </reference>
        </references>
      </pivotArea>
    </format>
    <format dxfId="5161">
      <pivotArea dataOnly="0" labelOnly="1" fieldPosition="0">
        <references count="5">
          <reference field="7" count="1" selected="0">
            <x v="51"/>
          </reference>
          <reference field="8" count="1" selected="0">
            <x v="541"/>
          </reference>
          <reference field="9" count="1" selected="0">
            <x v="28"/>
          </reference>
          <reference field="10" count="1" selected="0">
            <x v="1"/>
          </reference>
          <reference field="11" count="1">
            <x v="1"/>
          </reference>
        </references>
      </pivotArea>
    </format>
    <format dxfId="5160">
      <pivotArea dataOnly="0" labelOnly="1" fieldPosition="0">
        <references count="5">
          <reference field="7" count="1" selected="0">
            <x v="51"/>
          </reference>
          <reference field="8" count="1" selected="0">
            <x v="657"/>
          </reference>
          <reference field="9" count="1" selected="0">
            <x v="28"/>
          </reference>
          <reference field="10" count="1" selected="0">
            <x v="2"/>
          </reference>
          <reference field="11" count="1">
            <x v="32"/>
          </reference>
        </references>
      </pivotArea>
    </format>
    <format dxfId="5159">
      <pivotArea dataOnly="0" labelOnly="1" fieldPosition="0">
        <references count="5">
          <reference field="7" count="1" selected="0">
            <x v="51"/>
          </reference>
          <reference field="8" count="1" selected="0">
            <x v="658"/>
          </reference>
          <reference field="9" count="1" selected="0">
            <x v="77"/>
          </reference>
          <reference field="10" count="1" selected="0">
            <x v="2"/>
          </reference>
          <reference field="11" count="1">
            <x v="96"/>
          </reference>
        </references>
      </pivotArea>
    </format>
    <format dxfId="5158">
      <pivotArea dataOnly="0" labelOnly="1" fieldPosition="0">
        <references count="5">
          <reference field="7" count="1" selected="0">
            <x v="52"/>
          </reference>
          <reference field="8" count="1" selected="0">
            <x v="110"/>
          </reference>
          <reference field="9" count="1" selected="0">
            <x v="138"/>
          </reference>
          <reference field="10" count="1" selected="0">
            <x v="1"/>
          </reference>
          <reference field="11" count="1">
            <x v="65"/>
          </reference>
        </references>
      </pivotArea>
    </format>
    <format dxfId="5157">
      <pivotArea dataOnly="0" labelOnly="1" fieldPosition="0">
        <references count="5">
          <reference field="7" count="1" selected="0">
            <x v="52"/>
          </reference>
          <reference field="8" count="1" selected="0">
            <x v="120"/>
          </reference>
          <reference field="9" count="1" selected="0">
            <x v="138"/>
          </reference>
          <reference field="10" count="1" selected="0">
            <x v="1"/>
          </reference>
          <reference field="11" count="1">
            <x v="164"/>
          </reference>
        </references>
      </pivotArea>
    </format>
    <format dxfId="5156">
      <pivotArea dataOnly="0" labelOnly="1" fieldPosition="0">
        <references count="5">
          <reference field="7" count="1" selected="0">
            <x v="53"/>
          </reference>
          <reference field="8" count="1" selected="0">
            <x v="100"/>
          </reference>
          <reference field="9" count="1" selected="0">
            <x v="96"/>
          </reference>
          <reference field="10" count="1" selected="0">
            <x v="2"/>
          </reference>
          <reference field="11" count="1">
            <x v="108"/>
          </reference>
        </references>
      </pivotArea>
    </format>
    <format dxfId="5155">
      <pivotArea dataOnly="0" labelOnly="1" fieldPosition="0">
        <references count="5">
          <reference field="7" count="1" selected="0">
            <x v="53"/>
          </reference>
          <reference field="8" count="1" selected="0">
            <x v="492"/>
          </reference>
          <reference field="9" count="1" selected="0">
            <x v="0"/>
          </reference>
          <reference field="10" count="1" selected="0">
            <x v="2"/>
          </reference>
          <reference field="11" count="1">
            <x v="0"/>
          </reference>
        </references>
      </pivotArea>
    </format>
    <format dxfId="5154">
      <pivotArea dataOnly="0" labelOnly="1" fieldPosition="0">
        <references count="5">
          <reference field="7" count="1" selected="0">
            <x v="53"/>
          </reference>
          <reference field="8" count="1" selected="0">
            <x v="493"/>
          </reference>
          <reference field="9" count="1" selected="0">
            <x v="125"/>
          </reference>
          <reference field="10" count="1" selected="0">
            <x v="1"/>
          </reference>
          <reference field="11" count="1">
            <x v="4"/>
          </reference>
        </references>
      </pivotArea>
    </format>
    <format dxfId="5153">
      <pivotArea dataOnly="0" labelOnly="1" fieldPosition="0">
        <references count="5">
          <reference field="7" count="1" selected="0">
            <x v="53"/>
          </reference>
          <reference field="8" count="1" selected="0">
            <x v="522"/>
          </reference>
          <reference field="9" count="1" selected="0">
            <x v="116"/>
          </reference>
          <reference field="10" count="1" selected="0">
            <x v="1"/>
          </reference>
          <reference field="11" count="1">
            <x v="1"/>
          </reference>
        </references>
      </pivotArea>
    </format>
    <format dxfId="5152">
      <pivotArea dataOnly="0" labelOnly="1" fieldPosition="0">
        <references count="5">
          <reference field="7" count="1" selected="0">
            <x v="53"/>
          </reference>
          <reference field="8" count="1" selected="0">
            <x v="523"/>
          </reference>
          <reference field="9" count="1" selected="0">
            <x v="116"/>
          </reference>
          <reference field="10" count="1" selected="0">
            <x v="1"/>
          </reference>
          <reference field="11" count="1">
            <x v="1"/>
          </reference>
        </references>
      </pivotArea>
    </format>
    <format dxfId="5151">
      <pivotArea dataOnly="0" labelOnly="1" fieldPosition="0">
        <references count="5">
          <reference field="7" count="1" selected="0">
            <x v="53"/>
          </reference>
          <reference field="8" count="1" selected="0">
            <x v="524"/>
          </reference>
          <reference field="9" count="1" selected="0">
            <x v="116"/>
          </reference>
          <reference field="10" count="1" selected="0">
            <x v="1"/>
          </reference>
          <reference field="11" count="1">
            <x v="1"/>
          </reference>
        </references>
      </pivotArea>
    </format>
    <format dxfId="5150">
      <pivotArea dataOnly="0" labelOnly="1" fieldPosition="0">
        <references count="5">
          <reference field="7" count="1" selected="0">
            <x v="53"/>
          </reference>
          <reference field="8" count="1" selected="0">
            <x v="525"/>
          </reference>
          <reference field="9" count="1" selected="0">
            <x v="116"/>
          </reference>
          <reference field="10" count="1" selected="0">
            <x v="1"/>
          </reference>
          <reference field="11" count="1">
            <x v="1"/>
          </reference>
        </references>
      </pivotArea>
    </format>
    <format dxfId="5149">
      <pivotArea dataOnly="0" labelOnly="1" fieldPosition="0">
        <references count="5">
          <reference field="7" count="1" selected="0">
            <x v="53"/>
          </reference>
          <reference field="8" count="1" selected="0">
            <x v="526"/>
          </reference>
          <reference field="9" count="1" selected="0">
            <x v="116"/>
          </reference>
          <reference field="10" count="1" selected="0">
            <x v="1"/>
          </reference>
          <reference field="11" count="1">
            <x v="1"/>
          </reference>
        </references>
      </pivotArea>
    </format>
    <format dxfId="5148">
      <pivotArea dataOnly="0" labelOnly="1" fieldPosition="0">
        <references count="5">
          <reference field="7" count="1" selected="0">
            <x v="53"/>
          </reference>
          <reference field="8" count="1" selected="0">
            <x v="614"/>
          </reference>
          <reference field="9" count="1" selected="0">
            <x v="0"/>
          </reference>
          <reference field="10" count="1" selected="0">
            <x v="2"/>
          </reference>
          <reference field="11" count="1">
            <x v="95"/>
          </reference>
        </references>
      </pivotArea>
    </format>
    <format dxfId="5147">
      <pivotArea dataOnly="0" labelOnly="1" fieldPosition="0">
        <references count="5">
          <reference field="7" count="1" selected="0">
            <x v="54"/>
          </reference>
          <reference field="8" count="1" selected="0">
            <x v="0"/>
          </reference>
          <reference field="9" count="1" selected="0">
            <x v="141"/>
          </reference>
          <reference field="10" count="1" selected="0">
            <x v="1"/>
          </reference>
          <reference field="11" count="1">
            <x v="132"/>
          </reference>
        </references>
      </pivotArea>
    </format>
    <format dxfId="5146">
      <pivotArea dataOnly="0" labelOnly="1" fieldPosition="0">
        <references count="5">
          <reference field="7" count="1" selected="0">
            <x v="54"/>
          </reference>
          <reference field="8" count="1" selected="0">
            <x v="5"/>
          </reference>
          <reference field="9" count="1" selected="0">
            <x v="141"/>
          </reference>
          <reference field="10" count="1" selected="0">
            <x v="1"/>
          </reference>
          <reference field="11" count="1">
            <x v="211"/>
          </reference>
        </references>
      </pivotArea>
    </format>
    <format dxfId="5145">
      <pivotArea dataOnly="0" labelOnly="1" fieldPosition="0">
        <references count="5">
          <reference field="7" count="1" selected="0">
            <x v="54"/>
          </reference>
          <reference field="8" count="1" selected="0">
            <x v="29"/>
          </reference>
          <reference field="9" count="1" selected="0">
            <x v="141"/>
          </reference>
          <reference field="10" count="1" selected="0">
            <x v="1"/>
          </reference>
          <reference field="11" count="1">
            <x v="81"/>
          </reference>
        </references>
      </pivotArea>
    </format>
    <format dxfId="5144">
      <pivotArea dataOnly="0" labelOnly="1" fieldPosition="0">
        <references count="5">
          <reference field="7" count="1" selected="0">
            <x v="54"/>
          </reference>
          <reference field="8" count="1" selected="0">
            <x v="42"/>
          </reference>
          <reference field="9" count="1" selected="0">
            <x v="141"/>
          </reference>
          <reference field="10" count="1" selected="0">
            <x v="1"/>
          </reference>
          <reference field="11" count="1">
            <x v="22"/>
          </reference>
        </references>
      </pivotArea>
    </format>
    <format dxfId="5143">
      <pivotArea dataOnly="0" labelOnly="1" fieldPosition="0">
        <references count="5">
          <reference field="7" count="1" selected="0">
            <x v="54"/>
          </reference>
          <reference field="8" count="1" selected="0">
            <x v="43"/>
          </reference>
          <reference field="9" count="1" selected="0">
            <x v="138"/>
          </reference>
          <reference field="10" count="1" selected="0">
            <x v="1"/>
          </reference>
          <reference field="11" count="1">
            <x v="22"/>
          </reference>
        </references>
      </pivotArea>
    </format>
    <format dxfId="5142">
      <pivotArea dataOnly="0" labelOnly="1" fieldPosition="0">
        <references count="5">
          <reference field="7" count="1" selected="0">
            <x v="54"/>
          </reference>
          <reference field="8" count="1" selected="0">
            <x v="44"/>
          </reference>
          <reference field="9" count="1" selected="0">
            <x v="61"/>
          </reference>
          <reference field="10" count="1" selected="0">
            <x v="1"/>
          </reference>
          <reference field="11" count="1">
            <x v="12"/>
          </reference>
        </references>
      </pivotArea>
    </format>
    <format dxfId="5141">
      <pivotArea dataOnly="0" labelOnly="1" fieldPosition="0">
        <references count="5">
          <reference field="7" count="1" selected="0">
            <x v="54"/>
          </reference>
          <reference field="8" count="1" selected="0">
            <x v="95"/>
          </reference>
          <reference field="9" count="1" selected="0">
            <x v="138"/>
          </reference>
          <reference field="10" count="1" selected="0">
            <x v="1"/>
          </reference>
          <reference field="11" count="1">
            <x v="108"/>
          </reference>
        </references>
      </pivotArea>
    </format>
    <format dxfId="5140">
      <pivotArea dataOnly="0" labelOnly="1" fieldPosition="0">
        <references count="5">
          <reference field="7" count="1" selected="0">
            <x v="54"/>
          </reference>
          <reference field="8" count="1" selected="0">
            <x v="101"/>
          </reference>
          <reference field="9" count="1" selected="0">
            <x v="141"/>
          </reference>
          <reference field="10" count="1" selected="0">
            <x v="1"/>
          </reference>
          <reference field="11" count="1">
            <x v="27"/>
          </reference>
        </references>
      </pivotArea>
    </format>
    <format dxfId="5139">
      <pivotArea dataOnly="0" labelOnly="1" fieldPosition="0">
        <references count="5">
          <reference field="7" count="1" selected="0">
            <x v="54"/>
          </reference>
          <reference field="8" count="1" selected="0">
            <x v="181"/>
          </reference>
          <reference field="9" count="1" selected="0">
            <x v="141"/>
          </reference>
          <reference field="10" count="1" selected="0">
            <x v="1"/>
          </reference>
          <reference field="11" count="1">
            <x v="113"/>
          </reference>
        </references>
      </pivotArea>
    </format>
    <format dxfId="5138">
      <pivotArea dataOnly="0" labelOnly="1" fieldPosition="0">
        <references count="5">
          <reference field="7" count="1" selected="0">
            <x v="54"/>
          </reference>
          <reference field="8" count="1" selected="0">
            <x v="184"/>
          </reference>
          <reference field="9" count="1" selected="0">
            <x v="61"/>
          </reference>
          <reference field="10" count="1" selected="0">
            <x v="1"/>
          </reference>
          <reference field="11" count="1">
            <x v="24"/>
          </reference>
        </references>
      </pivotArea>
    </format>
    <format dxfId="5137">
      <pivotArea dataOnly="0" labelOnly="1" fieldPosition="0">
        <references count="5">
          <reference field="7" count="1" selected="0">
            <x v="54"/>
          </reference>
          <reference field="8" count="1" selected="0">
            <x v="188"/>
          </reference>
          <reference field="9" count="1" selected="0">
            <x v="138"/>
          </reference>
          <reference field="10" count="1" selected="0">
            <x v="1"/>
          </reference>
          <reference field="11" count="1">
            <x v="81"/>
          </reference>
        </references>
      </pivotArea>
    </format>
    <format dxfId="5136">
      <pivotArea dataOnly="0" labelOnly="1" fieldPosition="0">
        <references count="5">
          <reference field="7" count="1" selected="0">
            <x v="54"/>
          </reference>
          <reference field="8" count="1" selected="0">
            <x v="249"/>
          </reference>
          <reference field="9" count="1" selected="0">
            <x v="138"/>
          </reference>
          <reference field="10" count="1" selected="0">
            <x v="0"/>
          </reference>
          <reference field="11" count="1">
            <x v="43"/>
          </reference>
        </references>
      </pivotArea>
    </format>
    <format dxfId="5135">
      <pivotArea dataOnly="0" labelOnly="1" fieldPosition="0">
        <references count="5">
          <reference field="7" count="1" selected="0">
            <x v="54"/>
          </reference>
          <reference field="8" count="1" selected="0">
            <x v="261"/>
          </reference>
          <reference field="9" count="1" selected="0">
            <x v="138"/>
          </reference>
          <reference field="10" count="1" selected="0">
            <x v="1"/>
          </reference>
          <reference field="11" count="1">
            <x v="52"/>
          </reference>
        </references>
      </pivotArea>
    </format>
    <format dxfId="5134">
      <pivotArea dataOnly="0" labelOnly="1" fieldPosition="0">
        <references count="5">
          <reference field="7" count="1" selected="0">
            <x v="54"/>
          </reference>
          <reference field="8" count="1" selected="0">
            <x v="262"/>
          </reference>
          <reference field="9" count="1" selected="0">
            <x v="61"/>
          </reference>
          <reference field="10" count="1" selected="0">
            <x v="1"/>
          </reference>
          <reference field="11" count="1">
            <x v="38"/>
          </reference>
        </references>
      </pivotArea>
    </format>
    <format dxfId="5133">
      <pivotArea dataOnly="0" labelOnly="1" fieldPosition="0">
        <references count="5">
          <reference field="7" count="1" selected="0">
            <x v="54"/>
          </reference>
          <reference field="8" count="1" selected="0">
            <x v="265"/>
          </reference>
          <reference field="9" count="1" selected="0">
            <x v="138"/>
          </reference>
          <reference field="10" count="1" selected="0">
            <x v="2"/>
          </reference>
          <reference field="11" count="1">
            <x v="81"/>
          </reference>
        </references>
      </pivotArea>
    </format>
    <format dxfId="5132">
      <pivotArea dataOnly="0" labelOnly="1" fieldPosition="0">
        <references count="5">
          <reference field="7" count="1" selected="0">
            <x v="54"/>
          </reference>
          <reference field="8" count="1" selected="0">
            <x v="273"/>
          </reference>
          <reference field="9" count="1" selected="0">
            <x v="61"/>
          </reference>
          <reference field="10" count="1" selected="0">
            <x v="1"/>
          </reference>
          <reference field="11" count="1">
            <x v="7"/>
          </reference>
        </references>
      </pivotArea>
    </format>
    <format dxfId="5131">
      <pivotArea dataOnly="0" labelOnly="1" fieldPosition="0">
        <references count="5">
          <reference field="7" count="1" selected="0">
            <x v="54"/>
          </reference>
          <reference field="8" count="1" selected="0">
            <x v="275"/>
          </reference>
          <reference field="9" count="1" selected="0">
            <x v="138"/>
          </reference>
          <reference field="10" count="1" selected="0">
            <x v="1"/>
          </reference>
          <reference field="11" count="1">
            <x v="65"/>
          </reference>
        </references>
      </pivotArea>
    </format>
    <format dxfId="5130">
      <pivotArea dataOnly="0" labelOnly="1" fieldPosition="0">
        <references count="5">
          <reference field="7" count="1" selected="0">
            <x v="54"/>
          </reference>
          <reference field="8" count="1" selected="0">
            <x v="276"/>
          </reference>
          <reference field="9" count="1" selected="0">
            <x v="61"/>
          </reference>
          <reference field="10" count="1" selected="0">
            <x v="1"/>
          </reference>
          <reference field="11" count="1">
            <x v="3"/>
          </reference>
        </references>
      </pivotArea>
    </format>
    <format dxfId="5129">
      <pivotArea dataOnly="0" labelOnly="1" fieldPosition="0">
        <references count="5">
          <reference field="7" count="1" selected="0">
            <x v="54"/>
          </reference>
          <reference field="8" count="1" selected="0">
            <x v="277"/>
          </reference>
          <reference field="9" count="1" selected="0">
            <x v="141"/>
          </reference>
          <reference field="10" count="1" selected="0">
            <x v="1"/>
          </reference>
          <reference field="11" count="1">
            <x v="7"/>
          </reference>
        </references>
      </pivotArea>
    </format>
    <format dxfId="5128">
      <pivotArea dataOnly="0" labelOnly="1" fieldPosition="0">
        <references count="5">
          <reference field="7" count="1" selected="0">
            <x v="54"/>
          </reference>
          <reference field="8" count="1" selected="0">
            <x v="282"/>
          </reference>
          <reference field="9" count="1" selected="0">
            <x v="138"/>
          </reference>
          <reference field="10" count="1" selected="0">
            <x v="1"/>
          </reference>
          <reference field="11" count="1">
            <x v="5"/>
          </reference>
        </references>
      </pivotArea>
    </format>
    <format dxfId="5127">
      <pivotArea dataOnly="0" labelOnly="1" fieldPosition="0">
        <references count="5">
          <reference field="7" count="1" selected="0">
            <x v="54"/>
          </reference>
          <reference field="8" count="1" selected="0">
            <x v="295"/>
          </reference>
          <reference field="9" count="1" selected="0">
            <x v="138"/>
          </reference>
          <reference field="10" count="1" selected="0">
            <x v="2"/>
          </reference>
          <reference field="11" count="1">
            <x v="27"/>
          </reference>
        </references>
      </pivotArea>
    </format>
    <format dxfId="5126">
      <pivotArea dataOnly="0" labelOnly="1" fieldPosition="0">
        <references count="5">
          <reference field="7" count="1" selected="0">
            <x v="54"/>
          </reference>
          <reference field="8" count="1" selected="0">
            <x v="327"/>
          </reference>
          <reference field="9" count="1" selected="0">
            <x v="141"/>
          </reference>
          <reference field="10" count="1" selected="0">
            <x v="1"/>
          </reference>
          <reference field="11" count="1">
            <x v="65"/>
          </reference>
        </references>
      </pivotArea>
    </format>
    <format dxfId="5125">
      <pivotArea dataOnly="0" labelOnly="1" fieldPosition="0">
        <references count="5">
          <reference field="7" count="1" selected="0">
            <x v="54"/>
          </reference>
          <reference field="8" count="1" selected="0">
            <x v="329"/>
          </reference>
          <reference field="9" count="1" selected="0">
            <x v="141"/>
          </reference>
          <reference field="10" count="1" selected="0">
            <x v="1"/>
          </reference>
          <reference field="11" count="1">
            <x v="55"/>
          </reference>
        </references>
      </pivotArea>
    </format>
    <format dxfId="5124">
      <pivotArea dataOnly="0" labelOnly="1" fieldPosition="0">
        <references count="5">
          <reference field="7" count="1" selected="0">
            <x v="54"/>
          </reference>
          <reference field="8" count="1" selected="0">
            <x v="331"/>
          </reference>
          <reference field="9" count="1" selected="0">
            <x v="141"/>
          </reference>
          <reference field="10" count="1" selected="0">
            <x v="1"/>
          </reference>
          <reference field="11" count="1">
            <x v="47"/>
          </reference>
        </references>
      </pivotArea>
    </format>
    <format dxfId="5123">
      <pivotArea dataOnly="0" labelOnly="1" fieldPosition="0">
        <references count="5">
          <reference field="7" count="1" selected="0">
            <x v="54"/>
          </reference>
          <reference field="8" count="1" selected="0">
            <x v="342"/>
          </reference>
          <reference field="9" count="1" selected="0">
            <x v="141"/>
          </reference>
          <reference field="10" count="1" selected="0">
            <x v="1"/>
          </reference>
          <reference field="11" count="1">
            <x v="36"/>
          </reference>
        </references>
      </pivotArea>
    </format>
    <format dxfId="5122">
      <pivotArea dataOnly="0" labelOnly="1" fieldPosition="0">
        <references count="5">
          <reference field="7" count="1" selected="0">
            <x v="54"/>
          </reference>
          <reference field="8" count="1" selected="0">
            <x v="348"/>
          </reference>
          <reference field="9" count="1" selected="0">
            <x v="61"/>
          </reference>
          <reference field="10" count="1" selected="0">
            <x v="1"/>
          </reference>
          <reference field="11" count="1">
            <x v="2"/>
          </reference>
        </references>
      </pivotArea>
    </format>
    <format dxfId="5121">
      <pivotArea dataOnly="0" labelOnly="1" fieldPosition="0">
        <references count="5">
          <reference field="7" count="1" selected="0">
            <x v="54"/>
          </reference>
          <reference field="8" count="1" selected="0">
            <x v="352"/>
          </reference>
          <reference field="9" count="1" selected="0">
            <x v="141"/>
          </reference>
          <reference field="10" count="1" selected="0">
            <x v="1"/>
          </reference>
          <reference field="11" count="1">
            <x v="33"/>
          </reference>
        </references>
      </pivotArea>
    </format>
    <format dxfId="5120">
      <pivotArea dataOnly="0" labelOnly="1" fieldPosition="0">
        <references count="5">
          <reference field="7" count="1" selected="0">
            <x v="54"/>
          </reference>
          <reference field="8" count="1" selected="0">
            <x v="359"/>
          </reference>
          <reference field="9" count="1" selected="0">
            <x v="141"/>
          </reference>
          <reference field="10" count="1" selected="0">
            <x v="1"/>
          </reference>
          <reference field="11" count="1">
            <x v="57"/>
          </reference>
        </references>
      </pivotArea>
    </format>
    <format dxfId="5119">
      <pivotArea dataOnly="0" labelOnly="1" fieldPosition="0">
        <references count="5">
          <reference field="7" count="1" selected="0">
            <x v="54"/>
          </reference>
          <reference field="8" count="1" selected="0">
            <x v="366"/>
          </reference>
          <reference field="9" count="1" selected="0">
            <x v="61"/>
          </reference>
          <reference field="10" count="1" selected="0">
            <x v="1"/>
          </reference>
          <reference field="11" count="1">
            <x v="4"/>
          </reference>
        </references>
      </pivotArea>
    </format>
    <format dxfId="5118">
      <pivotArea dataOnly="0" labelOnly="1" fieldPosition="0">
        <references count="5">
          <reference field="7" count="1" selected="0">
            <x v="54"/>
          </reference>
          <reference field="8" count="1" selected="0">
            <x v="368"/>
          </reference>
          <reference field="9" count="1" selected="0">
            <x v="141"/>
          </reference>
          <reference field="10" count="1" selected="0">
            <x v="1"/>
          </reference>
          <reference field="11" count="1">
            <x v="66"/>
          </reference>
        </references>
      </pivotArea>
    </format>
    <format dxfId="5117">
      <pivotArea dataOnly="0" labelOnly="1" fieldPosition="0">
        <references count="5">
          <reference field="7" count="1" selected="0">
            <x v="54"/>
          </reference>
          <reference field="8" count="1" selected="0">
            <x v="370"/>
          </reference>
          <reference field="9" count="1" selected="0">
            <x v="141"/>
          </reference>
          <reference field="10" count="1" selected="0">
            <x v="1"/>
          </reference>
          <reference field="11" count="1">
            <x v="45"/>
          </reference>
        </references>
      </pivotArea>
    </format>
    <format dxfId="5116">
      <pivotArea dataOnly="0" labelOnly="1" fieldPosition="0">
        <references count="5">
          <reference field="7" count="1" selected="0">
            <x v="54"/>
          </reference>
          <reference field="8" count="1" selected="0">
            <x v="373"/>
          </reference>
          <reference field="9" count="1" selected="0">
            <x v="61"/>
          </reference>
          <reference field="10" count="1" selected="0">
            <x v="1"/>
          </reference>
          <reference field="11" count="1">
            <x v="3"/>
          </reference>
        </references>
      </pivotArea>
    </format>
    <format dxfId="5115">
      <pivotArea dataOnly="0" labelOnly="1" fieldPosition="0">
        <references count="5">
          <reference field="7" count="1" selected="0">
            <x v="54"/>
          </reference>
          <reference field="8" count="1" selected="0">
            <x v="382"/>
          </reference>
          <reference field="9" count="1" selected="0">
            <x v="141"/>
          </reference>
          <reference field="10" count="1" selected="0">
            <x v="1"/>
          </reference>
          <reference field="11" count="1">
            <x v="40"/>
          </reference>
        </references>
      </pivotArea>
    </format>
    <format dxfId="5114">
      <pivotArea dataOnly="0" labelOnly="1" fieldPosition="0">
        <references count="5">
          <reference field="7" count="1" selected="0">
            <x v="54"/>
          </reference>
          <reference field="8" count="1" selected="0">
            <x v="383"/>
          </reference>
          <reference field="9" count="1" selected="0">
            <x v="61"/>
          </reference>
          <reference field="10" count="1" selected="0">
            <x v="1"/>
          </reference>
          <reference field="11" count="1">
            <x v="3"/>
          </reference>
        </references>
      </pivotArea>
    </format>
    <format dxfId="5113">
      <pivotArea dataOnly="0" labelOnly="1" fieldPosition="0">
        <references count="5">
          <reference field="7" count="1" selected="0">
            <x v="54"/>
          </reference>
          <reference field="8" count="1" selected="0">
            <x v="392"/>
          </reference>
          <reference field="9" count="1" selected="0">
            <x v="141"/>
          </reference>
          <reference field="10" count="1" selected="0">
            <x v="1"/>
          </reference>
          <reference field="11" count="1">
            <x v="62"/>
          </reference>
        </references>
      </pivotArea>
    </format>
    <format dxfId="5112">
      <pivotArea dataOnly="0" labelOnly="1" fieldPosition="0">
        <references count="5">
          <reference field="7" count="1" selected="0">
            <x v="54"/>
          </reference>
          <reference field="8" count="1" selected="0">
            <x v="395"/>
          </reference>
          <reference field="9" count="1" selected="0">
            <x v="61"/>
          </reference>
          <reference field="10" count="1" selected="0">
            <x v="1"/>
          </reference>
          <reference field="11" count="1">
            <x v="2"/>
          </reference>
        </references>
      </pivotArea>
    </format>
    <format dxfId="5111">
      <pivotArea dataOnly="0" labelOnly="1" fieldPosition="0">
        <references count="5">
          <reference field="7" count="1" selected="0">
            <x v="54"/>
          </reference>
          <reference field="8" count="1" selected="0">
            <x v="401"/>
          </reference>
          <reference field="9" count="1" selected="0">
            <x v="141"/>
          </reference>
          <reference field="10" count="1" selected="0">
            <x v="1"/>
          </reference>
          <reference field="11" count="1">
            <x v="39"/>
          </reference>
        </references>
      </pivotArea>
    </format>
    <format dxfId="5110">
      <pivotArea dataOnly="0" labelOnly="1" fieldPosition="0">
        <references count="5">
          <reference field="7" count="1" selected="0">
            <x v="54"/>
          </reference>
          <reference field="8" count="1" selected="0">
            <x v="406"/>
          </reference>
          <reference field="9" count="1" selected="0">
            <x v="141"/>
          </reference>
          <reference field="10" count="1" selected="0">
            <x v="1"/>
          </reference>
          <reference field="11" count="1">
            <x v="60"/>
          </reference>
        </references>
      </pivotArea>
    </format>
    <format dxfId="5109">
      <pivotArea dataOnly="0" labelOnly="1" fieldPosition="0">
        <references count="5">
          <reference field="7" count="1" selected="0">
            <x v="54"/>
          </reference>
          <reference field="8" count="1" selected="0">
            <x v="408"/>
          </reference>
          <reference field="9" count="1" selected="0">
            <x v="61"/>
          </reference>
          <reference field="10" count="1" selected="0">
            <x v="1"/>
          </reference>
          <reference field="11" count="1">
            <x v="4"/>
          </reference>
        </references>
      </pivotArea>
    </format>
    <format dxfId="5108">
      <pivotArea dataOnly="0" labelOnly="1" fieldPosition="0">
        <references count="5">
          <reference field="7" count="1" selected="0">
            <x v="54"/>
          </reference>
          <reference field="8" count="1" selected="0">
            <x v="415"/>
          </reference>
          <reference field="9" count="1" selected="0">
            <x v="141"/>
          </reference>
          <reference field="10" count="1" selected="0">
            <x v="1"/>
          </reference>
          <reference field="11" count="1">
            <x v="37"/>
          </reference>
        </references>
      </pivotArea>
    </format>
    <format dxfId="5107">
      <pivotArea dataOnly="0" labelOnly="1" fieldPosition="0">
        <references count="5">
          <reference field="7" count="1" selected="0">
            <x v="54"/>
          </reference>
          <reference field="8" count="1" selected="0">
            <x v="425"/>
          </reference>
          <reference field="9" count="1" selected="0">
            <x v="141"/>
          </reference>
          <reference field="10" count="1" selected="0">
            <x v="1"/>
          </reference>
          <reference field="11" count="1">
            <x v="67"/>
          </reference>
        </references>
      </pivotArea>
    </format>
    <format dxfId="5106">
      <pivotArea dataOnly="0" labelOnly="1" fieldPosition="0">
        <references count="5">
          <reference field="7" count="1" selected="0">
            <x v="54"/>
          </reference>
          <reference field="8" count="1" selected="0">
            <x v="426"/>
          </reference>
          <reference field="9" count="1" selected="0">
            <x v="61"/>
          </reference>
          <reference field="10" count="1" selected="0">
            <x v="1"/>
          </reference>
          <reference field="11" count="1">
            <x v="4"/>
          </reference>
        </references>
      </pivotArea>
    </format>
    <format dxfId="5105">
      <pivotArea dataOnly="0" labelOnly="1" fieldPosition="0">
        <references count="5">
          <reference field="7" count="1" selected="0">
            <x v="54"/>
          </reference>
          <reference field="8" count="1" selected="0">
            <x v="430"/>
          </reference>
          <reference field="9" count="1" selected="0">
            <x v="141"/>
          </reference>
          <reference field="10" count="1" selected="0">
            <x v="1"/>
          </reference>
          <reference field="11" count="1">
            <x v="38"/>
          </reference>
        </references>
      </pivotArea>
    </format>
    <format dxfId="5104">
      <pivotArea dataOnly="0" labelOnly="1" fieldPosition="0">
        <references count="5">
          <reference field="7" count="1" selected="0">
            <x v="54"/>
          </reference>
          <reference field="8" count="1" selected="0">
            <x v="433"/>
          </reference>
          <reference field="9" count="1" selected="0">
            <x v="61"/>
          </reference>
          <reference field="10" count="1" selected="0">
            <x v="1"/>
          </reference>
          <reference field="11" count="1">
            <x v="2"/>
          </reference>
        </references>
      </pivotArea>
    </format>
    <format dxfId="5103">
      <pivotArea dataOnly="0" labelOnly="1" fieldPosition="0">
        <references count="5">
          <reference field="7" count="1" selected="0">
            <x v="54"/>
          </reference>
          <reference field="8" count="1" selected="0">
            <x v="441"/>
          </reference>
          <reference field="9" count="1" selected="0">
            <x v="141"/>
          </reference>
          <reference field="10" count="1" selected="0">
            <x v="1"/>
          </reference>
          <reference field="11" count="1">
            <x v="54"/>
          </reference>
        </references>
      </pivotArea>
    </format>
    <format dxfId="5102">
      <pivotArea dataOnly="0" labelOnly="1" fieldPosition="0">
        <references count="5">
          <reference field="7" count="1" selected="0">
            <x v="54"/>
          </reference>
          <reference field="8" count="1" selected="0">
            <x v="442"/>
          </reference>
          <reference field="9" count="1" selected="0">
            <x v="141"/>
          </reference>
          <reference field="10" count="1" selected="0">
            <x v="1"/>
          </reference>
          <reference field="11" count="1">
            <x v="45"/>
          </reference>
        </references>
      </pivotArea>
    </format>
    <format dxfId="5101">
      <pivotArea dataOnly="0" labelOnly="1" fieldPosition="0">
        <references count="5">
          <reference field="7" count="1" selected="0">
            <x v="54"/>
          </reference>
          <reference field="8" count="1" selected="0">
            <x v="454"/>
          </reference>
          <reference field="9" count="1" selected="0">
            <x v="141"/>
          </reference>
          <reference field="10" count="1" selected="0">
            <x v="1"/>
          </reference>
          <reference field="11" count="1">
            <x v="72"/>
          </reference>
        </references>
      </pivotArea>
    </format>
    <format dxfId="5100">
      <pivotArea dataOnly="0" labelOnly="1" fieldPosition="0">
        <references count="5">
          <reference field="7" count="1" selected="0">
            <x v="54"/>
          </reference>
          <reference field="8" count="1" selected="0">
            <x v="456"/>
          </reference>
          <reference field="9" count="1" selected="0">
            <x v="141"/>
          </reference>
          <reference field="10" count="1" selected="0">
            <x v="1"/>
          </reference>
          <reference field="11" count="1">
            <x v="47"/>
          </reference>
        </references>
      </pivotArea>
    </format>
    <format dxfId="5099">
      <pivotArea dataOnly="0" labelOnly="1" fieldPosition="0">
        <references count="5">
          <reference field="7" count="1" selected="0">
            <x v="54"/>
          </reference>
          <reference field="8" count="1" selected="0">
            <x v="457"/>
          </reference>
          <reference field="9" count="1" selected="0">
            <x v="61"/>
          </reference>
          <reference field="10" count="1" selected="0">
            <x v="1"/>
          </reference>
          <reference field="11" count="1">
            <x v="5"/>
          </reference>
        </references>
      </pivotArea>
    </format>
    <format dxfId="5098">
      <pivotArea dataOnly="0" labelOnly="1" fieldPosition="0">
        <references count="5">
          <reference field="7" count="1" selected="0">
            <x v="54"/>
          </reference>
          <reference field="8" count="1" selected="0">
            <x v="468"/>
          </reference>
          <reference field="9" count="1" selected="0">
            <x v="141"/>
          </reference>
          <reference field="10" count="1" selected="0">
            <x v="1"/>
          </reference>
          <reference field="11" count="1">
            <x v="56"/>
          </reference>
        </references>
      </pivotArea>
    </format>
    <format dxfId="5097">
      <pivotArea dataOnly="0" labelOnly="1" fieldPosition="0">
        <references count="5">
          <reference field="7" count="1" selected="0">
            <x v="54"/>
          </reference>
          <reference field="8" count="1" selected="0">
            <x v="469"/>
          </reference>
          <reference field="9" count="1" selected="0">
            <x v="61"/>
          </reference>
          <reference field="10" count="1" selected="0">
            <x v="1"/>
          </reference>
          <reference field="11" count="1">
            <x v="4"/>
          </reference>
        </references>
      </pivotArea>
    </format>
    <format dxfId="5096">
      <pivotArea dataOnly="0" labelOnly="1" fieldPosition="0">
        <references count="5">
          <reference field="7" count="1" selected="0">
            <x v="54"/>
          </reference>
          <reference field="8" count="1" selected="0">
            <x v="476"/>
          </reference>
          <reference field="9" count="1" selected="0">
            <x v="141"/>
          </reference>
          <reference field="10" count="1" selected="0">
            <x v="1"/>
          </reference>
          <reference field="11" count="1">
            <x v="49"/>
          </reference>
        </references>
      </pivotArea>
    </format>
    <format dxfId="5095">
      <pivotArea dataOnly="0" labelOnly="1" fieldPosition="0">
        <references count="5">
          <reference field="7" count="1" selected="0">
            <x v="54"/>
          </reference>
          <reference field="8" count="1" selected="0">
            <x v="598"/>
          </reference>
          <reference field="9" count="1" selected="0">
            <x v="61"/>
          </reference>
          <reference field="10" count="1" selected="0">
            <x v="0"/>
          </reference>
          <reference field="11" count="1">
            <x v="1"/>
          </reference>
        </references>
      </pivotArea>
    </format>
    <format dxfId="5094">
      <pivotArea dataOnly="0" labelOnly="1" fieldPosition="0">
        <references count="5">
          <reference field="7" count="1" selected="0">
            <x v="54"/>
          </reference>
          <reference field="8" count="1" selected="0">
            <x v="599"/>
          </reference>
          <reference field="9" count="1" selected="0">
            <x v="138"/>
          </reference>
          <reference field="10" count="1" selected="0">
            <x v="0"/>
          </reference>
          <reference field="11" count="1">
            <x v="49"/>
          </reference>
        </references>
      </pivotArea>
    </format>
    <format dxfId="5093">
      <pivotArea dataOnly="0" labelOnly="1" fieldPosition="0">
        <references count="5">
          <reference field="7" count="1" selected="0">
            <x v="54"/>
          </reference>
          <reference field="8" count="1" selected="0">
            <x v="600"/>
          </reference>
          <reference field="9" count="1" selected="0">
            <x v="141"/>
          </reference>
          <reference field="10" count="1" selected="0">
            <x v="1"/>
          </reference>
          <reference field="11" count="1">
            <x v="49"/>
          </reference>
        </references>
      </pivotArea>
    </format>
    <format dxfId="5092">
      <pivotArea dataOnly="0" labelOnly="1" fieldPosition="0">
        <references count="5">
          <reference field="7" count="1" selected="0">
            <x v="54"/>
          </reference>
          <reference field="8" count="1" selected="0">
            <x v="619"/>
          </reference>
          <reference field="9" count="1" selected="0">
            <x v="141"/>
          </reference>
          <reference field="10" count="1" selected="0">
            <x v="1"/>
          </reference>
          <reference field="11" count="1">
            <x v="119"/>
          </reference>
        </references>
      </pivotArea>
    </format>
    <format dxfId="5091">
      <pivotArea dataOnly="0" labelOnly="1" fieldPosition="0">
        <references count="5">
          <reference field="7" count="1" selected="0">
            <x v="54"/>
          </reference>
          <reference field="8" count="1" selected="0">
            <x v="631"/>
          </reference>
          <reference field="9" count="1" selected="0">
            <x v="61"/>
          </reference>
          <reference field="10" count="1" selected="0">
            <x v="1"/>
          </reference>
          <reference field="11" count="1">
            <x v="32"/>
          </reference>
        </references>
      </pivotArea>
    </format>
    <format dxfId="5090">
      <pivotArea dataOnly="0" labelOnly="1" fieldPosition="0">
        <references count="5">
          <reference field="7" count="1" selected="0">
            <x v="54"/>
          </reference>
          <reference field="8" count="1" selected="0">
            <x v="636"/>
          </reference>
          <reference field="9" count="1" selected="0">
            <x v="141"/>
          </reference>
          <reference field="10" count="1" selected="0">
            <x v="1"/>
          </reference>
          <reference field="11" count="1">
            <x v="58"/>
          </reference>
        </references>
      </pivotArea>
    </format>
    <format dxfId="5089">
      <pivotArea dataOnly="0" labelOnly="1" fieldPosition="0">
        <references count="5">
          <reference field="7" count="1" selected="0">
            <x v="54"/>
          </reference>
          <reference field="8" count="1" selected="0">
            <x v="637"/>
          </reference>
          <reference field="9" count="1" selected="0">
            <x v="141"/>
          </reference>
          <reference field="10" count="1" selected="0">
            <x v="1"/>
          </reference>
          <reference field="11" count="1">
            <x v="139"/>
          </reference>
        </references>
      </pivotArea>
    </format>
    <format dxfId="5088">
      <pivotArea dataOnly="0" labelOnly="1" fieldPosition="0">
        <references count="5">
          <reference field="7" count="1" selected="0">
            <x v="54"/>
          </reference>
          <reference field="8" count="1" selected="0">
            <x v="640"/>
          </reference>
          <reference field="9" count="1" selected="0">
            <x v="141"/>
          </reference>
          <reference field="10" count="1" selected="0">
            <x v="1"/>
          </reference>
          <reference field="11" count="1">
            <x v="26"/>
          </reference>
        </references>
      </pivotArea>
    </format>
    <format dxfId="5087">
      <pivotArea dataOnly="0" labelOnly="1" fieldPosition="0">
        <references count="5">
          <reference field="7" count="1" selected="0">
            <x v="54"/>
          </reference>
          <reference field="8" count="1" selected="0">
            <x v="645"/>
          </reference>
          <reference field="9" count="1" selected="0">
            <x v="138"/>
          </reference>
          <reference field="10" count="1" selected="0">
            <x v="1"/>
          </reference>
          <reference field="11" count="1">
            <x v="113"/>
          </reference>
        </references>
      </pivotArea>
    </format>
    <format dxfId="5086">
      <pivotArea dataOnly="0" labelOnly="1" fieldPosition="0">
        <references count="5">
          <reference field="7" count="1" selected="0">
            <x v="54"/>
          </reference>
          <reference field="8" count="1" selected="0">
            <x v="648"/>
          </reference>
          <reference field="9" count="1" selected="0">
            <x v="138"/>
          </reference>
          <reference field="10" count="1" selected="0">
            <x v="1"/>
          </reference>
          <reference field="11" count="1">
            <x v="147"/>
          </reference>
        </references>
      </pivotArea>
    </format>
    <format dxfId="5085">
      <pivotArea dataOnly="0" labelOnly="1" fieldPosition="0">
        <references count="5">
          <reference field="7" count="1" selected="0">
            <x v="54"/>
          </reference>
          <reference field="8" count="1" selected="0">
            <x v="651"/>
          </reference>
          <reference field="9" count="1" selected="0">
            <x v="61"/>
          </reference>
          <reference field="10" count="1" selected="0">
            <x v="1"/>
          </reference>
          <reference field="11" count="1">
            <x v="43"/>
          </reference>
        </references>
      </pivotArea>
    </format>
    <format dxfId="5084">
      <pivotArea dataOnly="0" labelOnly="1" fieldPosition="0">
        <references count="5">
          <reference field="7" count="1" selected="0">
            <x v="54"/>
          </reference>
          <reference field="8" count="1" selected="0">
            <x v="659"/>
          </reference>
          <reference field="9" count="1" selected="0">
            <x v="61"/>
          </reference>
          <reference field="10" count="1" selected="0">
            <x v="1"/>
          </reference>
          <reference field="11" count="1">
            <x v="31"/>
          </reference>
        </references>
      </pivotArea>
    </format>
    <format dxfId="5083">
      <pivotArea dataOnly="0" labelOnly="1" fieldPosition="0">
        <references count="5">
          <reference field="7" count="1" selected="0">
            <x v="54"/>
          </reference>
          <reference field="8" count="1" selected="0">
            <x v="661"/>
          </reference>
          <reference field="9" count="1" selected="0">
            <x v="61"/>
          </reference>
          <reference field="10" count="1" selected="0">
            <x v="1"/>
          </reference>
          <reference field="11" count="1">
            <x v="38"/>
          </reference>
        </references>
      </pivotArea>
    </format>
    <format dxfId="5082">
      <pivotArea dataOnly="0" labelOnly="1" fieldPosition="0">
        <references count="5">
          <reference field="7" count="1" selected="0">
            <x v="54"/>
          </reference>
          <reference field="8" count="1" selected="0">
            <x v="664"/>
          </reference>
          <reference field="9" count="1" selected="0">
            <x v="138"/>
          </reference>
          <reference field="10" count="1" selected="0">
            <x v="2"/>
          </reference>
          <reference field="11" count="1">
            <x v="255"/>
          </reference>
        </references>
      </pivotArea>
    </format>
    <format dxfId="5081">
      <pivotArea dataOnly="0" labelOnly="1" fieldPosition="0">
        <references count="5">
          <reference field="7" count="1" selected="0">
            <x v="54"/>
          </reference>
          <reference field="8" count="1" selected="0">
            <x v="667"/>
          </reference>
          <reference field="9" count="1" selected="0">
            <x v="61"/>
          </reference>
          <reference field="10" count="1" selected="0">
            <x v="1"/>
          </reference>
          <reference field="11" count="1">
            <x v="108"/>
          </reference>
        </references>
      </pivotArea>
    </format>
    <format dxfId="5080">
      <pivotArea dataOnly="0" labelOnly="1" fieldPosition="0">
        <references count="5">
          <reference field="7" count="1" selected="0">
            <x v="54"/>
          </reference>
          <reference field="8" count="1" selected="0">
            <x v="673"/>
          </reference>
          <reference field="9" count="1" selected="0">
            <x v="141"/>
          </reference>
          <reference field="10" count="1" selected="0">
            <x v="1"/>
          </reference>
          <reference field="11" count="1">
            <x v="105"/>
          </reference>
        </references>
      </pivotArea>
    </format>
    <format dxfId="5079">
      <pivotArea dataOnly="0" labelOnly="1" fieldPosition="0">
        <references count="5">
          <reference field="7" count="1" selected="0">
            <x v="54"/>
          </reference>
          <reference field="8" count="1" selected="0">
            <x v="684"/>
          </reference>
          <reference field="9" count="1" selected="0">
            <x v="61"/>
          </reference>
          <reference field="10" count="1" selected="0">
            <x v="1"/>
          </reference>
          <reference field="11" count="1">
            <x v="3"/>
          </reference>
        </references>
      </pivotArea>
    </format>
    <format dxfId="5078">
      <pivotArea dataOnly="0" labelOnly="1" fieldPosition="0">
        <references count="5">
          <reference field="7" count="1" selected="0">
            <x v="54"/>
          </reference>
          <reference field="8" count="1" selected="0">
            <x v="690"/>
          </reference>
          <reference field="9" count="1" selected="0">
            <x v="141"/>
          </reference>
          <reference field="10" count="1" selected="0">
            <x v="1"/>
          </reference>
          <reference field="11" count="1">
            <x v="102"/>
          </reference>
        </references>
      </pivotArea>
    </format>
    <format dxfId="5077">
      <pivotArea dataOnly="0" labelOnly="1" fieldPosition="0">
        <references count="5">
          <reference field="7" count="1" selected="0">
            <x v="54"/>
          </reference>
          <reference field="8" count="1" selected="0">
            <x v="691"/>
          </reference>
          <reference field="9" count="1" selected="0">
            <x v="61"/>
          </reference>
          <reference field="10" count="1" selected="0">
            <x v="1"/>
          </reference>
          <reference field="11" count="1">
            <x v="81"/>
          </reference>
        </references>
      </pivotArea>
    </format>
    <format dxfId="5076">
      <pivotArea dataOnly="0" labelOnly="1" fieldPosition="0">
        <references count="5">
          <reference field="7" count="1" selected="0">
            <x v="54"/>
          </reference>
          <reference field="8" count="1" selected="0">
            <x v="698"/>
          </reference>
          <reference field="9" count="1" selected="0">
            <x v="138"/>
          </reference>
          <reference field="10" count="1" selected="0">
            <x v="2"/>
          </reference>
          <reference field="11" count="1">
            <x v="32"/>
          </reference>
        </references>
      </pivotArea>
    </format>
    <format dxfId="5075">
      <pivotArea dataOnly="0" labelOnly="1" fieldPosition="0">
        <references count="5">
          <reference field="7" count="1" selected="0">
            <x v="54"/>
          </reference>
          <reference field="8" count="1" selected="0">
            <x v="700"/>
          </reference>
          <reference field="9" count="1" selected="0">
            <x v="61"/>
          </reference>
          <reference field="10" count="1" selected="0">
            <x v="1"/>
          </reference>
          <reference field="11" count="1">
            <x v="6"/>
          </reference>
        </references>
      </pivotArea>
    </format>
    <format dxfId="5074">
      <pivotArea dataOnly="0" labelOnly="1" fieldPosition="0">
        <references count="5">
          <reference field="7" count="1" selected="0">
            <x v="54"/>
          </reference>
          <reference field="8" count="1" selected="0">
            <x v="704"/>
          </reference>
          <reference field="9" count="1" selected="0">
            <x v="138"/>
          </reference>
          <reference field="10" count="1" selected="0">
            <x v="1"/>
          </reference>
          <reference field="11" count="1">
            <x v="139"/>
          </reference>
        </references>
      </pivotArea>
    </format>
    <format dxfId="5073">
      <pivotArea dataOnly="0" labelOnly="1" fieldPosition="0">
        <references count="5">
          <reference field="7" count="1" selected="0">
            <x v="54"/>
          </reference>
          <reference field="8" count="1" selected="0">
            <x v="707"/>
          </reference>
          <reference field="9" count="1" selected="0">
            <x v="141"/>
          </reference>
          <reference field="10" count="1" selected="0">
            <x v="1"/>
          </reference>
          <reference field="11" count="1">
            <x v="44"/>
          </reference>
        </references>
      </pivotArea>
    </format>
    <format dxfId="5072">
      <pivotArea dataOnly="0" labelOnly="1" fieldPosition="0">
        <references count="5">
          <reference field="7" count="1" selected="0">
            <x v="54"/>
          </reference>
          <reference field="8" count="1" selected="0">
            <x v="709"/>
          </reference>
          <reference field="9" count="1" selected="0">
            <x v="61"/>
          </reference>
          <reference field="10" count="1" selected="0">
            <x v="1"/>
          </reference>
          <reference field="11" count="1">
            <x v="18"/>
          </reference>
        </references>
      </pivotArea>
    </format>
    <format dxfId="5071">
      <pivotArea dataOnly="0" labelOnly="1" fieldPosition="0">
        <references count="5">
          <reference field="7" count="1" selected="0">
            <x v="54"/>
          </reference>
          <reference field="8" count="1" selected="0">
            <x v="714"/>
          </reference>
          <reference field="9" count="1" selected="0">
            <x v="61"/>
          </reference>
          <reference field="10" count="1" selected="0">
            <x v="1"/>
          </reference>
          <reference field="11" count="1">
            <x v="16"/>
          </reference>
        </references>
      </pivotArea>
    </format>
    <format dxfId="5070">
      <pivotArea dataOnly="0" labelOnly="1" fieldPosition="0">
        <references count="5">
          <reference field="7" count="1" selected="0">
            <x v="54"/>
          </reference>
          <reference field="8" count="1" selected="0">
            <x v="719"/>
          </reference>
          <reference field="9" count="1" selected="0">
            <x v="61"/>
          </reference>
          <reference field="10" count="1" selected="0">
            <x v="1"/>
          </reference>
          <reference field="11" count="1">
            <x v="81"/>
          </reference>
        </references>
      </pivotArea>
    </format>
    <format dxfId="5069">
      <pivotArea dataOnly="0" labelOnly="1" fieldPosition="0">
        <references count="5">
          <reference field="7" count="1" selected="0">
            <x v="54"/>
          </reference>
          <reference field="8" count="1" selected="0">
            <x v="721"/>
          </reference>
          <reference field="9" count="1" selected="0">
            <x v="61"/>
          </reference>
          <reference field="10" count="1" selected="0">
            <x v="1"/>
          </reference>
          <reference field="11" count="1">
            <x v="23"/>
          </reference>
        </references>
      </pivotArea>
    </format>
    <format dxfId="5068">
      <pivotArea dataOnly="0" labelOnly="1" fieldPosition="0">
        <references count="5">
          <reference field="7" count="1" selected="0">
            <x v="54"/>
          </reference>
          <reference field="8" count="1" selected="0">
            <x v="722"/>
          </reference>
          <reference field="9" count="1" selected="0">
            <x v="61"/>
          </reference>
          <reference field="10" count="1" selected="0">
            <x v="1"/>
          </reference>
          <reference field="11" count="1">
            <x v="2"/>
          </reference>
        </references>
      </pivotArea>
    </format>
    <format dxfId="5067">
      <pivotArea dataOnly="0" labelOnly="1" fieldPosition="0">
        <references count="5">
          <reference field="7" count="1" selected="0">
            <x v="54"/>
          </reference>
          <reference field="8" count="1" selected="0">
            <x v="724"/>
          </reference>
          <reference field="9" count="1" selected="0">
            <x v="141"/>
          </reference>
          <reference field="10" count="1" selected="0">
            <x v="1"/>
          </reference>
          <reference field="11" count="1">
            <x v="94"/>
          </reference>
        </references>
      </pivotArea>
    </format>
    <format dxfId="5066">
      <pivotArea dataOnly="0" labelOnly="1" fieldPosition="0">
        <references count="5">
          <reference field="7" count="1" selected="0">
            <x v="54"/>
          </reference>
          <reference field="8" count="1" selected="0">
            <x v="728"/>
          </reference>
          <reference field="9" count="1" selected="0">
            <x v="141"/>
          </reference>
          <reference field="10" count="1" selected="0">
            <x v="1"/>
          </reference>
          <reference field="11" count="1">
            <x v="27"/>
          </reference>
        </references>
      </pivotArea>
    </format>
    <format dxfId="5065">
      <pivotArea dataOnly="0" labelOnly="1" fieldPosition="0">
        <references count="5">
          <reference field="7" count="1" selected="0">
            <x v="54"/>
          </reference>
          <reference field="8" count="1" selected="0">
            <x v="731"/>
          </reference>
          <reference field="9" count="1" selected="0">
            <x v="61"/>
          </reference>
          <reference field="10" count="1" selected="0">
            <x v="1"/>
          </reference>
          <reference field="11" count="1">
            <x v="133"/>
          </reference>
        </references>
      </pivotArea>
    </format>
    <format dxfId="5064">
      <pivotArea dataOnly="0" labelOnly="1" fieldPosition="0">
        <references count="5">
          <reference field="7" count="1" selected="0">
            <x v="54"/>
          </reference>
          <reference field="8" count="1" selected="0">
            <x v="739"/>
          </reference>
          <reference field="9" count="1" selected="0">
            <x v="138"/>
          </reference>
          <reference field="10" count="1" selected="0">
            <x v="1"/>
          </reference>
          <reference field="11" count="1">
            <x v="11"/>
          </reference>
        </references>
      </pivotArea>
    </format>
    <format dxfId="5063">
      <pivotArea dataOnly="0" labelOnly="1" fieldPosition="0">
        <references count="5">
          <reference field="7" count="1" selected="0">
            <x v="54"/>
          </reference>
          <reference field="8" count="1" selected="0">
            <x v="741"/>
          </reference>
          <reference field="9" count="1" selected="0">
            <x v="61"/>
          </reference>
          <reference field="10" count="1" selected="0">
            <x v="1"/>
          </reference>
          <reference field="11" count="1">
            <x v="108"/>
          </reference>
        </references>
      </pivotArea>
    </format>
    <format dxfId="5062">
      <pivotArea dataOnly="0" labelOnly="1" fieldPosition="0">
        <references count="5">
          <reference field="7" count="1" selected="0">
            <x v="54"/>
          </reference>
          <reference field="8" count="1" selected="0">
            <x v="747"/>
          </reference>
          <reference field="9" count="1" selected="0">
            <x v="61"/>
          </reference>
          <reference field="10" count="1" selected="0">
            <x v="1"/>
          </reference>
          <reference field="11" count="1">
            <x v="16"/>
          </reference>
        </references>
      </pivotArea>
    </format>
    <format dxfId="5061">
      <pivotArea dataOnly="0" labelOnly="1" fieldPosition="0">
        <references count="5">
          <reference field="7" count="1" selected="0">
            <x v="54"/>
          </reference>
          <reference field="8" count="1" selected="0">
            <x v="750"/>
          </reference>
          <reference field="9" count="1" selected="0">
            <x v="61"/>
          </reference>
          <reference field="10" count="1" selected="0">
            <x v="1"/>
          </reference>
          <reference field="11" count="1">
            <x v="6"/>
          </reference>
        </references>
      </pivotArea>
    </format>
    <format dxfId="5060">
      <pivotArea dataOnly="0" labelOnly="1" fieldPosition="0">
        <references count="5">
          <reference field="7" count="1" selected="0">
            <x v="54"/>
          </reference>
          <reference field="8" count="1" selected="0">
            <x v="751"/>
          </reference>
          <reference field="9" count="1" selected="0">
            <x v="61"/>
          </reference>
          <reference field="10" count="1" selected="0">
            <x v="1"/>
          </reference>
          <reference field="11" count="1">
            <x v="11"/>
          </reference>
        </references>
      </pivotArea>
    </format>
    <format dxfId="5059">
      <pivotArea dataOnly="0" labelOnly="1" fieldPosition="0">
        <references count="5">
          <reference field="7" count="1" selected="0">
            <x v="54"/>
          </reference>
          <reference field="8" count="1" selected="0">
            <x v="764"/>
          </reference>
          <reference field="9" count="1" selected="0">
            <x v="138"/>
          </reference>
          <reference field="10" count="1" selected="0">
            <x v="1"/>
          </reference>
          <reference field="11" count="1">
            <x v="69"/>
          </reference>
        </references>
      </pivotArea>
    </format>
    <format dxfId="5058">
      <pivotArea dataOnly="0" labelOnly="1" fieldPosition="0">
        <references count="5">
          <reference field="7" count="1" selected="0">
            <x v="54"/>
          </reference>
          <reference field="8" count="1" selected="0">
            <x v="771"/>
          </reference>
          <reference field="9" count="1" selected="0">
            <x v="141"/>
          </reference>
          <reference field="10" count="1" selected="0">
            <x v="1"/>
          </reference>
          <reference field="11" count="1">
            <x v="161"/>
          </reference>
        </references>
      </pivotArea>
    </format>
    <format dxfId="5057">
      <pivotArea dataOnly="0" labelOnly="1" fieldPosition="0">
        <references count="5">
          <reference field="7" count="1" selected="0">
            <x v="54"/>
          </reference>
          <reference field="8" count="1" selected="0">
            <x v="772"/>
          </reference>
          <reference field="9" count="1" selected="0">
            <x v="138"/>
          </reference>
          <reference field="10" count="1" selected="0">
            <x v="1"/>
          </reference>
          <reference field="11" count="1">
            <x v="108"/>
          </reference>
        </references>
      </pivotArea>
    </format>
    <format dxfId="5056">
      <pivotArea dataOnly="0" labelOnly="1" fieldPosition="0">
        <references count="5">
          <reference field="7" count="1" selected="0">
            <x v="54"/>
          </reference>
          <reference field="8" count="1" selected="0">
            <x v="777"/>
          </reference>
          <reference field="9" count="1" selected="0">
            <x v="61"/>
          </reference>
          <reference field="10" count="1" selected="0">
            <x v="1"/>
          </reference>
          <reference field="11" count="1">
            <x v="105"/>
          </reference>
        </references>
      </pivotArea>
    </format>
    <format dxfId="5055">
      <pivotArea dataOnly="0" labelOnly="1" fieldPosition="0">
        <references count="5">
          <reference field="7" count="1" selected="0">
            <x v="54"/>
          </reference>
          <reference field="8" count="1" selected="0">
            <x v="783"/>
          </reference>
          <reference field="9" count="1" selected="0">
            <x v="141"/>
          </reference>
          <reference field="10" count="1" selected="0">
            <x v="1"/>
          </reference>
          <reference field="11" count="1">
            <x v="137"/>
          </reference>
        </references>
      </pivotArea>
    </format>
    <format dxfId="5054">
      <pivotArea dataOnly="0" labelOnly="1" fieldPosition="0">
        <references count="5">
          <reference field="7" count="1" selected="0">
            <x v="54"/>
          </reference>
          <reference field="8" count="1" selected="0">
            <x v="787"/>
          </reference>
          <reference field="9" count="1" selected="0">
            <x v="141"/>
          </reference>
          <reference field="10" count="1" selected="0">
            <x v="1"/>
          </reference>
          <reference field="11" count="1">
            <x v="104"/>
          </reference>
        </references>
      </pivotArea>
    </format>
    <format dxfId="5053">
      <pivotArea dataOnly="0" labelOnly="1" fieldPosition="0">
        <references count="5">
          <reference field="7" count="1" selected="0">
            <x v="54"/>
          </reference>
          <reference field="8" count="1" selected="0">
            <x v="797"/>
          </reference>
          <reference field="9" count="1" selected="0">
            <x v="141"/>
          </reference>
          <reference field="10" count="1" selected="0">
            <x v="1"/>
          </reference>
          <reference field="11" count="1">
            <x v="113"/>
          </reference>
        </references>
      </pivotArea>
    </format>
    <format dxfId="5052">
      <pivotArea dataOnly="0" labelOnly="1" fieldPosition="0">
        <references count="5">
          <reference field="7" count="1" selected="0">
            <x v="54"/>
          </reference>
          <reference field="8" count="1" selected="0">
            <x v="814"/>
          </reference>
          <reference field="9" count="1" selected="0">
            <x v="141"/>
          </reference>
          <reference field="10" count="1" selected="0">
            <x v="1"/>
          </reference>
          <reference field="11" count="1">
            <x v="175"/>
          </reference>
        </references>
      </pivotArea>
    </format>
    <format dxfId="5051">
      <pivotArea dataOnly="0" labelOnly="1" fieldPosition="0">
        <references count="5">
          <reference field="7" count="1" selected="0">
            <x v="54"/>
          </reference>
          <reference field="8" count="1" selected="0">
            <x v="820"/>
          </reference>
          <reference field="9" count="1" selected="0">
            <x v="61"/>
          </reference>
          <reference field="10" count="1" selected="0">
            <x v="1"/>
          </reference>
          <reference field="11" count="1">
            <x v="113"/>
          </reference>
        </references>
      </pivotArea>
    </format>
    <format dxfId="5050">
      <pivotArea dataOnly="0" labelOnly="1" fieldPosition="0">
        <references count="5">
          <reference field="7" count="1" selected="0">
            <x v="54"/>
          </reference>
          <reference field="8" count="1" selected="0">
            <x v="821"/>
          </reference>
          <reference field="9" count="1" selected="0">
            <x v="138"/>
          </reference>
          <reference field="10" count="1" selected="0">
            <x v="1"/>
          </reference>
          <reference field="11" count="1">
            <x v="108"/>
          </reference>
        </references>
      </pivotArea>
    </format>
    <format dxfId="5049">
      <pivotArea dataOnly="0" labelOnly="1" fieldPosition="0">
        <references count="5">
          <reference field="7" count="1" selected="0">
            <x v="54"/>
          </reference>
          <reference field="8" count="1" selected="0">
            <x v="832"/>
          </reference>
          <reference field="9" count="1" selected="0">
            <x v="141"/>
          </reference>
          <reference field="10" count="1" selected="0">
            <x v="1"/>
          </reference>
          <reference field="11" count="1">
            <x v="65"/>
          </reference>
        </references>
      </pivotArea>
    </format>
    <format dxfId="5048">
      <pivotArea dataOnly="0" labelOnly="1" fieldPosition="0">
        <references count="5">
          <reference field="7" count="1" selected="0">
            <x v="54"/>
          </reference>
          <reference field="8" count="1" selected="0">
            <x v="833"/>
          </reference>
          <reference field="9" count="1" selected="0">
            <x v="141"/>
          </reference>
          <reference field="10" count="1" selected="0">
            <x v="1"/>
          </reference>
          <reference field="11" count="1">
            <x v="188"/>
          </reference>
        </references>
      </pivotArea>
    </format>
    <format dxfId="5047">
      <pivotArea dataOnly="0" labelOnly="1" fieldPosition="0">
        <references count="5">
          <reference field="7" count="1" selected="0">
            <x v="54"/>
          </reference>
          <reference field="8" count="1" selected="0">
            <x v="836"/>
          </reference>
          <reference field="9" count="1" selected="0">
            <x v="141"/>
          </reference>
          <reference field="10" count="1" selected="0">
            <x v="1"/>
          </reference>
          <reference field="11" count="1">
            <x v="139"/>
          </reference>
        </references>
      </pivotArea>
    </format>
    <format dxfId="5046">
      <pivotArea dataOnly="0" labelOnly="1" fieldPosition="0">
        <references count="5">
          <reference field="7" count="1" selected="0">
            <x v="54"/>
          </reference>
          <reference field="8" count="1" selected="0">
            <x v="838"/>
          </reference>
          <reference field="9" count="1" selected="0">
            <x v="141"/>
          </reference>
          <reference field="10" count="1" selected="0">
            <x v="1"/>
          </reference>
          <reference field="11" count="1">
            <x v="68"/>
          </reference>
        </references>
      </pivotArea>
    </format>
    <format dxfId="5045">
      <pivotArea dataOnly="0" labelOnly="1" fieldPosition="0">
        <references count="5">
          <reference field="7" count="1" selected="0">
            <x v="54"/>
          </reference>
          <reference field="8" count="1" selected="0">
            <x v="840"/>
          </reference>
          <reference field="9" count="1" selected="0">
            <x v="141"/>
          </reference>
          <reference field="10" count="1" selected="0">
            <x v="1"/>
          </reference>
          <reference field="11" count="1">
            <x v="84"/>
          </reference>
        </references>
      </pivotArea>
    </format>
    <format dxfId="5044">
      <pivotArea dataOnly="0" labelOnly="1" fieldPosition="0">
        <references count="5">
          <reference field="7" count="1" selected="0">
            <x v="54"/>
          </reference>
          <reference field="8" count="1" selected="0">
            <x v="841"/>
          </reference>
          <reference field="9" count="1" selected="0">
            <x v="141"/>
          </reference>
          <reference field="10" count="1" selected="0">
            <x v="1"/>
          </reference>
          <reference field="11" count="1">
            <x v="49"/>
          </reference>
        </references>
      </pivotArea>
    </format>
    <format dxfId="5043">
      <pivotArea dataOnly="0" labelOnly="1" fieldPosition="0">
        <references count="5">
          <reference field="7" count="1" selected="0">
            <x v="54"/>
          </reference>
          <reference field="8" count="1" selected="0">
            <x v="843"/>
          </reference>
          <reference field="9" count="1" selected="0">
            <x v="141"/>
          </reference>
          <reference field="10" count="1" selected="0">
            <x v="1"/>
          </reference>
          <reference field="11" count="1">
            <x v="152"/>
          </reference>
        </references>
      </pivotArea>
    </format>
    <format dxfId="5042">
      <pivotArea dataOnly="0" labelOnly="1" fieldPosition="0">
        <references count="5">
          <reference field="7" count="1" selected="0">
            <x v="54"/>
          </reference>
          <reference field="8" count="1" selected="0">
            <x v="845"/>
          </reference>
          <reference field="9" count="1" selected="0">
            <x v="141"/>
          </reference>
          <reference field="10" count="1" selected="0">
            <x v="1"/>
          </reference>
          <reference field="11" count="1">
            <x v="79"/>
          </reference>
        </references>
      </pivotArea>
    </format>
    <format dxfId="5041">
      <pivotArea dataOnly="0" labelOnly="1" fieldPosition="0">
        <references count="5">
          <reference field="7" count="1" selected="0">
            <x v="54"/>
          </reference>
          <reference field="8" count="1" selected="0">
            <x v="869"/>
          </reference>
          <reference field="9" count="1" selected="0">
            <x v="141"/>
          </reference>
          <reference field="10" count="1" selected="0">
            <x v="1"/>
          </reference>
          <reference field="11" count="1">
            <x v="158"/>
          </reference>
        </references>
      </pivotArea>
    </format>
    <format dxfId="5040">
      <pivotArea dataOnly="0" labelOnly="1" fieldPosition="0">
        <references count="5">
          <reference field="7" count="1" selected="0">
            <x v="54"/>
          </reference>
          <reference field="8" count="1" selected="0">
            <x v="870"/>
          </reference>
          <reference field="9" count="1" selected="0">
            <x v="138"/>
          </reference>
          <reference field="10" count="1" selected="0">
            <x v="1"/>
          </reference>
          <reference field="11" count="1">
            <x v="65"/>
          </reference>
        </references>
      </pivotArea>
    </format>
    <format dxfId="5039">
      <pivotArea dataOnly="0" labelOnly="1" fieldPosition="0">
        <references count="5">
          <reference field="7" count="1" selected="0">
            <x v="54"/>
          </reference>
          <reference field="8" count="1" selected="0">
            <x v="880"/>
          </reference>
          <reference field="9" count="1" selected="0">
            <x v="141"/>
          </reference>
          <reference field="10" count="1" selected="0">
            <x v="1"/>
          </reference>
          <reference field="11" count="1">
            <x v="144"/>
          </reference>
        </references>
      </pivotArea>
    </format>
    <format dxfId="5038">
      <pivotArea dataOnly="0" labelOnly="1" fieldPosition="0">
        <references count="5">
          <reference field="7" count="1" selected="0">
            <x v="55"/>
          </reference>
          <reference field="8" count="1" selected="0">
            <x v="94"/>
          </reference>
          <reference field="9" count="1" selected="0">
            <x v="136"/>
          </reference>
          <reference field="10" count="1" selected="0">
            <x v="1"/>
          </reference>
          <reference field="11" count="1">
            <x v="147"/>
          </reference>
        </references>
      </pivotArea>
    </format>
    <format dxfId="5037">
      <pivotArea dataOnly="0" labelOnly="1" fieldPosition="0">
        <references count="5">
          <reference field="7" count="1" selected="0">
            <x v="55"/>
          </reference>
          <reference field="8" count="1" selected="0">
            <x v="137"/>
          </reference>
          <reference field="9" count="1" selected="0">
            <x v="136"/>
          </reference>
          <reference field="10" count="1" selected="0">
            <x v="1"/>
          </reference>
          <reference field="11" count="1">
            <x v="255"/>
          </reference>
        </references>
      </pivotArea>
    </format>
    <format dxfId="5036">
      <pivotArea dataOnly="0" labelOnly="1" fieldPosition="0">
        <references count="5">
          <reference field="7" count="1" selected="0">
            <x v="55"/>
          </reference>
          <reference field="8" count="1" selected="0">
            <x v="263"/>
          </reference>
          <reference field="9" count="1" selected="0">
            <x v="136"/>
          </reference>
          <reference field="10" count="1" selected="0">
            <x v="1"/>
          </reference>
          <reference field="11" count="1">
            <x v="264"/>
          </reference>
        </references>
      </pivotArea>
    </format>
    <format dxfId="5035">
      <pivotArea dataOnly="0" labelOnly="1" fieldPosition="0">
        <references count="5">
          <reference field="7" count="1" selected="0">
            <x v="56"/>
          </reference>
          <reference field="8" count="1" selected="0">
            <x v="288"/>
          </reference>
          <reference field="9" count="1" selected="0">
            <x v="133"/>
          </reference>
          <reference field="10" count="1" selected="0">
            <x v="1"/>
          </reference>
          <reference field="11" count="1">
            <x v="159"/>
          </reference>
        </references>
      </pivotArea>
    </format>
    <format dxfId="5034">
      <pivotArea dataOnly="0" labelOnly="1" fieldPosition="0">
        <references count="5">
          <reference field="7" count="1" selected="0">
            <x v="56"/>
          </reference>
          <reference field="8" count="1" selected="0">
            <x v="513"/>
          </reference>
          <reference field="9" count="1" selected="0">
            <x v="140"/>
          </reference>
          <reference field="10" count="1" selected="0">
            <x v="1"/>
          </reference>
          <reference field="11" count="1">
            <x v="5"/>
          </reference>
        </references>
      </pivotArea>
    </format>
    <format dxfId="5033">
      <pivotArea dataOnly="0" labelOnly="1" fieldPosition="0">
        <references count="5">
          <reference field="7" count="1" selected="0">
            <x v="56"/>
          </reference>
          <reference field="8" count="1" selected="0">
            <x v="641"/>
          </reference>
          <reference field="9" count="1" selected="0">
            <x v="135"/>
          </reference>
          <reference field="10" count="1" selected="0">
            <x v="1"/>
          </reference>
          <reference field="11" count="1">
            <x v="11"/>
          </reference>
        </references>
      </pivotArea>
    </format>
    <format dxfId="5032">
      <pivotArea dataOnly="0" labelOnly="1" fieldPosition="0">
        <references count="5">
          <reference field="7" count="1" selected="0">
            <x v="56"/>
          </reference>
          <reference field="8" count="1" selected="0">
            <x v="685"/>
          </reference>
          <reference field="9" count="1" selected="0">
            <x v="23"/>
          </reference>
          <reference field="10" count="1" selected="0">
            <x v="1"/>
          </reference>
          <reference field="11" count="1">
            <x v="122"/>
          </reference>
        </references>
      </pivotArea>
    </format>
    <format dxfId="5031">
      <pivotArea dataOnly="0" labelOnly="1" fieldPosition="0">
        <references count="5">
          <reference field="7" count="1" selected="0">
            <x v="56"/>
          </reference>
          <reference field="8" count="1" selected="0">
            <x v="846"/>
          </reference>
          <reference field="9" count="1" selected="0">
            <x v="140"/>
          </reference>
          <reference field="10" count="1" selected="0">
            <x v="1"/>
          </reference>
          <reference field="11" count="1">
            <x v="167"/>
          </reference>
        </references>
      </pivotArea>
    </format>
    <format dxfId="5030">
      <pivotArea dataOnly="0" labelOnly="1" fieldPosition="0">
        <references count="5">
          <reference field="7" count="1" selected="0">
            <x v="56"/>
          </reference>
          <reference field="8" count="1" selected="0">
            <x v="847"/>
          </reference>
          <reference field="9" count="1" selected="0">
            <x v="84"/>
          </reference>
          <reference field="10" count="1" selected="0">
            <x v="1"/>
          </reference>
          <reference field="11" count="1">
            <x v="111"/>
          </reference>
        </references>
      </pivotArea>
    </format>
    <format dxfId="5029">
      <pivotArea dataOnly="0" labelOnly="1" fieldPosition="0">
        <references count="5">
          <reference field="7" count="1" selected="0">
            <x v="56"/>
          </reference>
          <reference field="8" count="1" selected="0">
            <x v="849"/>
          </reference>
          <reference field="9" count="1" selected="0">
            <x v="140"/>
          </reference>
          <reference field="10" count="1" selected="0">
            <x v="1"/>
          </reference>
          <reference field="11" count="1">
            <x v="219"/>
          </reference>
        </references>
      </pivotArea>
    </format>
    <format dxfId="5028">
      <pivotArea dataOnly="0" labelOnly="1" fieldPosition="0">
        <references count="5">
          <reference field="7" count="1" selected="0">
            <x v="56"/>
          </reference>
          <reference field="8" count="1" selected="0">
            <x v="850"/>
          </reference>
          <reference field="9" count="1" selected="0">
            <x v="140"/>
          </reference>
          <reference field="10" count="1" selected="0">
            <x v="1"/>
          </reference>
          <reference field="11" count="1">
            <x v="117"/>
          </reference>
        </references>
      </pivotArea>
    </format>
    <format dxfId="5027">
      <pivotArea dataOnly="0" labelOnly="1" fieldPosition="0">
        <references count="5">
          <reference field="7" count="1" selected="0">
            <x v="56"/>
          </reference>
          <reference field="8" count="1" selected="0">
            <x v="851"/>
          </reference>
          <reference field="9" count="1" selected="0">
            <x v="140"/>
          </reference>
          <reference field="10" count="1" selected="0">
            <x v="1"/>
          </reference>
          <reference field="11" count="1">
            <x v="201"/>
          </reference>
        </references>
      </pivotArea>
    </format>
    <format dxfId="5026">
      <pivotArea dataOnly="0" labelOnly="1" fieldPosition="0">
        <references count="5">
          <reference field="7" count="1" selected="0">
            <x v="56"/>
          </reference>
          <reference field="8" count="1" selected="0">
            <x v="852"/>
          </reference>
          <reference field="9" count="1" selected="0">
            <x v="140"/>
          </reference>
          <reference field="10" count="1" selected="0">
            <x v="1"/>
          </reference>
          <reference field="11" count="1">
            <x v="226"/>
          </reference>
        </references>
      </pivotArea>
    </format>
    <format dxfId="5025">
      <pivotArea dataOnly="0" labelOnly="1" fieldPosition="0">
        <references count="5">
          <reference field="7" count="1" selected="0">
            <x v="56"/>
          </reference>
          <reference field="8" count="1" selected="0">
            <x v="853"/>
          </reference>
          <reference field="9" count="1" selected="0">
            <x v="140"/>
          </reference>
          <reference field="10" count="1" selected="0">
            <x v="1"/>
          </reference>
          <reference field="11" count="1">
            <x v="215"/>
          </reference>
        </references>
      </pivotArea>
    </format>
    <format dxfId="5024">
      <pivotArea dataOnly="0" labelOnly="1" fieldPosition="0">
        <references count="5">
          <reference field="7" count="1" selected="0">
            <x v="56"/>
          </reference>
          <reference field="8" count="1" selected="0">
            <x v="854"/>
          </reference>
          <reference field="9" count="1" selected="0">
            <x v="140"/>
          </reference>
          <reference field="10" count="1" selected="0">
            <x v="1"/>
          </reference>
          <reference field="11" count="1">
            <x v="155"/>
          </reference>
        </references>
      </pivotArea>
    </format>
    <format dxfId="5023">
      <pivotArea dataOnly="0" labelOnly="1" fieldPosition="0">
        <references count="5">
          <reference field="7" count="1" selected="0">
            <x v="56"/>
          </reference>
          <reference field="8" count="1" selected="0">
            <x v="855"/>
          </reference>
          <reference field="9" count="1" selected="0">
            <x v="140"/>
          </reference>
          <reference field="10" count="1" selected="0">
            <x v="1"/>
          </reference>
          <reference field="11" count="1">
            <x v="93"/>
          </reference>
        </references>
      </pivotArea>
    </format>
    <format dxfId="5022">
      <pivotArea dataOnly="0" labelOnly="1" fieldPosition="0">
        <references count="5">
          <reference field="7" count="1" selected="0">
            <x v="56"/>
          </reference>
          <reference field="8" count="1" selected="0">
            <x v="856"/>
          </reference>
          <reference field="9" count="1" selected="0">
            <x v="140"/>
          </reference>
          <reference field="10" count="1" selected="0">
            <x v="1"/>
          </reference>
          <reference field="11" count="1">
            <x v="149"/>
          </reference>
        </references>
      </pivotArea>
    </format>
    <format dxfId="5021">
      <pivotArea dataOnly="0" labelOnly="1" fieldPosition="0">
        <references count="5">
          <reference field="7" count="1" selected="0">
            <x v="56"/>
          </reference>
          <reference field="8" count="1" selected="0">
            <x v="857"/>
          </reference>
          <reference field="9" count="1" selected="0">
            <x v="72"/>
          </reference>
          <reference field="10" count="1" selected="0">
            <x v="1"/>
          </reference>
          <reference field="11" count="1">
            <x v="26"/>
          </reference>
        </references>
      </pivotArea>
    </format>
    <format dxfId="5020">
      <pivotArea dataOnly="0" labelOnly="1" fieldPosition="0">
        <references count="5">
          <reference field="7" count="1" selected="0">
            <x v="56"/>
          </reference>
          <reference field="8" count="1" selected="0">
            <x v="858"/>
          </reference>
          <reference field="9" count="1" selected="0">
            <x v="140"/>
          </reference>
          <reference field="10" count="1" selected="0">
            <x v="1"/>
          </reference>
          <reference field="11" count="1">
            <x v="154"/>
          </reference>
        </references>
      </pivotArea>
    </format>
    <format dxfId="5019">
      <pivotArea dataOnly="0" labelOnly="1" fieldPosition="0">
        <references count="5">
          <reference field="7" count="1" selected="0">
            <x v="56"/>
          </reference>
          <reference field="8" count="1" selected="0">
            <x v="859"/>
          </reference>
          <reference field="9" count="1" selected="0">
            <x v="140"/>
          </reference>
          <reference field="10" count="1" selected="0">
            <x v="1"/>
          </reference>
          <reference field="11" count="1">
            <x v="119"/>
          </reference>
        </references>
      </pivotArea>
    </format>
    <format dxfId="5018">
      <pivotArea dataOnly="0" labelOnly="1" fieldPosition="0">
        <references count="5">
          <reference field="7" count="1" selected="0">
            <x v="56"/>
          </reference>
          <reference field="8" count="1" selected="0">
            <x v="860"/>
          </reference>
          <reference field="9" count="1" selected="0">
            <x v="133"/>
          </reference>
          <reference field="10" count="1" selected="0">
            <x v="1"/>
          </reference>
          <reference field="11" count="1">
            <x v="212"/>
          </reference>
        </references>
      </pivotArea>
    </format>
    <format dxfId="5017">
      <pivotArea dataOnly="0" labelOnly="1" fieldPosition="0">
        <references count="5">
          <reference field="7" count="1" selected="0">
            <x v="56"/>
          </reference>
          <reference field="8" count="1" selected="0">
            <x v="865"/>
          </reference>
          <reference field="9" count="1" selected="0">
            <x v="140"/>
          </reference>
          <reference field="10" count="1" selected="0">
            <x v="1"/>
          </reference>
          <reference field="11" count="1">
            <x v="136"/>
          </reference>
        </references>
      </pivotArea>
    </format>
    <format dxfId="5016">
      <pivotArea dataOnly="0" labelOnly="1" fieldPosition="0">
        <references count="5">
          <reference field="7" count="1" selected="0">
            <x v="56"/>
          </reference>
          <reference field="8" count="1" selected="0">
            <x v="871"/>
          </reference>
          <reference field="9" count="1" selected="0">
            <x v="133"/>
          </reference>
          <reference field="10" count="1" selected="0">
            <x v="1"/>
          </reference>
          <reference field="11" count="1">
            <x v="81"/>
          </reference>
        </references>
      </pivotArea>
    </format>
    <format dxfId="5015">
      <pivotArea dataOnly="0" labelOnly="1" fieldPosition="0">
        <references count="5">
          <reference field="7" count="1" selected="0">
            <x v="56"/>
          </reference>
          <reference field="8" count="1" selected="0">
            <x v="872"/>
          </reference>
          <reference field="9" count="1" selected="0">
            <x v="133"/>
          </reference>
          <reference field="10" count="1" selected="0">
            <x v="1"/>
          </reference>
          <reference field="11" count="1">
            <x v="138"/>
          </reference>
        </references>
      </pivotArea>
    </format>
    <format dxfId="5014">
      <pivotArea dataOnly="0" labelOnly="1" fieldPosition="0">
        <references count="5">
          <reference field="7" count="1" selected="0">
            <x v="56"/>
          </reference>
          <reference field="8" count="1" selected="0">
            <x v="873"/>
          </reference>
          <reference field="9" count="1" selected="0">
            <x v="133"/>
          </reference>
          <reference field="10" count="1" selected="0">
            <x v="1"/>
          </reference>
          <reference field="11" count="1">
            <x v="87"/>
          </reference>
        </references>
      </pivotArea>
    </format>
    <format dxfId="5013">
      <pivotArea dataOnly="0" labelOnly="1" fieldPosition="0">
        <references count="5">
          <reference field="7" count="1" selected="0">
            <x v="56"/>
          </reference>
          <reference field="8" count="1" selected="0">
            <x v="874"/>
          </reference>
          <reference field="9" count="1" selected="0">
            <x v="133"/>
          </reference>
          <reference field="10" count="1" selected="0">
            <x v="1"/>
          </reference>
          <reference field="11" count="1">
            <x v="129"/>
          </reference>
        </references>
      </pivotArea>
    </format>
    <format dxfId="5012">
      <pivotArea dataOnly="0" labelOnly="1" fieldPosition="0">
        <references count="5">
          <reference field="7" count="1" selected="0">
            <x v="56"/>
          </reference>
          <reference field="8" count="1" selected="0">
            <x v="875"/>
          </reference>
          <reference field="9" count="1" selected="0">
            <x v="140"/>
          </reference>
          <reference field="10" count="1" selected="0">
            <x v="1"/>
          </reference>
          <reference field="11" count="1">
            <x v="126"/>
          </reference>
        </references>
      </pivotArea>
    </format>
    <format dxfId="5011">
      <pivotArea dataOnly="0" labelOnly="1" fieldPosition="0">
        <references count="5">
          <reference field="7" count="1" selected="0">
            <x v="56"/>
          </reference>
          <reference field="8" count="1" selected="0">
            <x v="881"/>
          </reference>
          <reference field="9" count="1" selected="0">
            <x v="140"/>
          </reference>
          <reference field="10" count="1" selected="0">
            <x v="1"/>
          </reference>
          <reference field="11" count="1">
            <x v="81"/>
          </reference>
        </references>
      </pivotArea>
    </format>
    <format dxfId="5010">
      <pivotArea dataOnly="0" labelOnly="1" fieldPosition="0">
        <references count="5">
          <reference field="7" count="1" selected="0">
            <x v="57"/>
          </reference>
          <reference field="8" count="1" selected="0">
            <x v="12"/>
          </reference>
          <reference field="9" count="1" selected="0">
            <x v="102"/>
          </reference>
          <reference field="10" count="1" selected="0">
            <x v="1"/>
          </reference>
          <reference field="11" count="1">
            <x v="29"/>
          </reference>
        </references>
      </pivotArea>
    </format>
    <format dxfId="5009">
      <pivotArea dataOnly="0" labelOnly="1" fieldPosition="0">
        <references count="5">
          <reference field="7" count="1" selected="0">
            <x v="57"/>
          </reference>
          <reference field="8" count="1" selected="0">
            <x v="13"/>
          </reference>
          <reference field="9" count="1" selected="0">
            <x v="102"/>
          </reference>
          <reference field="10" count="1" selected="0">
            <x v="1"/>
          </reference>
          <reference field="11" count="1">
            <x v="86"/>
          </reference>
        </references>
      </pivotArea>
    </format>
    <format dxfId="5008">
      <pivotArea dataOnly="0" labelOnly="1" fieldPosition="0">
        <references count="5">
          <reference field="7" count="1" selected="0">
            <x v="57"/>
          </reference>
          <reference field="8" count="1" selected="0">
            <x v="14"/>
          </reference>
          <reference field="9" count="1" selected="0">
            <x v="102"/>
          </reference>
          <reference field="10" count="1" selected="0">
            <x v="1"/>
          </reference>
          <reference field="11" count="1">
            <x v="7"/>
          </reference>
        </references>
      </pivotArea>
    </format>
    <format dxfId="5007">
      <pivotArea dataOnly="0" labelOnly="1" fieldPosition="0">
        <references count="5">
          <reference field="7" count="1" selected="0">
            <x v="57"/>
          </reference>
          <reference field="8" count="1" selected="0">
            <x v="15"/>
          </reference>
          <reference field="9" count="1" selected="0">
            <x v="102"/>
          </reference>
          <reference field="10" count="1" selected="0">
            <x v="1"/>
          </reference>
          <reference field="11" count="1">
            <x v="127"/>
          </reference>
        </references>
      </pivotArea>
    </format>
    <format dxfId="5006">
      <pivotArea dataOnly="0" labelOnly="1" fieldPosition="0">
        <references count="5">
          <reference field="7" count="1" selected="0">
            <x v="57"/>
          </reference>
          <reference field="8" count="1" selected="0">
            <x v="16"/>
          </reference>
          <reference field="9" count="1" selected="0">
            <x v="102"/>
          </reference>
          <reference field="10" count="1" selected="0">
            <x v="1"/>
          </reference>
          <reference field="11" count="1">
            <x v="25"/>
          </reference>
        </references>
      </pivotArea>
    </format>
    <format dxfId="5005">
      <pivotArea dataOnly="0" labelOnly="1" fieldPosition="0">
        <references count="5">
          <reference field="7" count="1" selected="0">
            <x v="57"/>
          </reference>
          <reference field="8" count="1" selected="0">
            <x v="17"/>
          </reference>
          <reference field="9" count="1" selected="0">
            <x v="102"/>
          </reference>
          <reference field="10" count="1" selected="0">
            <x v="1"/>
          </reference>
          <reference field="11" count="1">
            <x v="112"/>
          </reference>
        </references>
      </pivotArea>
    </format>
    <format dxfId="5004">
      <pivotArea dataOnly="0" labelOnly="1" fieldPosition="0">
        <references count="5">
          <reference field="7" count="1" selected="0">
            <x v="57"/>
          </reference>
          <reference field="8" count="1" selected="0">
            <x v="18"/>
          </reference>
          <reference field="9" count="1" selected="0">
            <x v="102"/>
          </reference>
          <reference field="10" count="1" selected="0">
            <x v="1"/>
          </reference>
          <reference field="11" count="1">
            <x v="26"/>
          </reference>
        </references>
      </pivotArea>
    </format>
    <format dxfId="5003">
      <pivotArea dataOnly="0" labelOnly="1" fieldPosition="0">
        <references count="5">
          <reference field="7" count="1" selected="0">
            <x v="57"/>
          </reference>
          <reference field="8" count="1" selected="0">
            <x v="19"/>
          </reference>
          <reference field="9" count="1" selected="0">
            <x v="102"/>
          </reference>
          <reference field="10" count="1" selected="0">
            <x v="1"/>
          </reference>
          <reference field="11" count="1">
            <x v="9"/>
          </reference>
        </references>
      </pivotArea>
    </format>
    <format dxfId="5002">
      <pivotArea dataOnly="0" labelOnly="1" fieldPosition="0">
        <references count="5">
          <reference field="7" count="1" selected="0">
            <x v="57"/>
          </reference>
          <reference field="8" count="1" selected="0">
            <x v="20"/>
          </reference>
          <reference field="9" count="1" selected="0">
            <x v="102"/>
          </reference>
          <reference field="10" count="1" selected="0">
            <x v="1"/>
          </reference>
          <reference field="11" count="1">
            <x v="109"/>
          </reference>
        </references>
      </pivotArea>
    </format>
    <format dxfId="5001">
      <pivotArea dataOnly="0" labelOnly="1" fieldPosition="0">
        <references count="5">
          <reference field="7" count="1" selected="0">
            <x v="57"/>
          </reference>
          <reference field="8" count="1" selected="0">
            <x v="21"/>
          </reference>
          <reference field="9" count="1" selected="0">
            <x v="102"/>
          </reference>
          <reference field="10" count="1" selected="0">
            <x v="1"/>
          </reference>
          <reference field="11" count="1">
            <x v="6"/>
          </reference>
        </references>
      </pivotArea>
    </format>
    <format dxfId="5000">
      <pivotArea dataOnly="0" labelOnly="1" fieldPosition="0">
        <references count="5">
          <reference field="7" count="1" selected="0">
            <x v="57"/>
          </reference>
          <reference field="8" count="1" selected="0">
            <x v="22"/>
          </reference>
          <reference field="9" count="1" selected="0">
            <x v="102"/>
          </reference>
          <reference field="10" count="1" selected="0">
            <x v="1"/>
          </reference>
          <reference field="11" count="1">
            <x v="183"/>
          </reference>
        </references>
      </pivotArea>
    </format>
    <format dxfId="4999">
      <pivotArea dataOnly="0" labelOnly="1" fieldPosition="0">
        <references count="5">
          <reference field="7" count="1" selected="0">
            <x v="57"/>
          </reference>
          <reference field="8" count="1" selected="0">
            <x v="23"/>
          </reference>
          <reference field="9" count="1" selected="0">
            <x v="102"/>
          </reference>
          <reference field="10" count="1" selected="0">
            <x v="1"/>
          </reference>
          <reference field="11" count="1">
            <x v="9"/>
          </reference>
        </references>
      </pivotArea>
    </format>
    <format dxfId="4998">
      <pivotArea dataOnly="0" labelOnly="1" fieldPosition="0">
        <references count="5">
          <reference field="7" count="1" selected="0">
            <x v="57"/>
          </reference>
          <reference field="8" count="1" selected="0">
            <x v="24"/>
          </reference>
          <reference field="9" count="1" selected="0">
            <x v="102"/>
          </reference>
          <reference field="10" count="1" selected="0">
            <x v="1"/>
          </reference>
          <reference field="11" count="1">
            <x v="3"/>
          </reference>
        </references>
      </pivotArea>
    </format>
    <format dxfId="4997">
      <pivotArea dataOnly="0" labelOnly="1" fieldPosition="0">
        <references count="5">
          <reference field="7" count="1" selected="0">
            <x v="57"/>
          </reference>
          <reference field="8" count="1" selected="0">
            <x v="240"/>
          </reference>
          <reference field="9" count="1" selected="0">
            <x v="102"/>
          </reference>
          <reference field="10" count="1" selected="0">
            <x v="1"/>
          </reference>
          <reference field="11" count="1">
            <x v="6"/>
          </reference>
        </references>
      </pivotArea>
    </format>
    <format dxfId="4996">
      <pivotArea dataOnly="0" labelOnly="1" fieldPosition="0">
        <references count="5">
          <reference field="7" count="1" selected="0">
            <x v="58"/>
          </reference>
          <reference field="8" count="1" selected="0">
            <x v="1"/>
          </reference>
          <reference field="9" count="1" selected="0">
            <x v="22"/>
          </reference>
          <reference field="10" count="1" selected="0">
            <x v="1"/>
          </reference>
          <reference field="11" count="1">
            <x v="81"/>
          </reference>
        </references>
      </pivotArea>
    </format>
    <format dxfId="4995">
      <pivotArea dataOnly="0" labelOnly="1" fieldPosition="0">
        <references count="5">
          <reference field="7" count="1" selected="0">
            <x v="58"/>
          </reference>
          <reference field="8" count="1" selected="0">
            <x v="10"/>
          </reference>
          <reference field="9" count="1" selected="0">
            <x v="22"/>
          </reference>
          <reference field="10" count="1" selected="0">
            <x v="1"/>
          </reference>
          <reference field="11" count="1">
            <x v="81"/>
          </reference>
        </references>
      </pivotArea>
    </format>
    <format dxfId="4994">
      <pivotArea dataOnly="0" labelOnly="1" fieldPosition="0">
        <references count="5">
          <reference field="7" count="1" selected="0">
            <x v="58"/>
          </reference>
          <reference field="8" count="1" selected="0">
            <x v="11"/>
          </reference>
          <reference field="9" count="1" selected="0">
            <x v="60"/>
          </reference>
          <reference field="10" count="1" selected="0">
            <x v="1"/>
          </reference>
          <reference field="11" count="1">
            <x v="82"/>
          </reference>
        </references>
      </pivotArea>
    </format>
    <format dxfId="4993">
      <pivotArea dataOnly="0" labelOnly="1" fieldPosition="0">
        <references count="5">
          <reference field="7" count="1" selected="0">
            <x v="58"/>
          </reference>
          <reference field="8" count="1" selected="0">
            <x v="45"/>
          </reference>
          <reference field="9" count="1" selected="0">
            <x v="60"/>
          </reference>
          <reference field="10" count="1" selected="0">
            <x v="1"/>
          </reference>
          <reference field="11" count="1">
            <x v="43"/>
          </reference>
        </references>
      </pivotArea>
    </format>
    <format dxfId="4992">
      <pivotArea dataOnly="0" labelOnly="1" fieldPosition="0">
        <references count="5">
          <reference field="7" count="1" selected="0">
            <x v="58"/>
          </reference>
          <reference field="8" count="1" selected="0">
            <x v="46"/>
          </reference>
          <reference field="9" count="1" selected="0">
            <x v="156"/>
          </reference>
          <reference field="10" count="1" selected="0">
            <x v="1"/>
          </reference>
          <reference field="11" count="1">
            <x v="1"/>
          </reference>
        </references>
      </pivotArea>
    </format>
    <format dxfId="4991">
      <pivotArea dataOnly="0" labelOnly="1" fieldPosition="0">
        <references count="5">
          <reference field="7" count="1" selected="0">
            <x v="58"/>
          </reference>
          <reference field="8" count="1" selected="0">
            <x v="47"/>
          </reference>
          <reference field="9" count="1" selected="0">
            <x v="156"/>
          </reference>
          <reference field="10" count="1" selected="0">
            <x v="1"/>
          </reference>
          <reference field="11" count="1">
            <x v="5"/>
          </reference>
        </references>
      </pivotArea>
    </format>
    <format dxfId="4990">
      <pivotArea dataOnly="0" labelOnly="1" fieldPosition="0">
        <references count="5">
          <reference field="7" count="1" selected="0">
            <x v="58"/>
          </reference>
          <reference field="8" count="1" selected="0">
            <x v="49"/>
          </reference>
          <reference field="9" count="1" selected="0">
            <x v="60"/>
          </reference>
          <reference field="10" count="1" selected="0">
            <x v="1"/>
          </reference>
          <reference field="11" count="1">
            <x v="146"/>
          </reference>
        </references>
      </pivotArea>
    </format>
    <format dxfId="4989">
      <pivotArea dataOnly="0" labelOnly="1" fieldPosition="0">
        <references count="5">
          <reference field="7" count="1" selected="0">
            <x v="58"/>
          </reference>
          <reference field="8" count="1" selected="0">
            <x v="50"/>
          </reference>
          <reference field="9" count="1" selected="0">
            <x v="156"/>
          </reference>
          <reference field="10" count="1" selected="0">
            <x v="1"/>
          </reference>
          <reference field="11" count="1">
            <x v="1"/>
          </reference>
        </references>
      </pivotArea>
    </format>
    <format dxfId="4988">
      <pivotArea dataOnly="0" labelOnly="1" fieldPosition="0">
        <references count="5">
          <reference field="7" count="1" selected="0">
            <x v="58"/>
          </reference>
          <reference field="8" count="1" selected="0">
            <x v="56"/>
          </reference>
          <reference field="9" count="1" selected="0">
            <x v="151"/>
          </reference>
          <reference field="10" count="1" selected="0">
            <x v="2"/>
          </reference>
          <reference field="11" count="1">
            <x v="136"/>
          </reference>
        </references>
      </pivotArea>
    </format>
    <format dxfId="4987">
      <pivotArea dataOnly="0" labelOnly="1" fieldPosition="0">
        <references count="5">
          <reference field="7" count="1" selected="0">
            <x v="58"/>
          </reference>
          <reference field="8" count="1" selected="0">
            <x v="57"/>
          </reference>
          <reference field="9" count="1" selected="0">
            <x v="152"/>
          </reference>
          <reference field="10" count="1" selected="0">
            <x v="1"/>
          </reference>
          <reference field="11" count="1">
            <x v="281"/>
          </reference>
        </references>
      </pivotArea>
    </format>
    <format dxfId="4986">
      <pivotArea dataOnly="0" labelOnly="1" fieldPosition="0">
        <references count="5">
          <reference field="7" count="1" selected="0">
            <x v="58"/>
          </reference>
          <reference field="8" count="1" selected="0">
            <x v="60"/>
          </reference>
          <reference field="9" count="1" selected="0">
            <x v="53"/>
          </reference>
          <reference field="10" count="1" selected="0">
            <x v="2"/>
          </reference>
          <reference field="11" count="1">
            <x v="108"/>
          </reference>
        </references>
      </pivotArea>
    </format>
    <format dxfId="4985">
      <pivotArea dataOnly="0" labelOnly="1" fieldPosition="0">
        <references count="5">
          <reference field="7" count="1" selected="0">
            <x v="58"/>
          </reference>
          <reference field="8" count="1" selected="0">
            <x v="92"/>
          </reference>
          <reference field="9" count="1" selected="0">
            <x v="45"/>
          </reference>
          <reference field="10" count="1" selected="0">
            <x v="1"/>
          </reference>
          <reference field="11" count="1">
            <x v="41"/>
          </reference>
        </references>
      </pivotArea>
    </format>
    <format dxfId="4984">
      <pivotArea dataOnly="0" labelOnly="1" fieldPosition="0">
        <references count="5">
          <reference field="7" count="1" selected="0">
            <x v="58"/>
          </reference>
          <reference field="8" count="1" selected="0">
            <x v="114"/>
          </reference>
          <reference field="9" count="1" selected="0">
            <x v="95"/>
          </reference>
          <reference field="10" count="1" selected="0">
            <x v="1"/>
          </reference>
          <reference field="11" count="1">
            <x v="13"/>
          </reference>
        </references>
      </pivotArea>
    </format>
    <format dxfId="4983">
      <pivotArea dataOnly="0" labelOnly="1" fieldPosition="0">
        <references count="5">
          <reference field="7" count="1" selected="0">
            <x v="58"/>
          </reference>
          <reference field="8" count="1" selected="0">
            <x v="115"/>
          </reference>
          <reference field="9" count="1" selected="0">
            <x v="137"/>
          </reference>
          <reference field="10" count="1" selected="0">
            <x v="1"/>
          </reference>
          <reference field="11" count="1">
            <x v="259"/>
          </reference>
        </references>
      </pivotArea>
    </format>
    <format dxfId="4982">
      <pivotArea dataOnly="0" labelOnly="1" fieldPosition="0">
        <references count="5">
          <reference field="7" count="1" selected="0">
            <x v="58"/>
          </reference>
          <reference field="8" count="1" selected="0">
            <x v="133"/>
          </reference>
          <reference field="9" count="1" selected="0">
            <x v="41"/>
          </reference>
          <reference field="10" count="1" selected="0">
            <x v="1"/>
          </reference>
          <reference field="11" count="1">
            <x v="17"/>
          </reference>
        </references>
      </pivotArea>
    </format>
    <format dxfId="4981">
      <pivotArea dataOnly="0" labelOnly="1" fieldPosition="0">
        <references count="5">
          <reference field="7" count="1" selected="0">
            <x v="58"/>
          </reference>
          <reference field="8" count="1" selected="0">
            <x v="134"/>
          </reference>
          <reference field="9" count="1" selected="0">
            <x v="107"/>
          </reference>
          <reference field="10" count="1" selected="0">
            <x v="1"/>
          </reference>
          <reference field="11" count="1">
            <x v="1"/>
          </reference>
        </references>
      </pivotArea>
    </format>
    <format dxfId="4980">
      <pivotArea dataOnly="0" labelOnly="1" fieldPosition="0">
        <references count="5">
          <reference field="7" count="1" selected="0">
            <x v="58"/>
          </reference>
          <reference field="8" count="1" selected="0">
            <x v="136"/>
          </reference>
          <reference field="9" count="1" selected="0">
            <x v="80"/>
          </reference>
          <reference field="10" count="1" selected="0">
            <x v="1"/>
          </reference>
          <reference field="11" count="1">
            <x v="98"/>
          </reference>
        </references>
      </pivotArea>
    </format>
    <format dxfId="4979">
      <pivotArea dataOnly="0" labelOnly="1" fieldPosition="0">
        <references count="5">
          <reference field="7" count="1" selected="0">
            <x v="58"/>
          </reference>
          <reference field="8" count="1" selected="0">
            <x v="178"/>
          </reference>
          <reference field="9" count="1" selected="0">
            <x v="113"/>
          </reference>
          <reference field="10" count="1" selected="0">
            <x v="1"/>
          </reference>
          <reference field="11" count="1">
            <x v="3"/>
          </reference>
        </references>
      </pivotArea>
    </format>
    <format dxfId="4978">
      <pivotArea dataOnly="0" labelOnly="1" fieldPosition="0">
        <references count="5">
          <reference field="7" count="1" selected="0">
            <x v="58"/>
          </reference>
          <reference field="8" count="1" selected="0">
            <x v="185"/>
          </reference>
          <reference field="9" count="1" selected="0">
            <x v="156"/>
          </reference>
          <reference field="10" count="1" selected="0">
            <x v="1"/>
          </reference>
          <reference field="11" count="1">
            <x v="1"/>
          </reference>
        </references>
      </pivotArea>
    </format>
    <format dxfId="4977">
      <pivotArea dataOnly="0" labelOnly="1" fieldPosition="0">
        <references count="5">
          <reference field="7" count="1" selected="0">
            <x v="58"/>
          </reference>
          <reference field="8" count="1" selected="0">
            <x v="189"/>
          </reference>
          <reference field="9" count="1" selected="0">
            <x v="105"/>
          </reference>
          <reference field="10" count="1" selected="0">
            <x v="1"/>
          </reference>
          <reference field="11" count="1">
            <x v="1"/>
          </reference>
        </references>
      </pivotArea>
    </format>
    <format dxfId="4976">
      <pivotArea dataOnly="0" labelOnly="1" fieldPosition="0">
        <references count="5">
          <reference field="7" count="1" selected="0">
            <x v="58"/>
          </reference>
          <reference field="8" count="1" selected="0">
            <x v="192"/>
          </reference>
          <reference field="9" count="1" selected="0">
            <x v="154"/>
          </reference>
          <reference field="10" count="1" selected="0">
            <x v="1"/>
          </reference>
          <reference field="11" count="1">
            <x v="1"/>
          </reference>
        </references>
      </pivotArea>
    </format>
    <format dxfId="4975">
      <pivotArea dataOnly="0" labelOnly="1" fieldPosition="0">
        <references count="5">
          <reference field="7" count="1" selected="0">
            <x v="58"/>
          </reference>
          <reference field="8" count="1" selected="0">
            <x v="241"/>
          </reference>
          <reference field="9" count="1" selected="0">
            <x v="76"/>
          </reference>
          <reference field="10" count="1" selected="0">
            <x v="1"/>
          </reference>
          <reference field="11" count="1">
            <x v="3"/>
          </reference>
        </references>
      </pivotArea>
    </format>
    <format dxfId="4974">
      <pivotArea dataOnly="0" labelOnly="1" fieldPosition="0">
        <references count="5">
          <reference field="7" count="1" selected="0">
            <x v="58"/>
          </reference>
          <reference field="8" count="1" selected="0">
            <x v="242"/>
          </reference>
          <reference field="9" count="1" selected="0">
            <x v="60"/>
          </reference>
          <reference field="10" count="1" selected="0">
            <x v="1"/>
          </reference>
          <reference field="11" count="1">
            <x v="72"/>
          </reference>
        </references>
      </pivotArea>
    </format>
    <format dxfId="4973">
      <pivotArea dataOnly="0" labelOnly="1" fieldPosition="0">
        <references count="5">
          <reference field="7" count="1" selected="0">
            <x v="58"/>
          </reference>
          <reference field="8" count="1" selected="0">
            <x v="243"/>
          </reference>
          <reference field="9" count="1" selected="0">
            <x v="83"/>
          </reference>
          <reference field="10" count="1" selected="0">
            <x v="1"/>
          </reference>
          <reference field="11" count="1">
            <x v="75"/>
          </reference>
        </references>
      </pivotArea>
    </format>
    <format dxfId="4972">
      <pivotArea dataOnly="0" labelOnly="1" fieldPosition="0">
        <references count="5">
          <reference field="7" count="1" selected="0">
            <x v="58"/>
          </reference>
          <reference field="8" count="1" selected="0">
            <x v="257"/>
          </reference>
          <reference field="9" count="1" selected="0">
            <x v="154"/>
          </reference>
          <reference field="10" count="1" selected="0">
            <x v="1"/>
          </reference>
          <reference field="11" count="1">
            <x v="32"/>
          </reference>
        </references>
      </pivotArea>
    </format>
    <format dxfId="4971">
      <pivotArea dataOnly="0" labelOnly="1" fieldPosition="0">
        <references count="5">
          <reference field="7" count="1" selected="0">
            <x v="58"/>
          </reference>
          <reference field="8" count="1" selected="0">
            <x v="259"/>
          </reference>
          <reference field="9" count="1" selected="0">
            <x v="154"/>
          </reference>
          <reference field="10" count="1" selected="0">
            <x v="1"/>
          </reference>
          <reference field="11" count="1">
            <x v="1"/>
          </reference>
        </references>
      </pivotArea>
    </format>
    <format dxfId="4970">
      <pivotArea dataOnly="0" labelOnly="1" fieldPosition="0">
        <references count="5">
          <reference field="7" count="1" selected="0">
            <x v="58"/>
          </reference>
          <reference field="8" count="1" selected="0">
            <x v="260"/>
          </reference>
          <reference field="9" count="1" selected="0">
            <x v="154"/>
          </reference>
          <reference field="10" count="1" selected="0">
            <x v="1"/>
          </reference>
          <reference field="11" count="1">
            <x v="1"/>
          </reference>
        </references>
      </pivotArea>
    </format>
    <format dxfId="4969">
      <pivotArea dataOnly="0" labelOnly="1" fieldPosition="0">
        <references count="5">
          <reference field="7" count="1" selected="0">
            <x v="58"/>
          </reference>
          <reference field="8" count="1" selected="0">
            <x v="264"/>
          </reference>
          <reference field="9" count="1" selected="0">
            <x v="154"/>
          </reference>
          <reference field="10" count="1" selected="0">
            <x v="1"/>
          </reference>
          <reference field="11" count="1">
            <x v="13"/>
          </reference>
        </references>
      </pivotArea>
    </format>
    <format dxfId="4968">
      <pivotArea dataOnly="0" labelOnly="1" fieldPosition="0">
        <references count="5">
          <reference field="7" count="1" selected="0">
            <x v="58"/>
          </reference>
          <reference field="8" count="1" selected="0">
            <x v="272"/>
          </reference>
          <reference field="9" count="1" selected="0">
            <x v="156"/>
          </reference>
          <reference field="10" count="1" selected="0">
            <x v="1"/>
          </reference>
          <reference field="11" count="1">
            <x v="24"/>
          </reference>
        </references>
      </pivotArea>
    </format>
    <format dxfId="4967">
      <pivotArea dataOnly="0" labelOnly="1" fieldPosition="0">
        <references count="5">
          <reference field="7" count="1" selected="0">
            <x v="58"/>
          </reference>
          <reference field="8" count="1" selected="0">
            <x v="274"/>
          </reference>
          <reference field="9" count="1" selected="0">
            <x v="60"/>
          </reference>
          <reference field="10" count="1" selected="0">
            <x v="1"/>
          </reference>
          <reference field="11" count="1">
            <x v="81"/>
          </reference>
        </references>
      </pivotArea>
    </format>
    <format dxfId="4966">
      <pivotArea dataOnly="0" labelOnly="1" fieldPosition="0">
        <references count="5">
          <reference field="7" count="1" selected="0">
            <x v="58"/>
          </reference>
          <reference field="8" count="1" selected="0">
            <x v="278"/>
          </reference>
          <reference field="9" count="1" selected="0">
            <x v="156"/>
          </reference>
          <reference field="10" count="1" selected="0">
            <x v="1"/>
          </reference>
          <reference field="11" count="1">
            <x v="1"/>
          </reference>
        </references>
      </pivotArea>
    </format>
    <format dxfId="4965">
      <pivotArea dataOnly="0" labelOnly="1" fieldPosition="0">
        <references count="5">
          <reference field="7" count="1" selected="0">
            <x v="58"/>
          </reference>
          <reference field="8" count="1" selected="0">
            <x v="283"/>
          </reference>
          <reference field="9" count="1" selected="0">
            <x v="46"/>
          </reference>
          <reference field="10" count="1" selected="0">
            <x v="1"/>
          </reference>
          <reference field="11" count="1">
            <x v="1"/>
          </reference>
        </references>
      </pivotArea>
    </format>
    <format dxfId="4964">
      <pivotArea dataOnly="0" labelOnly="1" fieldPosition="0">
        <references count="5">
          <reference field="7" count="1" selected="0">
            <x v="58"/>
          </reference>
          <reference field="8" count="1" selected="0">
            <x v="289"/>
          </reference>
          <reference field="9" count="1" selected="0">
            <x v="154"/>
          </reference>
          <reference field="10" count="1" selected="0">
            <x v="1"/>
          </reference>
          <reference field="11" count="1">
            <x v="13"/>
          </reference>
        </references>
      </pivotArea>
    </format>
    <format dxfId="4963">
      <pivotArea dataOnly="0" labelOnly="1" fieldPosition="0">
        <references count="5">
          <reference field="7" count="1" selected="0">
            <x v="58"/>
          </reference>
          <reference field="8" count="1" selected="0">
            <x v="322"/>
          </reference>
          <reference field="9" count="1" selected="0">
            <x v="47"/>
          </reference>
          <reference field="10" count="1" selected="0">
            <x v="1"/>
          </reference>
          <reference field="11" count="1">
            <x v="6"/>
          </reference>
        </references>
      </pivotArea>
    </format>
    <format dxfId="4962">
      <pivotArea dataOnly="0" labelOnly="1" fieldPosition="0">
        <references count="5">
          <reference field="7" count="1" selected="0">
            <x v="58"/>
          </reference>
          <reference field="8" count="1" selected="0">
            <x v="323"/>
          </reference>
          <reference field="9" count="1" selected="0">
            <x v="47"/>
          </reference>
          <reference field="10" count="1" selected="0">
            <x v="1"/>
          </reference>
          <reference field="11" count="1">
            <x v="6"/>
          </reference>
        </references>
      </pivotArea>
    </format>
    <format dxfId="4961">
      <pivotArea dataOnly="0" labelOnly="1" fieldPosition="0">
        <references count="5">
          <reference field="7" count="1" selected="0">
            <x v="58"/>
          </reference>
          <reference field="8" count="1" selected="0">
            <x v="325"/>
          </reference>
          <reference field="9" count="1" selected="0">
            <x v="156"/>
          </reference>
          <reference field="10" count="1" selected="0">
            <x v="1"/>
          </reference>
          <reference field="11" count="1">
            <x v="1"/>
          </reference>
        </references>
      </pivotArea>
    </format>
    <format dxfId="4960">
      <pivotArea dataOnly="0" labelOnly="1" fieldPosition="0">
        <references count="5">
          <reference field="7" count="1" selected="0">
            <x v="58"/>
          </reference>
          <reference field="8" count="1" selected="0">
            <x v="328"/>
          </reference>
          <reference field="9" count="1" selected="0">
            <x v="43"/>
          </reference>
          <reference field="10" count="1" selected="0">
            <x v="1"/>
          </reference>
          <reference field="11" count="1">
            <x v="1"/>
          </reference>
        </references>
      </pivotArea>
    </format>
    <format dxfId="4959">
      <pivotArea dataOnly="0" labelOnly="1" fieldPosition="0">
        <references count="5">
          <reference field="7" count="1" selected="0">
            <x v="58"/>
          </reference>
          <reference field="8" count="1" selected="0">
            <x v="330"/>
          </reference>
          <reference field="9" count="1" selected="0">
            <x v="60"/>
          </reference>
          <reference field="10" count="1" selected="0">
            <x v="1"/>
          </reference>
          <reference field="11" count="1">
            <x v="55"/>
          </reference>
        </references>
      </pivotArea>
    </format>
    <format dxfId="4958">
      <pivotArea dataOnly="0" labelOnly="1" fieldPosition="0">
        <references count="5">
          <reference field="7" count="1" selected="0">
            <x v="58"/>
          </reference>
          <reference field="8" count="1" selected="0">
            <x v="332"/>
          </reference>
          <reference field="9" count="1" selected="0">
            <x v="156"/>
          </reference>
          <reference field="10" count="1" selected="0">
            <x v="1"/>
          </reference>
          <reference field="11" count="1">
            <x v="1"/>
          </reference>
        </references>
      </pivotArea>
    </format>
    <format dxfId="4957">
      <pivotArea dataOnly="0" labelOnly="1" fieldPosition="0">
        <references count="5">
          <reference field="7" count="1" selected="0">
            <x v="58"/>
          </reference>
          <reference field="8" count="1" selected="0">
            <x v="333"/>
          </reference>
          <reference field="9" count="1" selected="0">
            <x v="156"/>
          </reference>
          <reference field="10" count="1" selected="0">
            <x v="1"/>
          </reference>
          <reference field="11" count="1">
            <x v="1"/>
          </reference>
        </references>
      </pivotArea>
    </format>
    <format dxfId="4956">
      <pivotArea dataOnly="0" labelOnly="1" fieldPosition="0">
        <references count="5">
          <reference field="7" count="1" selected="0">
            <x v="58"/>
          </reference>
          <reference field="8" count="1" selected="0">
            <x v="343"/>
          </reference>
          <reference field="9" count="1" selected="0">
            <x v="156"/>
          </reference>
          <reference field="10" count="1" selected="0">
            <x v="1"/>
          </reference>
          <reference field="11" count="1">
            <x v="1"/>
          </reference>
        </references>
      </pivotArea>
    </format>
    <format dxfId="4955">
      <pivotArea dataOnly="0" labelOnly="1" fieldPosition="0">
        <references count="5">
          <reference field="7" count="1" selected="0">
            <x v="58"/>
          </reference>
          <reference field="8" count="1" selected="0">
            <x v="353"/>
          </reference>
          <reference field="9" count="1" selected="0">
            <x v="156"/>
          </reference>
          <reference field="10" count="1" selected="0">
            <x v="1"/>
          </reference>
          <reference field="11" count="1">
            <x v="1"/>
          </reference>
        </references>
      </pivotArea>
    </format>
    <format dxfId="4954">
      <pivotArea dataOnly="0" labelOnly="1" fieldPosition="0">
        <references count="5">
          <reference field="7" count="1" selected="0">
            <x v="58"/>
          </reference>
          <reference field="8" count="1" selected="0">
            <x v="360"/>
          </reference>
          <reference field="9" count="1" selected="0">
            <x v="156"/>
          </reference>
          <reference field="10" count="1" selected="0">
            <x v="1"/>
          </reference>
          <reference field="11" count="1">
            <x v="1"/>
          </reference>
        </references>
      </pivotArea>
    </format>
    <format dxfId="4953">
      <pivotArea dataOnly="0" labelOnly="1" fieldPosition="0">
        <references count="5">
          <reference field="7" count="1" selected="0">
            <x v="58"/>
          </reference>
          <reference field="8" count="1" selected="0">
            <x v="364"/>
          </reference>
          <reference field="9" count="1" selected="0">
            <x v="156"/>
          </reference>
          <reference field="10" count="1" selected="0">
            <x v="1"/>
          </reference>
          <reference field="11" count="1">
            <x v="1"/>
          </reference>
        </references>
      </pivotArea>
    </format>
    <format dxfId="4952">
      <pivotArea dataOnly="0" labelOnly="1" fieldPosition="0">
        <references count="5">
          <reference field="7" count="1" selected="0">
            <x v="58"/>
          </reference>
          <reference field="8" count="1" selected="0">
            <x v="372"/>
          </reference>
          <reference field="9" count="1" selected="0">
            <x v="60"/>
          </reference>
          <reference field="10" count="1" selected="0">
            <x v="1"/>
          </reference>
          <reference field="11" count="1">
            <x v="45"/>
          </reference>
        </references>
      </pivotArea>
    </format>
    <format dxfId="4951">
      <pivotArea dataOnly="0" labelOnly="1" fieldPosition="0">
        <references count="5">
          <reference field="7" count="1" selected="0">
            <x v="58"/>
          </reference>
          <reference field="8" count="1" selected="0">
            <x v="374"/>
          </reference>
          <reference field="9" count="1" selected="0">
            <x v="156"/>
          </reference>
          <reference field="10" count="1" selected="0">
            <x v="1"/>
          </reference>
          <reference field="11" count="1">
            <x v="1"/>
          </reference>
        </references>
      </pivotArea>
    </format>
    <format dxfId="4950">
      <pivotArea dataOnly="0" labelOnly="1" fieldPosition="0">
        <references count="5">
          <reference field="7" count="1" selected="0">
            <x v="58"/>
          </reference>
          <reference field="8" count="1" selected="0">
            <x v="384"/>
          </reference>
          <reference field="9" count="1" selected="0">
            <x v="156"/>
          </reference>
          <reference field="10" count="1" selected="0">
            <x v="1"/>
          </reference>
          <reference field="11" count="1">
            <x v="1"/>
          </reference>
        </references>
      </pivotArea>
    </format>
    <format dxfId="4949">
      <pivotArea dataOnly="0" labelOnly="1" fieldPosition="0">
        <references count="5">
          <reference field="7" count="1" selected="0">
            <x v="58"/>
          </reference>
          <reference field="8" count="1" selected="0">
            <x v="389"/>
          </reference>
          <reference field="9" count="1" selected="0">
            <x v="60"/>
          </reference>
          <reference field="10" count="1" selected="0">
            <x v="1"/>
          </reference>
          <reference field="11" count="1">
            <x v="40"/>
          </reference>
        </references>
      </pivotArea>
    </format>
    <format dxfId="4948">
      <pivotArea dataOnly="0" labelOnly="1" fieldPosition="0">
        <references count="5">
          <reference field="7" count="1" selected="0">
            <x v="58"/>
          </reference>
          <reference field="8" count="1" selected="0">
            <x v="393"/>
          </reference>
          <reference field="9" count="1" selected="0">
            <x v="156"/>
          </reference>
          <reference field="10" count="1" selected="0">
            <x v="1"/>
          </reference>
          <reference field="11" count="1">
            <x v="1"/>
          </reference>
        </references>
      </pivotArea>
    </format>
    <format dxfId="4947">
      <pivotArea dataOnly="0" labelOnly="1" fieldPosition="0">
        <references count="5">
          <reference field="7" count="1" selected="0">
            <x v="58"/>
          </reference>
          <reference field="8" count="1" selected="0">
            <x v="396"/>
          </reference>
          <reference field="9" count="1" selected="0">
            <x v="60"/>
          </reference>
          <reference field="10" count="1" selected="0">
            <x v="1"/>
          </reference>
          <reference field="11" count="1">
            <x v="62"/>
          </reference>
        </references>
      </pivotArea>
    </format>
    <format dxfId="4946">
      <pivotArea dataOnly="0" labelOnly="1" fieldPosition="0">
        <references count="5">
          <reference field="7" count="1" selected="0">
            <x v="58"/>
          </reference>
          <reference field="8" count="1" selected="0">
            <x v="403"/>
          </reference>
          <reference field="9" count="1" selected="0">
            <x v="156"/>
          </reference>
          <reference field="10" count="1" selected="0">
            <x v="1"/>
          </reference>
          <reference field="11" count="1">
            <x v="1"/>
          </reference>
        </references>
      </pivotArea>
    </format>
    <format dxfId="4945">
      <pivotArea dataOnly="0" labelOnly="1" fieldPosition="0">
        <references count="5">
          <reference field="7" count="1" selected="0">
            <x v="58"/>
          </reference>
          <reference field="8" count="1" selected="0">
            <x v="410"/>
          </reference>
          <reference field="9" count="1" selected="0">
            <x v="60"/>
          </reference>
          <reference field="10" count="1" selected="0">
            <x v="1"/>
          </reference>
          <reference field="11" count="1">
            <x v="39"/>
          </reference>
        </references>
      </pivotArea>
    </format>
    <format dxfId="4944">
      <pivotArea dataOnly="0" labelOnly="1" fieldPosition="0">
        <references count="5">
          <reference field="7" count="1" selected="0">
            <x v="58"/>
          </reference>
          <reference field="8" count="1" selected="0">
            <x v="411"/>
          </reference>
          <reference field="9" count="1" selected="0">
            <x v="156"/>
          </reference>
          <reference field="10" count="1" selected="0">
            <x v="1"/>
          </reference>
          <reference field="11" count="1">
            <x v="1"/>
          </reference>
        </references>
      </pivotArea>
    </format>
    <format dxfId="4943">
      <pivotArea dataOnly="0" labelOnly="1" fieldPosition="0">
        <references count="5">
          <reference field="7" count="1" selected="0">
            <x v="58"/>
          </reference>
          <reference field="8" count="1" selected="0">
            <x v="412"/>
          </reference>
          <reference field="9" count="1" selected="0">
            <x v="60"/>
          </reference>
          <reference field="10" count="1" selected="0">
            <x v="1"/>
          </reference>
          <reference field="11" count="1">
            <x v="60"/>
          </reference>
        </references>
      </pivotArea>
    </format>
    <format dxfId="4942">
      <pivotArea dataOnly="0" labelOnly="1" fieldPosition="0">
        <references count="5">
          <reference field="7" count="1" selected="0">
            <x v="58"/>
          </reference>
          <reference field="8" count="1" selected="0">
            <x v="417"/>
          </reference>
          <reference field="9" count="1" selected="0">
            <x v="156"/>
          </reference>
          <reference field="10" count="1" selected="0">
            <x v="1"/>
          </reference>
          <reference field="11" count="1">
            <x v="1"/>
          </reference>
        </references>
      </pivotArea>
    </format>
    <format dxfId="4941">
      <pivotArea dataOnly="0" labelOnly="1" fieldPosition="0">
        <references count="5">
          <reference field="7" count="1" selected="0">
            <x v="58"/>
          </reference>
          <reference field="8" count="1" selected="0">
            <x v="427"/>
          </reference>
          <reference field="9" count="1" selected="0">
            <x v="60"/>
          </reference>
          <reference field="10" count="1" selected="0">
            <x v="1"/>
          </reference>
          <reference field="11" count="1">
            <x v="67"/>
          </reference>
        </references>
      </pivotArea>
    </format>
    <format dxfId="4940">
      <pivotArea dataOnly="0" labelOnly="1" fieldPosition="0">
        <references count="5">
          <reference field="7" count="1" selected="0">
            <x v="58"/>
          </reference>
          <reference field="8" count="1" selected="0">
            <x v="428"/>
          </reference>
          <reference field="9" count="1" selected="0">
            <x v="156"/>
          </reference>
          <reference field="10" count="1" selected="0">
            <x v="1"/>
          </reference>
          <reference field="11" count="1">
            <x v="1"/>
          </reference>
        </references>
      </pivotArea>
    </format>
    <format dxfId="4939">
      <pivotArea dataOnly="0" labelOnly="1" fieldPosition="0">
        <references count="5">
          <reference field="7" count="1" selected="0">
            <x v="58"/>
          </reference>
          <reference field="8" count="1" selected="0">
            <x v="436"/>
          </reference>
          <reference field="9" count="1" selected="0">
            <x v="156"/>
          </reference>
          <reference field="10" count="1" selected="0">
            <x v="1"/>
          </reference>
          <reference field="11" count="1">
            <x v="1"/>
          </reference>
        </references>
      </pivotArea>
    </format>
    <format dxfId="4938">
      <pivotArea dataOnly="0" labelOnly="1" fieldPosition="0">
        <references count="5">
          <reference field="7" count="1" selected="0">
            <x v="58"/>
          </reference>
          <reference field="8" count="1" selected="0">
            <x v="443"/>
          </reference>
          <reference field="9" count="1" selected="0">
            <x v="156"/>
          </reference>
          <reference field="10" count="1" selected="0">
            <x v="1"/>
          </reference>
          <reference field="11" count="1">
            <x v="1"/>
          </reference>
        </references>
      </pivotArea>
    </format>
    <format dxfId="4937">
      <pivotArea dataOnly="0" labelOnly="1" fieldPosition="0">
        <references count="5">
          <reference field="7" count="1" selected="0">
            <x v="58"/>
          </reference>
          <reference field="8" count="1" selected="0">
            <x v="444"/>
          </reference>
          <reference field="9" count="1" selected="0">
            <x v="156"/>
          </reference>
          <reference field="10" count="1" selected="0">
            <x v="1"/>
          </reference>
          <reference field="11" count="1">
            <x v="1"/>
          </reference>
        </references>
      </pivotArea>
    </format>
    <format dxfId="4936">
      <pivotArea dataOnly="0" labelOnly="1" fieldPosition="0">
        <references count="5">
          <reference field="7" count="1" selected="0">
            <x v="58"/>
          </reference>
          <reference field="8" count="1" selected="0">
            <x v="449"/>
          </reference>
          <reference field="9" count="1" selected="0">
            <x v="60"/>
          </reference>
          <reference field="10" count="1" selected="0">
            <x v="1"/>
          </reference>
          <reference field="11" count="1">
            <x v="45"/>
          </reference>
        </references>
      </pivotArea>
    </format>
    <format dxfId="4935">
      <pivotArea dataOnly="0" labelOnly="1" fieldPosition="0">
        <references count="5">
          <reference field="7" count="1" selected="0">
            <x v="58"/>
          </reference>
          <reference field="8" count="1" selected="0">
            <x v="455"/>
          </reference>
          <reference field="9" count="1" selected="0">
            <x v="156"/>
          </reference>
          <reference field="10" count="1" selected="0">
            <x v="1"/>
          </reference>
          <reference field="11" count="1">
            <x v="1"/>
          </reference>
        </references>
      </pivotArea>
    </format>
    <format dxfId="4934">
      <pivotArea dataOnly="0" labelOnly="1" fieldPosition="0">
        <references count="5">
          <reference field="7" count="1" selected="0">
            <x v="58"/>
          </reference>
          <reference field="8" count="1" selected="0">
            <x v="458"/>
          </reference>
          <reference field="9" count="1" selected="0">
            <x v="156"/>
          </reference>
          <reference field="10" count="1" selected="0">
            <x v="1"/>
          </reference>
          <reference field="11" count="1">
            <x v="1"/>
          </reference>
        </references>
      </pivotArea>
    </format>
    <format dxfId="4933">
      <pivotArea dataOnly="0" labelOnly="1" fieldPosition="0">
        <references count="5">
          <reference field="7" count="1" selected="0">
            <x v="58"/>
          </reference>
          <reference field="8" count="1" selected="0">
            <x v="463"/>
          </reference>
          <reference field="9" count="1" selected="0">
            <x v="60"/>
          </reference>
          <reference field="10" count="1" selected="0">
            <x v="1"/>
          </reference>
          <reference field="11" count="1">
            <x v="72"/>
          </reference>
        </references>
      </pivotArea>
    </format>
    <format dxfId="4932">
      <pivotArea dataOnly="0" labelOnly="1" fieldPosition="0">
        <references count="5">
          <reference field="7" count="1" selected="0">
            <x v="58"/>
          </reference>
          <reference field="8" count="1" selected="0">
            <x v="470"/>
          </reference>
          <reference field="9" count="1" selected="0">
            <x v="156"/>
          </reference>
          <reference field="10" count="1" selected="0">
            <x v="1"/>
          </reference>
          <reference field="11" count="1">
            <x v="1"/>
          </reference>
        </references>
      </pivotArea>
    </format>
    <format dxfId="4931">
      <pivotArea dataOnly="0" labelOnly="1" fieldPosition="0">
        <references count="5">
          <reference field="7" count="1" selected="0">
            <x v="58"/>
          </reference>
          <reference field="8" count="1" selected="0">
            <x v="477"/>
          </reference>
          <reference field="9" count="1" selected="0">
            <x v="156"/>
          </reference>
          <reference field="10" count="1" selected="0">
            <x v="1"/>
          </reference>
          <reference field="11" count="1">
            <x v="1"/>
          </reference>
        </references>
      </pivotArea>
    </format>
    <format dxfId="4930">
      <pivotArea dataOnly="0" labelOnly="1" fieldPosition="0">
        <references count="5">
          <reference field="7" count="1" selected="0">
            <x v="58"/>
          </reference>
          <reference field="8" count="1" selected="0">
            <x v="486"/>
          </reference>
          <reference field="9" count="1" selected="0">
            <x v="40"/>
          </reference>
          <reference field="10" count="1" selected="0">
            <x v="1"/>
          </reference>
          <reference field="11" count="1">
            <x v="32"/>
          </reference>
        </references>
      </pivotArea>
    </format>
    <format dxfId="4929">
      <pivotArea dataOnly="0" labelOnly="1" fieldPosition="0">
        <references count="5">
          <reference field="7" count="1" selected="0">
            <x v="58"/>
          </reference>
          <reference field="8" count="1" selected="0">
            <x v="494"/>
          </reference>
          <reference field="9" count="1" selected="0">
            <x v="22"/>
          </reference>
          <reference field="10" count="1" selected="0">
            <x v="1"/>
          </reference>
          <reference field="11" count="1">
            <x v="81"/>
          </reference>
        </references>
      </pivotArea>
    </format>
    <format dxfId="4928">
      <pivotArea dataOnly="0" labelOnly="1" fieldPosition="0">
        <references count="5">
          <reference field="7" count="1" selected="0">
            <x v="58"/>
          </reference>
          <reference field="8" count="1" selected="0">
            <x v="517"/>
          </reference>
          <reference field="9" count="1" selected="0">
            <x v="41"/>
          </reference>
          <reference field="10" count="1" selected="0">
            <x v="2"/>
          </reference>
          <reference field="11" count="1">
            <x v="5"/>
          </reference>
        </references>
      </pivotArea>
    </format>
    <format dxfId="4927">
      <pivotArea dataOnly="0" labelOnly="1" fieldPosition="0">
        <references count="5">
          <reference field="7" count="1" selected="0">
            <x v="58"/>
          </reference>
          <reference field="8" count="1" selected="0">
            <x v="529"/>
          </reference>
          <reference field="9" count="1" selected="0">
            <x v="110"/>
          </reference>
          <reference field="10" count="1" selected="0">
            <x v="2"/>
          </reference>
          <reference field="11" count="1">
            <x v="1"/>
          </reference>
        </references>
      </pivotArea>
    </format>
    <format dxfId="4926">
      <pivotArea dataOnly="0" labelOnly="1" fieldPosition="0">
        <references count="5">
          <reference field="7" count="1" selected="0">
            <x v="58"/>
          </reference>
          <reference field="8" count="1" selected="0">
            <x v="531"/>
          </reference>
          <reference field="9" count="1" selected="0">
            <x v="110"/>
          </reference>
          <reference field="10" count="1" selected="0">
            <x v="1"/>
          </reference>
          <reference field="11" count="1">
            <x v="1"/>
          </reference>
        </references>
      </pivotArea>
    </format>
    <format dxfId="4925">
      <pivotArea dataOnly="0" labelOnly="1" fieldPosition="0">
        <references count="5">
          <reference field="7" count="1" selected="0">
            <x v="58"/>
          </reference>
          <reference field="8" count="1" selected="0">
            <x v="532"/>
          </reference>
          <reference field="9" count="1" selected="0">
            <x v="110"/>
          </reference>
          <reference field="10" count="1" selected="0">
            <x v="1"/>
          </reference>
          <reference field="11" count="1">
            <x v="1"/>
          </reference>
        </references>
      </pivotArea>
    </format>
    <format dxfId="4924">
      <pivotArea dataOnly="0" labelOnly="1" fieldPosition="0">
        <references count="5">
          <reference field="7" count="1" selected="0">
            <x v="58"/>
          </reference>
          <reference field="8" count="1" selected="0">
            <x v="597"/>
          </reference>
          <reference field="9" count="1" selected="0">
            <x v="156"/>
          </reference>
          <reference field="10" count="1" selected="0">
            <x v="1"/>
          </reference>
          <reference field="11" count="1">
            <x v="24"/>
          </reference>
        </references>
      </pivotArea>
    </format>
    <format dxfId="4923">
      <pivotArea dataOnly="0" labelOnly="1" fieldPosition="0">
        <references count="5">
          <reference field="7" count="1" selected="0">
            <x v="58"/>
          </reference>
          <reference field="8" count="1" selected="0">
            <x v="601"/>
          </reference>
          <reference field="9" count="1" selected="0">
            <x v="156"/>
          </reference>
          <reference field="10" count="1" selected="0">
            <x v="1"/>
          </reference>
          <reference field="11" count="1">
            <x v="1"/>
          </reference>
        </references>
      </pivotArea>
    </format>
    <format dxfId="4922">
      <pivotArea dataOnly="0" labelOnly="1" fieldPosition="0">
        <references count="5">
          <reference field="7" count="1" selected="0">
            <x v="58"/>
          </reference>
          <reference field="8" count="1" selected="0">
            <x v="602"/>
          </reference>
          <reference field="9" count="1" selected="0">
            <x v="60"/>
          </reference>
          <reference field="10" count="1" selected="0">
            <x v="1"/>
          </reference>
          <reference field="11" count="1">
            <x v="53"/>
          </reference>
        </references>
      </pivotArea>
    </format>
    <format dxfId="4921">
      <pivotArea dataOnly="0" labelOnly="1" fieldPosition="0">
        <references count="5">
          <reference field="7" count="1" selected="0">
            <x v="58"/>
          </reference>
          <reference field="8" count="1" selected="0">
            <x v="615"/>
          </reference>
          <reference field="9" count="1" selected="0">
            <x v="156"/>
          </reference>
          <reference field="10" count="1" selected="0">
            <x v="1"/>
          </reference>
          <reference field="11" count="1">
            <x v="1"/>
          </reference>
        </references>
      </pivotArea>
    </format>
    <format dxfId="4920">
      <pivotArea dataOnly="0" labelOnly="1" fieldPosition="0">
        <references count="5">
          <reference field="7" count="1" selected="0">
            <x v="58"/>
          </reference>
          <reference field="8" count="1" selected="0">
            <x v="616"/>
          </reference>
          <reference field="9" count="1" selected="0">
            <x v="60"/>
          </reference>
          <reference field="10" count="1" selected="0">
            <x v="1"/>
          </reference>
          <reference field="11" count="1">
            <x v="32"/>
          </reference>
        </references>
      </pivotArea>
    </format>
    <format dxfId="4919">
      <pivotArea dataOnly="0" labelOnly="1" fieldPosition="0">
        <references count="5">
          <reference field="7" count="1" selected="0">
            <x v="58"/>
          </reference>
          <reference field="8" count="1" selected="0">
            <x v="621"/>
          </reference>
          <reference field="9" count="1" selected="0">
            <x v="135"/>
          </reference>
          <reference field="10" count="1" selected="0">
            <x v="2"/>
          </reference>
          <reference field="11" count="1">
            <x v="267"/>
          </reference>
        </references>
      </pivotArea>
    </format>
    <format dxfId="4918">
      <pivotArea dataOnly="0" labelOnly="1" fieldPosition="0">
        <references count="5">
          <reference field="7" count="1" selected="0">
            <x v="58"/>
          </reference>
          <reference field="8" count="1" selected="0">
            <x v="635"/>
          </reference>
          <reference field="9" count="1" selected="0">
            <x v="156"/>
          </reference>
          <reference field="10" count="1" selected="0">
            <x v="1"/>
          </reference>
          <reference field="11" count="1">
            <x v="1"/>
          </reference>
        </references>
      </pivotArea>
    </format>
    <format dxfId="4917">
      <pivotArea dataOnly="0" labelOnly="1" fieldPosition="0">
        <references count="5">
          <reference field="7" count="1" selected="0">
            <x v="58"/>
          </reference>
          <reference field="8" count="1" selected="0">
            <x v="643"/>
          </reference>
          <reference field="9" count="1" selected="0">
            <x v="156"/>
          </reference>
          <reference field="10" count="1" selected="0">
            <x v="1"/>
          </reference>
          <reference field="11" count="1">
            <x v="1"/>
          </reference>
        </references>
      </pivotArea>
    </format>
    <format dxfId="4916">
      <pivotArea dataOnly="0" labelOnly="1" fieldPosition="0">
        <references count="5">
          <reference field="7" count="1" selected="0">
            <x v="58"/>
          </reference>
          <reference field="8" count="1" selected="0">
            <x v="646"/>
          </reference>
          <reference field="9" count="1" selected="0">
            <x v="156"/>
          </reference>
          <reference field="10" count="1" selected="0">
            <x v="1"/>
          </reference>
          <reference field="11" count="1">
            <x v="1"/>
          </reference>
        </references>
      </pivotArea>
    </format>
    <format dxfId="4915">
      <pivotArea dataOnly="0" labelOnly="1" fieldPosition="0">
        <references count="5">
          <reference field="7" count="1" selected="0">
            <x v="58"/>
          </reference>
          <reference field="8" count="1" selected="0">
            <x v="649"/>
          </reference>
          <reference field="9" count="1" selected="0">
            <x v="156"/>
          </reference>
          <reference field="10" count="1" selected="0">
            <x v="1"/>
          </reference>
          <reference field="11" count="1">
            <x v="1"/>
          </reference>
        </references>
      </pivotArea>
    </format>
    <format dxfId="4914">
      <pivotArea dataOnly="0" labelOnly="1" fieldPosition="0">
        <references count="5">
          <reference field="7" count="1" selected="0">
            <x v="58"/>
          </reference>
          <reference field="8" count="1" selected="0">
            <x v="653"/>
          </reference>
          <reference field="9" count="1" selected="0">
            <x v="154"/>
          </reference>
          <reference field="10" count="1" selected="0">
            <x v="1"/>
          </reference>
          <reference field="11" count="1">
            <x v="1"/>
          </reference>
        </references>
      </pivotArea>
    </format>
    <format dxfId="4913">
      <pivotArea dataOnly="0" labelOnly="1" fieldPosition="0">
        <references count="5">
          <reference field="7" count="1" selected="0">
            <x v="58"/>
          </reference>
          <reference field="8" count="1" selected="0">
            <x v="655"/>
          </reference>
          <reference field="9" count="1" selected="0">
            <x v="156"/>
          </reference>
          <reference field="10" count="1" selected="0">
            <x v="1"/>
          </reference>
          <reference field="11" count="1">
            <x v="1"/>
          </reference>
        </references>
      </pivotArea>
    </format>
    <format dxfId="4912">
      <pivotArea dataOnly="0" labelOnly="1" fieldPosition="0">
        <references count="5">
          <reference field="7" count="1" selected="0">
            <x v="58"/>
          </reference>
          <reference field="8" count="1" selected="0">
            <x v="656"/>
          </reference>
          <reference field="9" count="1" selected="0">
            <x v="60"/>
          </reference>
          <reference field="10" count="1" selected="0">
            <x v="1"/>
          </reference>
          <reference field="11" count="1">
            <x v="74"/>
          </reference>
        </references>
      </pivotArea>
    </format>
    <format dxfId="4911">
      <pivotArea dataOnly="0" labelOnly="1" fieldPosition="0">
        <references count="5">
          <reference field="7" count="1" selected="0">
            <x v="58"/>
          </reference>
          <reference field="8" count="1" selected="0">
            <x v="662"/>
          </reference>
          <reference field="9" count="1" selected="0">
            <x v="156"/>
          </reference>
          <reference field="10" count="1" selected="0">
            <x v="1"/>
          </reference>
          <reference field="11" count="1">
            <x v="24"/>
          </reference>
        </references>
      </pivotArea>
    </format>
    <format dxfId="4910">
      <pivotArea dataOnly="0" labelOnly="1" fieldPosition="0">
        <references count="5">
          <reference field="7" count="1" selected="0">
            <x v="58"/>
          </reference>
          <reference field="8" count="1" selected="0">
            <x v="663"/>
          </reference>
          <reference field="9" count="1" selected="0">
            <x v="156"/>
          </reference>
          <reference field="10" count="1" selected="0">
            <x v="1"/>
          </reference>
          <reference field="11" count="1">
            <x v="1"/>
          </reference>
        </references>
      </pivotArea>
    </format>
    <format dxfId="4909">
      <pivotArea dataOnly="0" labelOnly="1" fieldPosition="0">
        <references count="5">
          <reference field="7" count="1" selected="0">
            <x v="58"/>
          </reference>
          <reference field="8" count="1" selected="0">
            <x v="665"/>
          </reference>
          <reference field="9" count="1" selected="0">
            <x v="60"/>
          </reference>
          <reference field="10" count="1" selected="0">
            <x v="1"/>
          </reference>
          <reference field="11" count="1">
            <x v="157"/>
          </reference>
        </references>
      </pivotArea>
    </format>
    <format dxfId="4908">
      <pivotArea dataOnly="0" labelOnly="1" fieldPosition="0">
        <references count="5">
          <reference field="7" count="1" selected="0">
            <x v="58"/>
          </reference>
          <reference field="8" count="1" selected="0">
            <x v="666"/>
          </reference>
          <reference field="9" count="1" selected="0">
            <x v="156"/>
          </reference>
          <reference field="10" count="1" selected="0">
            <x v="1"/>
          </reference>
          <reference field="11" count="1">
            <x v="1"/>
          </reference>
        </references>
      </pivotArea>
    </format>
    <format dxfId="4907">
      <pivotArea dataOnly="0" labelOnly="1" fieldPosition="0">
        <references count="5">
          <reference field="7" count="1" selected="0">
            <x v="58"/>
          </reference>
          <reference field="8" count="1" selected="0">
            <x v="668"/>
          </reference>
          <reference field="9" count="1" selected="0">
            <x v="60"/>
          </reference>
          <reference field="10" count="1" selected="0">
            <x v="1"/>
          </reference>
          <reference field="11" count="1">
            <x v="156"/>
          </reference>
        </references>
      </pivotArea>
    </format>
    <format dxfId="4906">
      <pivotArea dataOnly="0" labelOnly="1" fieldPosition="0">
        <references count="5">
          <reference field="7" count="1" selected="0">
            <x v="58"/>
          </reference>
          <reference field="8" count="1" selected="0">
            <x v="669"/>
          </reference>
          <reference field="9" count="1" selected="0">
            <x v="156"/>
          </reference>
          <reference field="10" count="1" selected="0">
            <x v="1"/>
          </reference>
          <reference field="11" count="1">
            <x v="1"/>
          </reference>
        </references>
      </pivotArea>
    </format>
    <format dxfId="4905">
      <pivotArea dataOnly="0" labelOnly="1" fieldPosition="0">
        <references count="5">
          <reference field="7" count="1" selected="0">
            <x v="58"/>
          </reference>
          <reference field="8" count="1" selected="0">
            <x v="670"/>
          </reference>
          <reference field="9" count="1" selected="0">
            <x v="156"/>
          </reference>
          <reference field="10" count="1" selected="0">
            <x v="1"/>
          </reference>
          <reference field="11" count="1">
            <x v="1"/>
          </reference>
        </references>
      </pivotArea>
    </format>
    <format dxfId="4904">
      <pivotArea dataOnly="0" labelOnly="1" fieldPosition="0">
        <references count="5">
          <reference field="7" count="1" selected="0">
            <x v="58"/>
          </reference>
          <reference field="8" count="1" selected="0">
            <x v="672"/>
          </reference>
          <reference field="9" count="1" selected="0">
            <x v="137"/>
          </reference>
          <reference field="10" count="1" selected="0">
            <x v="1"/>
          </reference>
          <reference field="11" count="1">
            <x v="259"/>
          </reference>
        </references>
      </pivotArea>
    </format>
    <format dxfId="4903">
      <pivotArea dataOnly="0" labelOnly="1" fieldPosition="0">
        <references count="5">
          <reference field="7" count="1" selected="0">
            <x v="58"/>
          </reference>
          <reference field="8" count="1" selected="0">
            <x v="679"/>
          </reference>
          <reference field="9" count="1" selected="0">
            <x v="22"/>
          </reference>
          <reference field="10" count="1" selected="0">
            <x v="1"/>
          </reference>
          <reference field="11" count="1">
            <x v="81"/>
          </reference>
        </references>
      </pivotArea>
    </format>
    <format dxfId="4902">
      <pivotArea dataOnly="0" labelOnly="1" fieldPosition="0">
        <references count="5">
          <reference field="7" count="1" selected="0">
            <x v="58"/>
          </reference>
          <reference field="8" count="1" selected="0">
            <x v="681"/>
          </reference>
          <reference field="9" count="1" selected="0">
            <x v="22"/>
          </reference>
          <reference field="10" count="1" selected="0">
            <x v="1"/>
          </reference>
          <reference field="11" count="1">
            <x v="81"/>
          </reference>
        </references>
      </pivotArea>
    </format>
    <format dxfId="4901">
      <pivotArea dataOnly="0" labelOnly="1" fieldPosition="0">
        <references count="5">
          <reference field="7" count="1" selected="0">
            <x v="58"/>
          </reference>
          <reference field="8" count="1" selected="0">
            <x v="682"/>
          </reference>
          <reference field="9" count="1" selected="0">
            <x v="22"/>
          </reference>
          <reference field="10" count="1" selected="0">
            <x v="1"/>
          </reference>
          <reference field="11" count="1">
            <x v="81"/>
          </reference>
        </references>
      </pivotArea>
    </format>
    <format dxfId="4900">
      <pivotArea dataOnly="0" labelOnly="1" fieldPosition="0">
        <references count="5">
          <reference field="7" count="1" selected="0">
            <x v="58"/>
          </reference>
          <reference field="8" count="1" selected="0">
            <x v="683"/>
          </reference>
          <reference field="9" count="1" selected="0">
            <x v="22"/>
          </reference>
          <reference field="10" count="1" selected="0">
            <x v="1"/>
          </reference>
          <reference field="11" count="1">
            <x v="81"/>
          </reference>
        </references>
      </pivotArea>
    </format>
    <format dxfId="4899">
      <pivotArea dataOnly="0" labelOnly="1" fieldPosition="0">
        <references count="5">
          <reference field="7" count="1" selected="0">
            <x v="58"/>
          </reference>
          <reference field="8" count="1" selected="0">
            <x v="686"/>
          </reference>
          <reference field="9" count="1" selected="0">
            <x v="43"/>
          </reference>
          <reference field="10" count="1" selected="0">
            <x v="1"/>
          </reference>
          <reference field="11" count="1">
            <x v="1"/>
          </reference>
        </references>
      </pivotArea>
    </format>
    <format dxfId="4898">
      <pivotArea dataOnly="0" labelOnly="1" fieldPosition="0">
        <references count="5">
          <reference field="7" count="1" selected="0">
            <x v="58"/>
          </reference>
          <reference field="8" count="1" selected="0">
            <x v="687"/>
          </reference>
          <reference field="9" count="1" selected="0">
            <x v="22"/>
          </reference>
          <reference field="10" count="1" selected="0">
            <x v="1"/>
          </reference>
          <reference field="11" count="1">
            <x v="81"/>
          </reference>
        </references>
      </pivotArea>
    </format>
    <format dxfId="4897">
      <pivotArea dataOnly="0" labelOnly="1" fieldPosition="0">
        <references count="5">
          <reference field="7" count="1" selected="0">
            <x v="58"/>
          </reference>
          <reference field="8" count="1" selected="0">
            <x v="694"/>
          </reference>
          <reference field="9" count="1" selected="0">
            <x v="156"/>
          </reference>
          <reference field="10" count="1" selected="0">
            <x v="1"/>
          </reference>
          <reference field="11" count="1">
            <x v="1"/>
          </reference>
        </references>
      </pivotArea>
    </format>
    <format dxfId="4896">
      <pivotArea dataOnly="0" labelOnly="1" fieldPosition="0">
        <references count="5">
          <reference field="7" count="1" selected="0">
            <x v="58"/>
          </reference>
          <reference field="8" count="1" selected="0">
            <x v="697"/>
          </reference>
          <reference field="9" count="1" selected="0">
            <x v="60"/>
          </reference>
          <reference field="10" count="1" selected="0">
            <x v="1"/>
          </reference>
          <reference field="11" count="1">
            <x v="125"/>
          </reference>
        </references>
      </pivotArea>
    </format>
    <format dxfId="4895">
      <pivotArea dataOnly="0" labelOnly="1" fieldPosition="0">
        <references count="5">
          <reference field="7" count="1" selected="0">
            <x v="58"/>
          </reference>
          <reference field="8" count="1" selected="0">
            <x v="699"/>
          </reference>
          <reference field="9" count="1" selected="0">
            <x v="107"/>
          </reference>
          <reference field="10" count="1" selected="0">
            <x v="1"/>
          </reference>
          <reference field="11" count="1">
            <x v="1"/>
          </reference>
        </references>
      </pivotArea>
    </format>
    <format dxfId="4894">
      <pivotArea dataOnly="0" labelOnly="1" fieldPosition="0">
        <references count="5">
          <reference field="7" count="1" selected="0">
            <x v="58"/>
          </reference>
          <reference field="8" count="1" selected="0">
            <x v="701"/>
          </reference>
          <reference field="9" count="1" selected="0">
            <x v="133"/>
          </reference>
          <reference field="10" count="1" selected="0">
            <x v="1"/>
          </reference>
          <reference field="11" count="1">
            <x v="266"/>
          </reference>
        </references>
      </pivotArea>
    </format>
    <format dxfId="4893">
      <pivotArea dataOnly="0" labelOnly="1" fieldPosition="0">
        <references count="5">
          <reference field="7" count="1" selected="0">
            <x v="58"/>
          </reference>
          <reference field="8" count="1" selected="0">
            <x v="702"/>
          </reference>
          <reference field="9" count="1" selected="0">
            <x v="22"/>
          </reference>
          <reference field="10" count="1" selected="0">
            <x v="1"/>
          </reference>
          <reference field="11" count="1">
            <x v="81"/>
          </reference>
        </references>
      </pivotArea>
    </format>
    <format dxfId="4892">
      <pivotArea dataOnly="0" labelOnly="1" fieldPosition="0">
        <references count="5">
          <reference field="7" count="1" selected="0">
            <x v="58"/>
          </reference>
          <reference field="8" count="1" selected="0">
            <x v="705"/>
          </reference>
          <reference field="9" count="1" selected="0">
            <x v="60"/>
          </reference>
          <reference field="10" count="1" selected="0">
            <x v="1"/>
          </reference>
          <reference field="11" count="1">
            <x v="133"/>
          </reference>
        </references>
      </pivotArea>
    </format>
    <format dxfId="4891">
      <pivotArea dataOnly="0" labelOnly="1" fieldPosition="0">
        <references count="5">
          <reference field="7" count="1" selected="0">
            <x v="58"/>
          </reference>
          <reference field="8" count="1" selected="0">
            <x v="708"/>
          </reference>
          <reference field="9" count="1" selected="0">
            <x v="60"/>
          </reference>
          <reference field="10" count="1" selected="0">
            <x v="1"/>
          </reference>
          <reference field="11" count="1">
            <x v="130"/>
          </reference>
        </references>
      </pivotArea>
    </format>
    <format dxfId="4890">
      <pivotArea dataOnly="0" labelOnly="1" fieldPosition="0">
        <references count="5">
          <reference field="7" count="1" selected="0">
            <x v="58"/>
          </reference>
          <reference field="8" count="1" selected="0">
            <x v="710"/>
          </reference>
          <reference field="9" count="1" selected="0">
            <x v="156"/>
          </reference>
          <reference field="10" count="1" selected="0">
            <x v="1"/>
          </reference>
          <reference field="11" count="1">
            <x v="1"/>
          </reference>
        </references>
      </pivotArea>
    </format>
    <format dxfId="4889">
      <pivotArea dataOnly="0" labelOnly="1" fieldPosition="0">
        <references count="5">
          <reference field="7" count="1" selected="0">
            <x v="58"/>
          </reference>
          <reference field="8" count="1" selected="0">
            <x v="711"/>
          </reference>
          <reference field="9" count="1" selected="0">
            <x v="60"/>
          </reference>
          <reference field="10" count="1" selected="0">
            <x v="1"/>
          </reference>
          <reference field="11" count="1">
            <x v="99"/>
          </reference>
        </references>
      </pivotArea>
    </format>
    <format dxfId="4888">
      <pivotArea dataOnly="0" labelOnly="1" fieldPosition="0">
        <references count="5">
          <reference field="7" count="1" selected="0">
            <x v="58"/>
          </reference>
          <reference field="8" count="1" selected="0">
            <x v="713"/>
          </reference>
          <reference field="9" count="1" selected="0">
            <x v="156"/>
          </reference>
          <reference field="10" count="1" selected="0">
            <x v="1"/>
          </reference>
          <reference field="11" count="1">
            <x v="1"/>
          </reference>
        </references>
      </pivotArea>
    </format>
    <format dxfId="4887">
      <pivotArea dataOnly="0" labelOnly="1" fieldPosition="0">
        <references count="5">
          <reference field="7" count="1" selected="0">
            <x v="58"/>
          </reference>
          <reference field="8" count="1" selected="0">
            <x v="715"/>
          </reference>
          <reference field="9" count="1" selected="0">
            <x v="156"/>
          </reference>
          <reference field="10" count="1" selected="0">
            <x v="1"/>
          </reference>
          <reference field="11" count="1">
            <x v="1"/>
          </reference>
        </references>
      </pivotArea>
    </format>
    <format dxfId="4886">
      <pivotArea dataOnly="0" labelOnly="1" fieldPosition="0">
        <references count="5">
          <reference field="7" count="1" selected="0">
            <x v="58"/>
          </reference>
          <reference field="8" count="1" selected="0">
            <x v="716"/>
          </reference>
          <reference field="9" count="1" selected="0">
            <x v="60"/>
          </reference>
          <reference field="10" count="1" selected="0">
            <x v="1"/>
          </reference>
          <reference field="11" count="1">
            <x v="105"/>
          </reference>
        </references>
      </pivotArea>
    </format>
    <format dxfId="4885">
      <pivotArea dataOnly="0" labelOnly="1" fieldPosition="0">
        <references count="5">
          <reference field="7" count="1" selected="0">
            <x v="58"/>
          </reference>
          <reference field="8" count="1" selected="0">
            <x v="718"/>
          </reference>
          <reference field="9" count="1" selected="0">
            <x v="60"/>
          </reference>
          <reference field="10" count="1" selected="0">
            <x v="1"/>
          </reference>
          <reference field="11" count="1">
            <x v="164"/>
          </reference>
        </references>
      </pivotArea>
    </format>
    <format dxfId="4884">
      <pivotArea dataOnly="0" labelOnly="1" fieldPosition="0">
        <references count="5">
          <reference field="7" count="1" selected="0">
            <x v="58"/>
          </reference>
          <reference field="8" count="1" selected="0">
            <x v="720"/>
          </reference>
          <reference field="9" count="1" selected="0">
            <x v="156"/>
          </reference>
          <reference field="10" count="1" selected="0">
            <x v="1"/>
          </reference>
          <reference field="11" count="1">
            <x v="1"/>
          </reference>
        </references>
      </pivotArea>
    </format>
    <format dxfId="4883">
      <pivotArea dataOnly="0" labelOnly="1" fieldPosition="0">
        <references count="5">
          <reference field="7" count="1" selected="0">
            <x v="58"/>
          </reference>
          <reference field="8" count="1" selected="0">
            <x v="723"/>
          </reference>
          <reference field="9" count="1" selected="0">
            <x v="156"/>
          </reference>
          <reference field="10" count="1" selected="0">
            <x v="1"/>
          </reference>
          <reference field="11" count="1">
            <x v="1"/>
          </reference>
        </references>
      </pivotArea>
    </format>
    <format dxfId="4882">
      <pivotArea dataOnly="0" labelOnly="1" fieldPosition="0">
        <references count="5">
          <reference field="7" count="1" selected="0">
            <x v="58"/>
          </reference>
          <reference field="8" count="1" selected="0">
            <x v="725"/>
          </reference>
          <reference field="9" count="1" selected="0">
            <x v="156"/>
          </reference>
          <reference field="10" count="1" selected="0">
            <x v="1"/>
          </reference>
          <reference field="11" count="1">
            <x v="1"/>
          </reference>
        </references>
      </pivotArea>
    </format>
    <format dxfId="4881">
      <pivotArea dataOnly="0" labelOnly="1" fieldPosition="0">
        <references count="5">
          <reference field="7" count="1" selected="0">
            <x v="58"/>
          </reference>
          <reference field="8" count="1" selected="0">
            <x v="729"/>
          </reference>
          <reference field="9" count="1" selected="0">
            <x v="156"/>
          </reference>
          <reference field="10" count="1" selected="0">
            <x v="1"/>
          </reference>
          <reference field="11" count="1">
            <x v="1"/>
          </reference>
        </references>
      </pivotArea>
    </format>
    <format dxfId="4880">
      <pivotArea dataOnly="0" labelOnly="1" fieldPosition="0">
        <references count="5">
          <reference field="7" count="1" selected="0">
            <x v="58"/>
          </reference>
          <reference field="8" count="1" selected="0">
            <x v="730"/>
          </reference>
          <reference field="9" count="1" selected="0">
            <x v="60"/>
          </reference>
          <reference field="10" count="1" selected="0">
            <x v="1"/>
          </reference>
          <reference field="11" count="1">
            <x v="53"/>
          </reference>
        </references>
      </pivotArea>
    </format>
    <format dxfId="4879">
      <pivotArea dataOnly="0" labelOnly="1" fieldPosition="0">
        <references count="5">
          <reference field="7" count="1" selected="0">
            <x v="58"/>
          </reference>
          <reference field="8" count="1" selected="0">
            <x v="732"/>
          </reference>
          <reference field="9" count="1" selected="0">
            <x v="156"/>
          </reference>
          <reference field="10" count="1" selected="0">
            <x v="1"/>
          </reference>
          <reference field="11" count="1">
            <x v="1"/>
          </reference>
        </references>
      </pivotArea>
    </format>
    <format dxfId="4878">
      <pivotArea dataOnly="0" labelOnly="1" fieldPosition="0">
        <references count="5">
          <reference field="7" count="1" selected="0">
            <x v="58"/>
          </reference>
          <reference field="8" count="1" selected="0">
            <x v="733"/>
          </reference>
          <reference field="9" count="1" selected="0">
            <x v="156"/>
          </reference>
          <reference field="10" count="1" selected="0">
            <x v="1"/>
          </reference>
          <reference field="11" count="1">
            <x v="1"/>
          </reference>
        </references>
      </pivotArea>
    </format>
    <format dxfId="4877">
      <pivotArea dataOnly="0" labelOnly="1" fieldPosition="0">
        <references count="5">
          <reference field="7" count="1" selected="0">
            <x v="58"/>
          </reference>
          <reference field="8" count="1" selected="0">
            <x v="734"/>
          </reference>
          <reference field="9" count="1" selected="0">
            <x v="60"/>
          </reference>
          <reference field="10" count="1" selected="0">
            <x v="1"/>
          </reference>
          <reference field="11" count="1">
            <x v="28"/>
          </reference>
        </references>
      </pivotArea>
    </format>
    <format dxfId="4876">
      <pivotArea dataOnly="0" labelOnly="1" fieldPosition="0">
        <references count="5">
          <reference field="7" count="1" selected="0">
            <x v="58"/>
          </reference>
          <reference field="8" count="1" selected="0">
            <x v="735"/>
          </reference>
          <reference field="9" count="1" selected="0">
            <x v="60"/>
          </reference>
          <reference field="10" count="1" selected="0">
            <x v="1"/>
          </reference>
          <reference field="11" count="1">
            <x v="22"/>
          </reference>
        </references>
      </pivotArea>
    </format>
    <format dxfId="4875">
      <pivotArea dataOnly="0" labelOnly="1" fieldPosition="0">
        <references count="5">
          <reference field="7" count="1" selected="0">
            <x v="58"/>
          </reference>
          <reference field="8" count="1" selected="0">
            <x v="737"/>
          </reference>
          <reference field="9" count="1" selected="0">
            <x v="156"/>
          </reference>
          <reference field="10" count="1" selected="0">
            <x v="1"/>
          </reference>
          <reference field="11" count="1">
            <x v="1"/>
          </reference>
        </references>
      </pivotArea>
    </format>
    <format dxfId="4874">
      <pivotArea dataOnly="0" labelOnly="1" fieldPosition="0">
        <references count="5">
          <reference field="7" count="1" selected="0">
            <x v="58"/>
          </reference>
          <reference field="8" count="1" selected="0">
            <x v="738"/>
          </reference>
          <reference field="9" count="1" selected="0">
            <x v="60"/>
          </reference>
          <reference field="10" count="1" selected="0">
            <x v="2"/>
          </reference>
          <reference field="11" count="1">
            <x v="194"/>
          </reference>
        </references>
      </pivotArea>
    </format>
    <format dxfId="4873">
      <pivotArea dataOnly="0" labelOnly="1" fieldPosition="0">
        <references count="5">
          <reference field="7" count="1" selected="0">
            <x v="58"/>
          </reference>
          <reference field="8" count="1" selected="0">
            <x v="740"/>
          </reference>
          <reference field="9" count="1" selected="0">
            <x v="60"/>
          </reference>
          <reference field="10" count="1" selected="0">
            <x v="1"/>
          </reference>
          <reference field="11" count="1">
            <x v="78"/>
          </reference>
        </references>
      </pivotArea>
    </format>
    <format dxfId="4872">
      <pivotArea dataOnly="0" labelOnly="1" fieldPosition="0">
        <references count="5">
          <reference field="7" count="1" selected="0">
            <x v="58"/>
          </reference>
          <reference field="8" count="1" selected="0">
            <x v="742"/>
          </reference>
          <reference field="9" count="1" selected="0">
            <x v="156"/>
          </reference>
          <reference field="10" count="1" selected="0">
            <x v="1"/>
          </reference>
          <reference field="11" count="1">
            <x v="1"/>
          </reference>
        </references>
      </pivotArea>
    </format>
    <format dxfId="4871">
      <pivotArea dataOnly="0" labelOnly="1" fieldPosition="0">
        <references count="5">
          <reference field="7" count="1" selected="0">
            <x v="58"/>
          </reference>
          <reference field="8" count="1" selected="0">
            <x v="744"/>
          </reference>
          <reference field="9" count="1" selected="0">
            <x v="60"/>
          </reference>
          <reference field="10" count="1" selected="0">
            <x v="1"/>
          </reference>
          <reference field="11" count="1">
            <x v="207"/>
          </reference>
        </references>
      </pivotArea>
    </format>
    <format dxfId="4870">
      <pivotArea dataOnly="0" labelOnly="1" fieldPosition="0">
        <references count="5">
          <reference field="7" count="1" selected="0">
            <x v="58"/>
          </reference>
          <reference field="8" count="1" selected="0">
            <x v="746"/>
          </reference>
          <reference field="9" count="1" selected="0">
            <x v="60"/>
          </reference>
          <reference field="10" count="1" selected="0">
            <x v="1"/>
          </reference>
          <reference field="11" count="1">
            <x v="181"/>
          </reference>
        </references>
      </pivotArea>
    </format>
    <format dxfId="4869">
      <pivotArea dataOnly="0" labelOnly="1" fieldPosition="0">
        <references count="5">
          <reference field="7" count="1" selected="0">
            <x v="58"/>
          </reference>
          <reference field="8" count="1" selected="0">
            <x v="748"/>
          </reference>
          <reference field="9" count="1" selected="0">
            <x v="156"/>
          </reference>
          <reference field="10" count="1" selected="0">
            <x v="1"/>
          </reference>
          <reference field="11" count="1">
            <x v="1"/>
          </reference>
        </references>
      </pivotArea>
    </format>
    <format dxfId="4868">
      <pivotArea dataOnly="0" labelOnly="1" fieldPosition="0">
        <references count="5">
          <reference field="7" count="1" selected="0">
            <x v="58"/>
          </reference>
          <reference field="8" count="1" selected="0">
            <x v="749"/>
          </reference>
          <reference field="9" count="1" selected="0">
            <x v="60"/>
          </reference>
          <reference field="10" count="1" selected="0">
            <x v="1"/>
          </reference>
          <reference field="11" count="1">
            <x v="98"/>
          </reference>
        </references>
      </pivotArea>
    </format>
    <format dxfId="4867">
      <pivotArea dataOnly="0" labelOnly="1" fieldPosition="0">
        <references count="5">
          <reference field="7" count="1" selected="0">
            <x v="58"/>
          </reference>
          <reference field="8" count="1" selected="0">
            <x v="752"/>
          </reference>
          <reference field="9" count="1" selected="0">
            <x v="156"/>
          </reference>
          <reference field="10" count="1" selected="0">
            <x v="1"/>
          </reference>
          <reference field="11" count="1">
            <x v="1"/>
          </reference>
        </references>
      </pivotArea>
    </format>
    <format dxfId="4866">
      <pivotArea dataOnly="0" labelOnly="1" fieldPosition="0">
        <references count="5">
          <reference field="7" count="1" selected="0">
            <x v="58"/>
          </reference>
          <reference field="8" count="1" selected="0">
            <x v="753"/>
          </reference>
          <reference field="9" count="1" selected="0">
            <x v="60"/>
          </reference>
          <reference field="10" count="1" selected="0">
            <x v="1"/>
          </reference>
          <reference field="11" count="1">
            <x v="116"/>
          </reference>
        </references>
      </pivotArea>
    </format>
    <format dxfId="4865">
      <pivotArea dataOnly="0" labelOnly="1" fieldPosition="0">
        <references count="5">
          <reference field="7" count="1" selected="0">
            <x v="58"/>
          </reference>
          <reference field="8" count="1" selected="0">
            <x v="754"/>
          </reference>
          <reference field="9" count="1" selected="0">
            <x v="156"/>
          </reference>
          <reference field="10" count="1" selected="0">
            <x v="1"/>
          </reference>
          <reference field="11" count="1">
            <x v="1"/>
          </reference>
        </references>
      </pivotArea>
    </format>
    <format dxfId="4864">
      <pivotArea dataOnly="0" labelOnly="1" fieldPosition="0">
        <references count="5">
          <reference field="7" count="1" selected="0">
            <x v="58"/>
          </reference>
          <reference field="8" count="1" selected="0">
            <x v="763"/>
          </reference>
          <reference field="9" count="1" selected="0">
            <x v="60"/>
          </reference>
          <reference field="10" count="1" selected="0">
            <x v="1"/>
          </reference>
          <reference field="11" count="1">
            <x v="72"/>
          </reference>
        </references>
      </pivotArea>
    </format>
    <format dxfId="4863">
      <pivotArea dataOnly="0" labelOnly="1" fieldPosition="0">
        <references count="5">
          <reference field="7" count="1" selected="0">
            <x v="58"/>
          </reference>
          <reference field="8" count="1" selected="0">
            <x v="767"/>
          </reference>
          <reference field="9" count="1" selected="0">
            <x v="37"/>
          </reference>
          <reference field="10" count="1" selected="0">
            <x v="1"/>
          </reference>
          <reference field="11" count="1">
            <x v="1"/>
          </reference>
        </references>
      </pivotArea>
    </format>
    <format dxfId="4862">
      <pivotArea dataOnly="0" labelOnly="1" fieldPosition="0">
        <references count="5">
          <reference field="7" count="1" selected="0">
            <x v="58"/>
          </reference>
          <reference field="8" count="1" selected="0">
            <x v="768"/>
          </reference>
          <reference field="9" count="1" selected="0">
            <x v="60"/>
          </reference>
          <reference field="10" count="1" selected="0">
            <x v="1"/>
          </reference>
          <reference field="11" count="1">
            <x v="125"/>
          </reference>
        </references>
      </pivotArea>
    </format>
    <format dxfId="4861">
      <pivotArea dataOnly="0" labelOnly="1" fieldPosition="0">
        <references count="5">
          <reference field="7" count="1" selected="0">
            <x v="58"/>
          </reference>
          <reference field="8" count="1" selected="0">
            <x v="778"/>
          </reference>
          <reference field="9" count="1" selected="0">
            <x v="156"/>
          </reference>
          <reference field="10" count="1" selected="0">
            <x v="1"/>
          </reference>
          <reference field="11" count="1">
            <x v="1"/>
          </reference>
        </references>
      </pivotArea>
    </format>
    <format dxfId="4860">
      <pivotArea dataOnly="0" labelOnly="1" fieldPosition="0">
        <references count="5">
          <reference field="7" count="1" selected="0">
            <x v="58"/>
          </reference>
          <reference field="8" count="1" selected="0">
            <x v="809"/>
          </reference>
          <reference field="9" count="1" selected="0">
            <x v="156"/>
          </reference>
          <reference field="10" count="1" selected="0">
            <x v="1"/>
          </reference>
          <reference field="11" count="1">
            <x v="155"/>
          </reference>
        </references>
      </pivotArea>
    </format>
    <format dxfId="4859">
      <pivotArea dataOnly="0" labelOnly="1" fieldPosition="0">
        <references count="5">
          <reference field="7" count="1" selected="0">
            <x v="58"/>
          </reference>
          <reference field="8" count="1" selected="0">
            <x v="816"/>
          </reference>
          <reference field="9" count="1" selected="0">
            <x v="60"/>
          </reference>
          <reference field="10" count="1" selected="0">
            <x v="1"/>
          </reference>
          <reference field="11" count="1">
            <x v="93"/>
          </reference>
        </references>
      </pivotArea>
    </format>
    <format dxfId="4858">
      <pivotArea dataOnly="0" labelOnly="1" fieldPosition="0">
        <references count="5">
          <reference field="7" count="1" selected="0">
            <x v="58"/>
          </reference>
          <reference field="8" count="1" selected="0">
            <x v="817"/>
          </reference>
          <reference field="9" count="1" selected="0">
            <x v="156"/>
          </reference>
          <reference field="10" count="1" selected="0">
            <x v="1"/>
          </reference>
          <reference field="11" count="1">
            <x v="5"/>
          </reference>
        </references>
      </pivotArea>
    </format>
    <format dxfId="4857">
      <pivotArea dataOnly="0" labelOnly="1" fieldPosition="0">
        <references count="5">
          <reference field="7" count="1" selected="0">
            <x v="58"/>
          </reference>
          <reference field="8" count="1" selected="0">
            <x v="818"/>
          </reference>
          <reference field="9" count="1" selected="0">
            <x v="46"/>
          </reference>
          <reference field="10" count="1" selected="0">
            <x v="1"/>
          </reference>
          <reference field="11" count="1">
            <x v="181"/>
          </reference>
        </references>
      </pivotArea>
    </format>
    <format dxfId="4856">
      <pivotArea dataOnly="0" labelOnly="1" fieldPosition="0">
        <references count="5">
          <reference field="7" count="1" selected="0">
            <x v="58"/>
          </reference>
          <reference field="8" count="1" selected="0">
            <x v="819"/>
          </reference>
          <reference field="9" count="1" selected="0">
            <x v="46"/>
          </reference>
          <reference field="10" count="1" selected="0">
            <x v="1"/>
          </reference>
          <reference field="11" count="1">
            <x v="198"/>
          </reference>
        </references>
      </pivotArea>
    </format>
    <format dxfId="4855">
      <pivotArea dataOnly="0" labelOnly="1" fieldPosition="0">
        <references count="5">
          <reference field="7" count="1" selected="0">
            <x v="58"/>
          </reference>
          <reference field="8" count="1" selected="0">
            <x v="822"/>
          </reference>
          <reference field="9" count="1" selected="0">
            <x v="60"/>
          </reference>
          <reference field="10" count="1" selected="0">
            <x v="1"/>
          </reference>
          <reference field="11" count="1">
            <x v="11"/>
          </reference>
        </references>
      </pivotArea>
    </format>
    <format dxfId="4854">
      <pivotArea dataOnly="0" labelOnly="1" fieldPosition="0">
        <references count="5">
          <reference field="7" count="1" selected="0">
            <x v="58"/>
          </reference>
          <reference field="8" count="1" selected="0">
            <x v="823"/>
          </reference>
          <reference field="9" count="1" selected="0">
            <x v="156"/>
          </reference>
          <reference field="10" count="1" selected="0">
            <x v="1"/>
          </reference>
          <reference field="11" count="1">
            <x v="1"/>
          </reference>
        </references>
      </pivotArea>
    </format>
    <format dxfId="4853">
      <pivotArea dataOnly="0" labelOnly="1" fieldPosition="0">
        <references count="5">
          <reference field="7" count="1" selected="0">
            <x v="58"/>
          </reference>
          <reference field="8" count="1" selected="0">
            <x v="824"/>
          </reference>
          <reference field="9" count="1" selected="0">
            <x v="60"/>
          </reference>
          <reference field="10" count="1" selected="0">
            <x v="1"/>
          </reference>
          <reference field="11" count="1">
            <x v="30"/>
          </reference>
        </references>
      </pivotArea>
    </format>
    <format dxfId="4852">
      <pivotArea dataOnly="0" labelOnly="1" fieldPosition="0">
        <references count="5">
          <reference field="7" count="1" selected="0">
            <x v="58"/>
          </reference>
          <reference field="8" count="1" selected="0">
            <x v="828"/>
          </reference>
          <reference field="9" count="1" selected="0">
            <x v="60"/>
          </reference>
          <reference field="10" count="1" selected="0">
            <x v="1"/>
          </reference>
          <reference field="11" count="1">
            <x v="47"/>
          </reference>
        </references>
      </pivotArea>
    </format>
    <format dxfId="4851">
      <pivotArea dataOnly="0" labelOnly="1" fieldPosition="0">
        <references count="5">
          <reference field="7" count="1" selected="0">
            <x v="58"/>
          </reference>
          <reference field="8" count="1" selected="0">
            <x v="835"/>
          </reference>
          <reference field="9" count="1" selected="0">
            <x v="60"/>
          </reference>
          <reference field="10" count="1" selected="0">
            <x v="1"/>
          </reference>
          <reference field="11" count="1">
            <x v="115"/>
          </reference>
        </references>
      </pivotArea>
    </format>
    <format dxfId="4850">
      <pivotArea dataOnly="0" labelOnly="1" fieldPosition="0">
        <references count="5">
          <reference field="7" count="1" selected="0">
            <x v="58"/>
          </reference>
          <reference field="8" count="1" selected="0">
            <x v="844"/>
          </reference>
          <reference field="9" count="1" selected="0">
            <x v="90"/>
          </reference>
          <reference field="10" count="1" selected="0">
            <x v="1"/>
          </reference>
          <reference field="11" count="1">
            <x v="6"/>
          </reference>
        </references>
      </pivotArea>
    </format>
    <format dxfId="4849">
      <pivotArea dataOnly="0" labelOnly="1" fieldPosition="0">
        <references count="5">
          <reference field="7" count="1" selected="0">
            <x v="58"/>
          </reference>
          <reference field="8" count="1" selected="0">
            <x v="878"/>
          </reference>
          <reference field="9" count="1" selected="0">
            <x v="95"/>
          </reference>
          <reference field="10" count="1" selected="0">
            <x v="1"/>
          </reference>
          <reference field="11" count="1">
            <x v="13"/>
          </reference>
        </references>
      </pivotArea>
    </format>
    <format dxfId="4848">
      <pivotArea dataOnly="0" labelOnly="1" fieldPosition="0">
        <references count="5">
          <reference field="7" count="1" selected="0">
            <x v="59"/>
          </reference>
          <reference field="8" count="1" selected="0">
            <x v="800"/>
          </reference>
          <reference field="9" count="1" selected="0">
            <x v="85"/>
          </reference>
          <reference field="10" count="1" selected="0">
            <x v="2"/>
          </reference>
          <reference field="11" count="1">
            <x v="177"/>
          </reference>
        </references>
      </pivotArea>
    </format>
    <format dxfId="4847">
      <pivotArea dataOnly="0" labelOnly="1" fieldPosition="0">
        <references count="5">
          <reference field="7" count="1" selected="0">
            <x v="60"/>
          </reference>
          <reference field="8" count="1" selected="0">
            <x v="785"/>
          </reference>
          <reference field="9" count="1" selected="0">
            <x v="118"/>
          </reference>
          <reference field="10" count="1" selected="0">
            <x v="2"/>
          </reference>
          <reference field="11" count="1">
            <x v="43"/>
          </reference>
        </references>
      </pivotArea>
    </format>
    <format dxfId="4846">
      <pivotArea dataOnly="0" labelOnly="1" fieldPosition="0">
        <references count="5">
          <reference field="7" count="1" selected="0">
            <x v="61"/>
          </reference>
          <reference field="8" count="1" selected="0">
            <x v="482"/>
          </reference>
          <reference field="9" count="1" selected="0">
            <x v="156"/>
          </reference>
          <reference field="10" count="1" selected="0">
            <x v="2"/>
          </reference>
          <reference field="11" count="1">
            <x v="93"/>
          </reference>
        </references>
      </pivotArea>
    </format>
    <format dxfId="4845">
      <pivotArea dataOnly="0" labelOnly="1" fieldPosition="0">
        <references count="5">
          <reference field="7" count="1" selected="0">
            <x v="61"/>
          </reference>
          <reference field="8" count="1" selected="0">
            <x v="483"/>
          </reference>
          <reference field="9" count="1" selected="0">
            <x v="156"/>
          </reference>
          <reference field="10" count="1" selected="0">
            <x v="2"/>
          </reference>
          <reference field="11" count="1">
            <x v="1"/>
          </reference>
        </references>
      </pivotArea>
    </format>
    <format dxfId="4844">
      <pivotArea dataOnly="0" labelOnly="1" fieldPosition="0">
        <references count="5">
          <reference field="7" count="1" selected="0">
            <x v="61"/>
          </reference>
          <reference field="8" count="1" selected="0">
            <x v="484"/>
          </reference>
          <reference field="9" count="1" selected="0">
            <x v="156"/>
          </reference>
          <reference field="10" count="1" selected="0">
            <x v="2"/>
          </reference>
          <reference field="11" count="1">
            <x v="1"/>
          </reference>
        </references>
      </pivotArea>
    </format>
    <format dxfId="4843">
      <pivotArea dataOnly="0" labelOnly="1" fieldPosition="0">
        <references count="5">
          <reference field="7" count="1" selected="0">
            <x v="61"/>
          </reference>
          <reference field="8" count="1" selected="0">
            <x v="485"/>
          </reference>
          <reference field="9" count="1" selected="0">
            <x v="156"/>
          </reference>
          <reference field="10" count="1" selected="0">
            <x v="2"/>
          </reference>
          <reference field="11" count="1">
            <x v="1"/>
          </reference>
        </references>
      </pivotArea>
    </format>
    <format dxfId="4842">
      <pivotArea dataOnly="0" labelOnly="1" fieldPosition="0">
        <references count="5">
          <reference field="7" count="1" selected="0">
            <x v="61"/>
          </reference>
          <reference field="8" count="1" selected="0">
            <x v="802"/>
          </reference>
          <reference field="9" count="1" selected="0">
            <x v="35"/>
          </reference>
          <reference field="10" count="1" selected="0">
            <x v="1"/>
          </reference>
          <reference field="11" count="1">
            <x v="145"/>
          </reference>
        </references>
      </pivotArea>
    </format>
    <format dxfId="4841">
      <pivotArea dataOnly="0" labelOnly="1" fieldPosition="0">
        <references count="5">
          <reference field="7" count="1" selected="0">
            <x v="62"/>
          </reference>
          <reference field="8" count="1" selected="0">
            <x v="284"/>
          </reference>
          <reference field="9" count="1" selected="0">
            <x v="141"/>
          </reference>
          <reference field="10" count="1" selected="0">
            <x v="1"/>
          </reference>
          <reference field="11" count="1">
            <x v="59"/>
          </reference>
        </references>
      </pivotArea>
    </format>
    <format dxfId="4840">
      <pivotArea dataOnly="0" labelOnly="1" fieldPosition="0">
        <references count="5">
          <reference field="7" count="1" selected="0">
            <x v="62"/>
          </reference>
          <reference field="8" count="1" selected="0">
            <x v="285"/>
          </reference>
          <reference field="9" count="1" selected="0">
            <x v="156"/>
          </reference>
          <reference field="10" count="1" selected="0">
            <x v="1"/>
          </reference>
          <reference field="11" count="1">
            <x v="1"/>
          </reference>
        </references>
      </pivotArea>
    </format>
    <format dxfId="4839">
      <pivotArea dataOnly="0" labelOnly="1" fieldPosition="0">
        <references count="5">
          <reference field="7" count="1" selected="0">
            <x v="62"/>
          </reference>
          <reference field="8" count="1" selected="0">
            <x v="286"/>
          </reference>
          <reference field="9" count="1" selected="0">
            <x v="138"/>
          </reference>
          <reference field="10" count="1" selected="0">
            <x v="2"/>
          </reference>
          <reference field="11" count="1">
            <x v="27"/>
          </reference>
        </references>
      </pivotArea>
    </format>
    <format dxfId="4838">
      <pivotArea dataOnly="0" labelOnly="1" fieldPosition="0">
        <references count="5">
          <reference field="7" count="1" selected="0">
            <x v="62"/>
          </reference>
          <reference field="8" count="1" selected="0">
            <x v="287"/>
          </reference>
          <reference field="9" count="1" selected="0">
            <x v="60"/>
          </reference>
          <reference field="10" count="1" selected="0">
            <x v="1"/>
          </reference>
          <reference field="11" count="1">
            <x v="77"/>
          </reference>
        </references>
      </pivotArea>
    </format>
    <format dxfId="4837">
      <pivotArea dataOnly="0" labelOnly="1" fieldPosition="0">
        <references count="5">
          <reference field="7" count="1" selected="0">
            <x v="62"/>
          </reference>
          <reference field="8" count="1" selected="0">
            <x v="292"/>
          </reference>
          <reference field="9" count="1" selected="0">
            <x v="88"/>
          </reference>
          <reference field="10" count="1" selected="0">
            <x v="1"/>
          </reference>
          <reference field="11" count="1">
            <x v="87"/>
          </reference>
        </references>
      </pivotArea>
    </format>
    <format dxfId="4836">
      <pivotArea dataOnly="0" labelOnly="1" fieldPosition="0">
        <references count="5">
          <reference field="7" count="1" selected="0">
            <x v="62"/>
          </reference>
          <reference field="8" count="1" selected="0">
            <x v="293"/>
          </reference>
          <reference field="9" count="1" selected="0">
            <x v="35"/>
          </reference>
          <reference field="10" count="1" selected="0">
            <x v="1"/>
          </reference>
          <reference field="11" count="1">
            <x v="1"/>
          </reference>
        </references>
      </pivotArea>
    </format>
    <format dxfId="4835">
      <pivotArea dataOnly="0" labelOnly="1" fieldPosition="0">
        <references count="5">
          <reference field="7" count="1" selected="0">
            <x v="63"/>
          </reference>
          <reference field="8" count="1" selected="0">
            <x v="511"/>
          </reference>
          <reference field="9" count="1" selected="0">
            <x v="46"/>
          </reference>
          <reference field="10" count="1" selected="0">
            <x v="1"/>
          </reference>
          <reference field="11" count="1">
            <x v="1"/>
          </reference>
        </references>
      </pivotArea>
    </format>
    <format dxfId="4834">
      <pivotArea dataOnly="0" labelOnly="1" fieldPosition="0">
        <references count="5">
          <reference field="7" count="1" selected="0">
            <x v="63"/>
          </reference>
          <reference field="8" count="1" selected="0">
            <x v="515"/>
          </reference>
          <reference field="9" count="1" selected="0">
            <x v="46"/>
          </reference>
          <reference field="10" count="1" selected="0">
            <x v="2"/>
          </reference>
          <reference field="11" count="1">
            <x v="1"/>
          </reference>
        </references>
      </pivotArea>
    </format>
    <format dxfId="4833">
      <pivotArea dataOnly="0" labelOnly="1" fieldPosition="0">
        <references count="5">
          <reference field="7" count="1" selected="0">
            <x v="63"/>
          </reference>
          <reference field="8" count="1" selected="0">
            <x v="689"/>
          </reference>
          <reference field="9" count="1" selected="0">
            <x v="40"/>
          </reference>
          <reference field="10" count="1" selected="0">
            <x v="1"/>
          </reference>
          <reference field="11" count="1">
            <x v="15"/>
          </reference>
        </references>
      </pivotArea>
    </format>
    <format dxfId="4832">
      <pivotArea dataOnly="0" labelOnly="1" fieldPosition="0">
        <references count="5">
          <reference field="7" count="1" selected="0">
            <x v="63"/>
          </reference>
          <reference field="8" count="1" selected="0">
            <x v="696"/>
          </reference>
          <reference field="9" count="1" selected="0">
            <x v="40"/>
          </reference>
          <reference field="10" count="1" selected="0">
            <x v="1"/>
          </reference>
          <reference field="11" count="1">
            <x v="19"/>
          </reference>
        </references>
      </pivotArea>
    </format>
    <format dxfId="4831">
      <pivotArea dataOnly="0" labelOnly="1" fieldPosition="0">
        <references count="5">
          <reference field="7" count="1" selected="0">
            <x v="64"/>
          </reference>
          <reference field="8" count="1" selected="0">
            <x v="882"/>
          </reference>
          <reference field="9" count="1" selected="0">
            <x v="46"/>
          </reference>
          <reference field="10" count="1" selected="0">
            <x v="1"/>
          </reference>
          <reference field="11" count="1">
            <x v="1"/>
          </reference>
        </references>
      </pivotArea>
    </format>
    <format dxfId="4830">
      <pivotArea field="11" type="button" dataOnly="0" labelOnly="1" outline="0" axis="axisRow" fieldPosition="4"/>
    </format>
    <format dxfId="4829">
      <pivotArea dataOnly="0" labelOnly="1" fieldPosition="0">
        <references count="1">
          <reference field="7" count="1">
            <x v="0"/>
          </reference>
        </references>
      </pivotArea>
    </format>
    <format dxfId="4828">
      <pivotArea dataOnly="0" labelOnly="1" fieldPosition="0">
        <references count="1">
          <reference field="7" count="1">
            <x v="1"/>
          </reference>
        </references>
      </pivotArea>
    </format>
    <format dxfId="4827">
      <pivotArea dataOnly="0" labelOnly="1" fieldPosition="0">
        <references count="1">
          <reference field="7" count="1">
            <x v="2"/>
          </reference>
        </references>
      </pivotArea>
    </format>
    <format dxfId="4826">
      <pivotArea dataOnly="0" labelOnly="1" fieldPosition="0">
        <references count="1">
          <reference field="7" count="1">
            <x v="3"/>
          </reference>
        </references>
      </pivotArea>
    </format>
    <format dxfId="4825">
      <pivotArea dataOnly="0" labelOnly="1" fieldPosition="0">
        <references count="1">
          <reference field="7" count="1">
            <x v="4"/>
          </reference>
        </references>
      </pivotArea>
    </format>
    <format dxfId="4824">
      <pivotArea dataOnly="0" labelOnly="1" fieldPosition="0">
        <references count="1">
          <reference field="7" count="1">
            <x v="5"/>
          </reference>
        </references>
      </pivotArea>
    </format>
    <format dxfId="4823">
      <pivotArea dataOnly="0" labelOnly="1" fieldPosition="0">
        <references count="1">
          <reference field="7" count="1">
            <x v="6"/>
          </reference>
        </references>
      </pivotArea>
    </format>
    <format dxfId="4822">
      <pivotArea dataOnly="0" labelOnly="1" fieldPosition="0">
        <references count="1">
          <reference field="7" count="1">
            <x v="7"/>
          </reference>
        </references>
      </pivotArea>
    </format>
    <format dxfId="4821">
      <pivotArea dataOnly="0" labelOnly="1" fieldPosition="0">
        <references count="1">
          <reference field="7" count="1">
            <x v="8"/>
          </reference>
        </references>
      </pivotArea>
    </format>
    <format dxfId="4820">
      <pivotArea dataOnly="0" labelOnly="1" fieldPosition="0">
        <references count="1">
          <reference field="7" count="1">
            <x v="9"/>
          </reference>
        </references>
      </pivotArea>
    </format>
    <format dxfId="4819">
      <pivotArea dataOnly="0" labelOnly="1" fieldPosition="0">
        <references count="1">
          <reference field="7" count="1">
            <x v="10"/>
          </reference>
        </references>
      </pivotArea>
    </format>
    <format dxfId="4818">
      <pivotArea dataOnly="0" labelOnly="1" fieldPosition="0">
        <references count="1">
          <reference field="7" count="1">
            <x v="11"/>
          </reference>
        </references>
      </pivotArea>
    </format>
    <format dxfId="4817">
      <pivotArea dataOnly="0" labelOnly="1" fieldPosition="0">
        <references count="1">
          <reference field="7" count="1">
            <x v="12"/>
          </reference>
        </references>
      </pivotArea>
    </format>
    <format dxfId="4816">
      <pivotArea dataOnly="0" labelOnly="1" fieldPosition="0">
        <references count="1">
          <reference field="7" count="1">
            <x v="13"/>
          </reference>
        </references>
      </pivotArea>
    </format>
    <format dxfId="4815">
      <pivotArea dataOnly="0" labelOnly="1" fieldPosition="0">
        <references count="1">
          <reference field="7" count="1">
            <x v="14"/>
          </reference>
        </references>
      </pivotArea>
    </format>
    <format dxfId="4814">
      <pivotArea dataOnly="0" labelOnly="1" fieldPosition="0">
        <references count="1">
          <reference field="7" count="1">
            <x v="15"/>
          </reference>
        </references>
      </pivotArea>
    </format>
    <format dxfId="4813">
      <pivotArea dataOnly="0" labelOnly="1" fieldPosition="0">
        <references count="1">
          <reference field="7" count="1">
            <x v="16"/>
          </reference>
        </references>
      </pivotArea>
    </format>
    <format dxfId="4812">
      <pivotArea dataOnly="0" labelOnly="1" fieldPosition="0">
        <references count="1">
          <reference field="7" count="1">
            <x v="17"/>
          </reference>
        </references>
      </pivotArea>
    </format>
    <format dxfId="4811">
      <pivotArea dataOnly="0" labelOnly="1" fieldPosition="0">
        <references count="1">
          <reference field="7" count="1">
            <x v="18"/>
          </reference>
        </references>
      </pivotArea>
    </format>
    <format dxfId="4810">
      <pivotArea dataOnly="0" labelOnly="1" fieldPosition="0">
        <references count="1">
          <reference field="7" count="1">
            <x v="19"/>
          </reference>
        </references>
      </pivotArea>
    </format>
    <format dxfId="4809">
      <pivotArea dataOnly="0" labelOnly="1" fieldPosition="0">
        <references count="1">
          <reference field="7" count="1">
            <x v="20"/>
          </reference>
        </references>
      </pivotArea>
    </format>
    <format dxfId="4808">
      <pivotArea dataOnly="0" labelOnly="1" fieldPosition="0">
        <references count="1">
          <reference field="7" count="1">
            <x v="21"/>
          </reference>
        </references>
      </pivotArea>
    </format>
    <format dxfId="4807">
      <pivotArea dataOnly="0" labelOnly="1" fieldPosition="0">
        <references count="1">
          <reference field="7" count="1">
            <x v="22"/>
          </reference>
        </references>
      </pivotArea>
    </format>
    <format dxfId="4806">
      <pivotArea dataOnly="0" labelOnly="1" fieldPosition="0">
        <references count="1">
          <reference field="7" count="1">
            <x v="23"/>
          </reference>
        </references>
      </pivotArea>
    </format>
    <format dxfId="4805">
      <pivotArea dataOnly="0" labelOnly="1" fieldPosition="0">
        <references count="1">
          <reference field="7" count="1">
            <x v="24"/>
          </reference>
        </references>
      </pivotArea>
    </format>
    <format dxfId="4804">
      <pivotArea dataOnly="0" labelOnly="1" fieldPosition="0">
        <references count="1">
          <reference field="7" count="1">
            <x v="25"/>
          </reference>
        </references>
      </pivotArea>
    </format>
    <format dxfId="4803">
      <pivotArea dataOnly="0" labelOnly="1" fieldPosition="0">
        <references count="1">
          <reference field="7" count="1">
            <x v="26"/>
          </reference>
        </references>
      </pivotArea>
    </format>
    <format dxfId="4802">
      <pivotArea dataOnly="0" labelOnly="1" fieldPosition="0">
        <references count="1">
          <reference field="7" count="1">
            <x v="27"/>
          </reference>
        </references>
      </pivotArea>
    </format>
    <format dxfId="4801">
      <pivotArea dataOnly="0" labelOnly="1" fieldPosition="0">
        <references count="1">
          <reference field="7" count="1">
            <x v="28"/>
          </reference>
        </references>
      </pivotArea>
    </format>
    <format dxfId="4800">
      <pivotArea dataOnly="0" labelOnly="1" fieldPosition="0">
        <references count="1">
          <reference field="7" count="1">
            <x v="29"/>
          </reference>
        </references>
      </pivotArea>
    </format>
    <format dxfId="4799">
      <pivotArea dataOnly="0" labelOnly="1" fieldPosition="0">
        <references count="1">
          <reference field="7" count="1">
            <x v="30"/>
          </reference>
        </references>
      </pivotArea>
    </format>
    <format dxfId="4798">
      <pivotArea dataOnly="0" labelOnly="1" fieldPosition="0">
        <references count="1">
          <reference field="7" count="1">
            <x v="31"/>
          </reference>
        </references>
      </pivotArea>
    </format>
    <format dxfId="4797">
      <pivotArea dataOnly="0" labelOnly="1" fieldPosition="0">
        <references count="1">
          <reference field="7" count="1">
            <x v="32"/>
          </reference>
        </references>
      </pivotArea>
    </format>
    <format dxfId="4796">
      <pivotArea dataOnly="0" labelOnly="1" fieldPosition="0">
        <references count="1">
          <reference field="7" count="1">
            <x v="33"/>
          </reference>
        </references>
      </pivotArea>
    </format>
    <format dxfId="4795">
      <pivotArea dataOnly="0" labelOnly="1" fieldPosition="0">
        <references count="1">
          <reference field="7" count="1">
            <x v="34"/>
          </reference>
        </references>
      </pivotArea>
    </format>
    <format dxfId="4794">
      <pivotArea dataOnly="0" labelOnly="1" fieldPosition="0">
        <references count="1">
          <reference field="7" count="1">
            <x v="35"/>
          </reference>
        </references>
      </pivotArea>
    </format>
    <format dxfId="4793">
      <pivotArea dataOnly="0" labelOnly="1" fieldPosition="0">
        <references count="1">
          <reference field="7" count="1">
            <x v="36"/>
          </reference>
        </references>
      </pivotArea>
    </format>
    <format dxfId="4792">
      <pivotArea dataOnly="0" labelOnly="1" fieldPosition="0">
        <references count="1">
          <reference field="7" count="1">
            <x v="37"/>
          </reference>
        </references>
      </pivotArea>
    </format>
    <format dxfId="4791">
      <pivotArea dataOnly="0" labelOnly="1" fieldPosition="0">
        <references count="1">
          <reference field="7" count="1">
            <x v="38"/>
          </reference>
        </references>
      </pivotArea>
    </format>
    <format dxfId="4790">
      <pivotArea dataOnly="0" labelOnly="1" fieldPosition="0">
        <references count="1">
          <reference field="7" count="1">
            <x v="39"/>
          </reference>
        </references>
      </pivotArea>
    </format>
    <format dxfId="4789">
      <pivotArea dataOnly="0" labelOnly="1" fieldPosition="0">
        <references count="1">
          <reference field="7" count="1">
            <x v="40"/>
          </reference>
        </references>
      </pivotArea>
    </format>
    <format dxfId="4788">
      <pivotArea dataOnly="0" labelOnly="1" fieldPosition="0">
        <references count="1">
          <reference field="7" count="1">
            <x v="41"/>
          </reference>
        </references>
      </pivotArea>
    </format>
    <format dxfId="4787">
      <pivotArea dataOnly="0" labelOnly="1" fieldPosition="0">
        <references count="1">
          <reference field="7" count="1">
            <x v="42"/>
          </reference>
        </references>
      </pivotArea>
    </format>
    <format dxfId="4786">
      <pivotArea dataOnly="0" labelOnly="1" fieldPosition="0">
        <references count="1">
          <reference field="7" count="1">
            <x v="43"/>
          </reference>
        </references>
      </pivotArea>
    </format>
    <format dxfId="4785">
      <pivotArea dataOnly="0" labelOnly="1" fieldPosition="0">
        <references count="1">
          <reference field="7" count="1">
            <x v="44"/>
          </reference>
        </references>
      </pivotArea>
    </format>
    <format dxfId="4784">
      <pivotArea dataOnly="0" labelOnly="1" fieldPosition="0">
        <references count="1">
          <reference field="7" count="1">
            <x v="45"/>
          </reference>
        </references>
      </pivotArea>
    </format>
    <format dxfId="4783">
      <pivotArea dataOnly="0" labelOnly="1" fieldPosition="0">
        <references count="1">
          <reference field="7" count="1">
            <x v="46"/>
          </reference>
        </references>
      </pivotArea>
    </format>
    <format dxfId="4782">
      <pivotArea dataOnly="0" labelOnly="1" fieldPosition="0">
        <references count="1">
          <reference field="7" count="1">
            <x v="47"/>
          </reference>
        </references>
      </pivotArea>
    </format>
    <format dxfId="4781">
      <pivotArea dataOnly="0" labelOnly="1" fieldPosition="0">
        <references count="1">
          <reference field="7" count="1">
            <x v="48"/>
          </reference>
        </references>
      </pivotArea>
    </format>
    <format dxfId="4780">
      <pivotArea dataOnly="0" labelOnly="1" fieldPosition="0">
        <references count="1">
          <reference field="7" count="1">
            <x v="49"/>
          </reference>
        </references>
      </pivotArea>
    </format>
    <format dxfId="4779">
      <pivotArea dataOnly="0" labelOnly="1" fieldPosition="0">
        <references count="1">
          <reference field="7" count="1">
            <x v="50"/>
          </reference>
        </references>
      </pivotArea>
    </format>
    <format dxfId="4778">
      <pivotArea dataOnly="0" labelOnly="1" fieldPosition="0">
        <references count="1">
          <reference field="7" count="1">
            <x v="51"/>
          </reference>
        </references>
      </pivotArea>
    </format>
    <format dxfId="4777">
      <pivotArea dataOnly="0" labelOnly="1" fieldPosition="0">
        <references count="1">
          <reference field="7" count="1">
            <x v="52"/>
          </reference>
        </references>
      </pivotArea>
    </format>
    <format dxfId="4776">
      <pivotArea dataOnly="0" labelOnly="1" fieldPosition="0">
        <references count="1">
          <reference field="7" count="1">
            <x v="53"/>
          </reference>
        </references>
      </pivotArea>
    </format>
    <format dxfId="4775">
      <pivotArea dataOnly="0" labelOnly="1" fieldPosition="0">
        <references count="1">
          <reference field="7" count="1">
            <x v="54"/>
          </reference>
        </references>
      </pivotArea>
    </format>
    <format dxfId="4774">
      <pivotArea dataOnly="0" labelOnly="1" fieldPosition="0">
        <references count="1">
          <reference field="7" count="1">
            <x v="55"/>
          </reference>
        </references>
      </pivotArea>
    </format>
    <format dxfId="4773">
      <pivotArea dataOnly="0" labelOnly="1" fieldPosition="0">
        <references count="1">
          <reference field="7" count="1">
            <x v="56"/>
          </reference>
        </references>
      </pivotArea>
    </format>
    <format dxfId="4772">
      <pivotArea dataOnly="0" labelOnly="1" fieldPosition="0">
        <references count="1">
          <reference field="7" count="1">
            <x v="57"/>
          </reference>
        </references>
      </pivotArea>
    </format>
    <format dxfId="4771">
      <pivotArea dataOnly="0" labelOnly="1" fieldPosition="0">
        <references count="1">
          <reference field="7" count="1">
            <x v="58"/>
          </reference>
        </references>
      </pivotArea>
    </format>
    <format dxfId="4770">
      <pivotArea dataOnly="0" labelOnly="1" fieldPosition="0">
        <references count="1">
          <reference field="7" count="1">
            <x v="59"/>
          </reference>
        </references>
      </pivotArea>
    </format>
    <format dxfId="4769">
      <pivotArea dataOnly="0" labelOnly="1" fieldPosition="0">
        <references count="1">
          <reference field="7" count="1">
            <x v="60"/>
          </reference>
        </references>
      </pivotArea>
    </format>
    <format dxfId="4768">
      <pivotArea dataOnly="0" labelOnly="1" fieldPosition="0">
        <references count="1">
          <reference field="7" count="1">
            <x v="61"/>
          </reference>
        </references>
      </pivotArea>
    </format>
    <format dxfId="4767">
      <pivotArea dataOnly="0" labelOnly="1" fieldPosition="0">
        <references count="1">
          <reference field="7" count="1">
            <x v="62"/>
          </reference>
        </references>
      </pivotArea>
    </format>
    <format dxfId="4766">
      <pivotArea dataOnly="0" labelOnly="1" fieldPosition="0">
        <references count="1">
          <reference field="7" count="1">
            <x v="63"/>
          </reference>
        </references>
      </pivotArea>
    </format>
    <format dxfId="4765">
      <pivotArea dataOnly="0" labelOnly="1" fieldPosition="0">
        <references count="1">
          <reference field="7" count="1">
            <x v="64"/>
          </reference>
        </references>
      </pivotArea>
    </format>
    <format dxfId="4764">
      <pivotArea dataOnly="0" labelOnly="1" grandRow="1" outline="0" fieldPosition="0"/>
    </format>
    <format dxfId="4763">
      <pivotArea dataOnly="0" labelOnly="1" fieldPosition="0">
        <references count="5">
          <reference field="7" count="1" selected="0">
            <x v="0"/>
          </reference>
          <reference field="8" count="1" selected="0">
            <x v="166"/>
          </reference>
          <reference field="9" count="1" selected="0">
            <x v="132"/>
          </reference>
          <reference field="10" count="1" selected="0">
            <x v="2"/>
          </reference>
          <reference field="11" count="1">
            <x v="122"/>
          </reference>
        </references>
      </pivotArea>
    </format>
    <format dxfId="4762">
      <pivotArea dataOnly="0" labelOnly="1" fieldPosition="0">
        <references count="5">
          <reference field="7" count="1" selected="0">
            <x v="0"/>
          </reference>
          <reference field="8" count="1" selected="0">
            <x v="187"/>
          </reference>
          <reference field="9" count="1" selected="0">
            <x v="71"/>
          </reference>
          <reference field="10" count="1" selected="0">
            <x v="1"/>
          </reference>
          <reference field="11" count="1">
            <x v="0"/>
          </reference>
        </references>
      </pivotArea>
    </format>
    <format dxfId="4761">
      <pivotArea dataOnly="0" labelOnly="1" fieldPosition="0">
        <references count="5">
          <reference field="7" count="1" selected="0">
            <x v="0"/>
          </reference>
          <reference field="8" count="1" selected="0">
            <x v="190"/>
          </reference>
          <reference field="9" count="1" selected="0">
            <x v="131"/>
          </reference>
          <reference field="10" count="1" selected="0">
            <x v="1"/>
          </reference>
          <reference field="11" count="1">
            <x v="38"/>
          </reference>
        </references>
      </pivotArea>
    </format>
    <format dxfId="4760">
      <pivotArea dataOnly="0" labelOnly="1" fieldPosition="0">
        <references count="5">
          <reference field="7" count="1" selected="0">
            <x v="0"/>
          </reference>
          <reference field="8" count="1" selected="0">
            <x v="199"/>
          </reference>
          <reference field="9" count="1" selected="0">
            <x v="90"/>
          </reference>
          <reference field="10" count="1" selected="0">
            <x v="1"/>
          </reference>
          <reference field="11" count="1">
            <x v="1"/>
          </reference>
        </references>
      </pivotArea>
    </format>
    <format dxfId="4759">
      <pivotArea dataOnly="0" labelOnly="1" fieldPosition="0">
        <references count="5">
          <reference field="7" count="1" selected="0">
            <x v="0"/>
          </reference>
          <reference field="8" count="1" selected="0">
            <x v="200"/>
          </reference>
          <reference field="9" count="1" selected="0">
            <x v="123"/>
          </reference>
          <reference field="10" count="1" selected="0">
            <x v="1"/>
          </reference>
          <reference field="11" count="1">
            <x v="1"/>
          </reference>
        </references>
      </pivotArea>
    </format>
    <format dxfId="4758">
      <pivotArea dataOnly="0" labelOnly="1" fieldPosition="0">
        <references count="5">
          <reference field="7" count="1" selected="0">
            <x v="0"/>
          </reference>
          <reference field="8" count="1" selected="0">
            <x v="221"/>
          </reference>
          <reference field="9" count="1" selected="0">
            <x v="90"/>
          </reference>
          <reference field="10" count="1" selected="0">
            <x v="1"/>
          </reference>
          <reference field="11" count="1">
            <x v="3"/>
          </reference>
        </references>
      </pivotArea>
    </format>
    <format dxfId="4757">
      <pivotArea dataOnly="0" labelOnly="1" fieldPosition="0">
        <references count="5">
          <reference field="7" count="1" selected="0">
            <x v="0"/>
          </reference>
          <reference field="8" count="1" selected="0">
            <x v="227"/>
          </reference>
          <reference field="9" count="1" selected="0">
            <x v="129"/>
          </reference>
          <reference field="10" count="1" selected="0">
            <x v="1"/>
          </reference>
          <reference field="11" count="1">
            <x v="5"/>
          </reference>
        </references>
      </pivotArea>
    </format>
    <format dxfId="4756">
      <pivotArea dataOnly="0" labelOnly="1" fieldPosition="0">
        <references count="5">
          <reference field="7" count="1" selected="0">
            <x v="0"/>
          </reference>
          <reference field="8" count="1" selected="0">
            <x v="247"/>
          </reference>
          <reference field="9" count="1" selected="0">
            <x v="90"/>
          </reference>
          <reference field="10" count="1" selected="0">
            <x v="1"/>
          </reference>
          <reference field="11" count="1">
            <x v="1"/>
          </reference>
        </references>
      </pivotArea>
    </format>
    <format dxfId="4755">
      <pivotArea dataOnly="0" labelOnly="1" fieldPosition="0">
        <references count="5">
          <reference field="7" count="1" selected="0">
            <x v="0"/>
          </reference>
          <reference field="8" count="1" selected="0">
            <x v="326"/>
          </reference>
          <reference field="9" count="1" selected="0">
            <x v="117"/>
          </reference>
          <reference field="10" count="1" selected="0">
            <x v="1"/>
          </reference>
          <reference field="11" count="1">
            <x v="1"/>
          </reference>
        </references>
      </pivotArea>
    </format>
    <format dxfId="4754">
      <pivotArea dataOnly="0" labelOnly="1" fieldPosition="0">
        <references count="5">
          <reference field="7" count="1" selected="0">
            <x v="0"/>
          </reference>
          <reference field="8" count="1" selected="0">
            <x v="500"/>
          </reference>
          <reference field="9" count="1" selected="0">
            <x v="49"/>
          </reference>
          <reference field="10" count="1" selected="0">
            <x v="1"/>
          </reference>
          <reference field="11" count="1">
            <x v="5"/>
          </reference>
        </references>
      </pivotArea>
    </format>
    <format dxfId="4753">
      <pivotArea dataOnly="0" labelOnly="1" fieldPosition="0">
        <references count="5">
          <reference field="7" count="1" selected="0">
            <x v="0"/>
          </reference>
          <reference field="8" count="1" selected="0">
            <x v="542"/>
          </reference>
          <reference field="9" count="1" selected="0">
            <x v="131"/>
          </reference>
          <reference field="10" count="1" selected="0">
            <x v="1"/>
          </reference>
          <reference field="11" count="1">
            <x v="40"/>
          </reference>
        </references>
      </pivotArea>
    </format>
    <format dxfId="4752">
      <pivotArea dataOnly="0" labelOnly="1" fieldPosition="0">
        <references count="5">
          <reference field="7" count="1" selected="0">
            <x v="0"/>
          </reference>
          <reference field="8" count="1" selected="0">
            <x v="543"/>
          </reference>
          <reference field="9" count="1" selected="0">
            <x v="131"/>
          </reference>
          <reference field="10" count="1" selected="0">
            <x v="1"/>
          </reference>
          <reference field="11" count="1">
            <x v="38"/>
          </reference>
        </references>
      </pivotArea>
    </format>
    <format dxfId="4751">
      <pivotArea dataOnly="0" labelOnly="1" fieldPosition="0">
        <references count="5">
          <reference field="7" count="1" selected="0">
            <x v="0"/>
          </reference>
          <reference field="8" count="1" selected="0">
            <x v="544"/>
          </reference>
          <reference field="9" count="1" selected="0">
            <x v="132"/>
          </reference>
          <reference field="10" count="1" selected="0">
            <x v="2"/>
          </reference>
          <reference field="11" count="1">
            <x v="122"/>
          </reference>
        </references>
      </pivotArea>
    </format>
    <format dxfId="4750">
      <pivotArea dataOnly="0" labelOnly="1" fieldPosition="0">
        <references count="5">
          <reference field="7" count="1" selected="0">
            <x v="0"/>
          </reference>
          <reference field="8" count="1" selected="0">
            <x v="545"/>
          </reference>
          <reference field="9" count="1" selected="0">
            <x v="129"/>
          </reference>
          <reference field="10" count="1" selected="0">
            <x v="1"/>
          </reference>
          <reference field="11" count="1">
            <x v="5"/>
          </reference>
        </references>
      </pivotArea>
    </format>
    <format dxfId="4749">
      <pivotArea dataOnly="0" labelOnly="1" fieldPosition="0">
        <references count="5">
          <reference field="7" count="1" selected="0">
            <x v="0"/>
          </reference>
          <reference field="8" count="1" selected="0">
            <x v="613"/>
          </reference>
          <reference field="9" count="1" selected="0">
            <x v="153"/>
          </reference>
          <reference field="10" count="1" selected="0">
            <x v="1"/>
          </reference>
          <reference field="11" count="1">
            <x v="1"/>
          </reference>
        </references>
      </pivotArea>
    </format>
    <format dxfId="4748">
      <pivotArea dataOnly="0" labelOnly="1" fieldPosition="0">
        <references count="5">
          <reference field="7" count="1" selected="0">
            <x v="1"/>
          </reference>
          <reference field="8" count="1" selected="0">
            <x v="182"/>
          </reference>
          <reference field="9" count="1" selected="0">
            <x v="90"/>
          </reference>
          <reference field="10" count="1" selected="0">
            <x v="1"/>
          </reference>
          <reference field="11" count="1">
            <x v="6"/>
          </reference>
        </references>
      </pivotArea>
    </format>
    <format dxfId="4747">
      <pivotArea dataOnly="0" labelOnly="1" fieldPosition="0">
        <references count="5">
          <reference field="7" count="1" selected="0">
            <x v="1"/>
          </reference>
          <reference field="8" count="1" selected="0">
            <x v="209"/>
          </reference>
          <reference field="9" count="1" selected="0">
            <x v="17"/>
          </reference>
          <reference field="10" count="1" selected="0">
            <x v="1"/>
          </reference>
          <reference field="11" count="1">
            <x v="193"/>
          </reference>
        </references>
      </pivotArea>
    </format>
    <format dxfId="4746">
      <pivotArea dataOnly="0" labelOnly="1" fieldPosition="0">
        <references count="5">
          <reference field="7" count="1" selected="0">
            <x v="1"/>
          </reference>
          <reference field="8" count="1" selected="0">
            <x v="211"/>
          </reference>
          <reference field="9" count="1" selected="0">
            <x v="90"/>
          </reference>
          <reference field="10" count="1" selected="0">
            <x v="1"/>
          </reference>
          <reference field="11" count="1">
            <x v="0"/>
          </reference>
        </references>
      </pivotArea>
    </format>
    <format dxfId="4745">
      <pivotArea dataOnly="0" labelOnly="1" fieldPosition="0">
        <references count="5">
          <reference field="7" count="1" selected="0">
            <x v="1"/>
          </reference>
          <reference field="8" count="1" selected="0">
            <x v="212"/>
          </reference>
          <reference field="9" count="1" selected="0">
            <x v="90"/>
          </reference>
          <reference field="10" count="1" selected="0">
            <x v="1"/>
          </reference>
          <reference field="11" count="1">
            <x v="1"/>
          </reference>
        </references>
      </pivotArea>
    </format>
    <format dxfId="4744">
      <pivotArea dataOnly="0" labelOnly="1" fieldPosition="0">
        <references count="5">
          <reference field="7" count="1" selected="0">
            <x v="1"/>
          </reference>
          <reference field="8" count="1" selected="0">
            <x v="213"/>
          </reference>
          <reference field="9" count="1" selected="0">
            <x v="90"/>
          </reference>
          <reference field="10" count="1" selected="0">
            <x v="1"/>
          </reference>
          <reference field="11" count="1">
            <x v="1"/>
          </reference>
        </references>
      </pivotArea>
    </format>
    <format dxfId="4743">
      <pivotArea dataOnly="0" labelOnly="1" fieldPosition="0">
        <references count="5">
          <reference field="7" count="1" selected="0">
            <x v="1"/>
          </reference>
          <reference field="8" count="1" selected="0">
            <x v="214"/>
          </reference>
          <reference field="9" count="1" selected="0">
            <x v="47"/>
          </reference>
          <reference field="10" count="1" selected="0">
            <x v="1"/>
          </reference>
          <reference field="11" count="1">
            <x v="5"/>
          </reference>
        </references>
      </pivotArea>
    </format>
    <format dxfId="4742">
      <pivotArea dataOnly="0" labelOnly="1" fieldPosition="0">
        <references count="5">
          <reference field="7" count="1" selected="0">
            <x v="1"/>
          </reference>
          <reference field="8" count="1" selected="0">
            <x v="215"/>
          </reference>
          <reference field="9" count="1" selected="0">
            <x v="90"/>
          </reference>
          <reference field="10" count="1" selected="0">
            <x v="1"/>
          </reference>
          <reference field="11" count="1">
            <x v="1"/>
          </reference>
        </references>
      </pivotArea>
    </format>
    <format dxfId="4741">
      <pivotArea dataOnly="0" labelOnly="1" fieldPosition="0">
        <references count="5">
          <reference field="7" count="1" selected="0">
            <x v="1"/>
          </reference>
          <reference field="8" count="1" selected="0">
            <x v="216"/>
          </reference>
          <reference field="9" count="1" selected="0">
            <x v="52"/>
          </reference>
          <reference field="10" count="1" selected="0">
            <x v="2"/>
          </reference>
          <reference field="11" count="1">
            <x v="203"/>
          </reference>
        </references>
      </pivotArea>
    </format>
    <format dxfId="4740">
      <pivotArea dataOnly="0" labelOnly="1" fieldPosition="0">
        <references count="5">
          <reference field="7" count="1" selected="0">
            <x v="1"/>
          </reference>
          <reference field="8" count="1" selected="0">
            <x v="217"/>
          </reference>
          <reference field="9" count="1" selected="0">
            <x v="144"/>
          </reference>
          <reference field="10" count="1" selected="0">
            <x v="1"/>
          </reference>
          <reference field="11" count="1">
            <x v="3"/>
          </reference>
        </references>
      </pivotArea>
    </format>
    <format dxfId="4739">
      <pivotArea dataOnly="0" labelOnly="1" fieldPosition="0">
        <references count="5">
          <reference field="7" count="1" selected="0">
            <x v="1"/>
          </reference>
          <reference field="8" count="1" selected="0">
            <x v="218"/>
          </reference>
          <reference field="9" count="1" selected="0">
            <x v="17"/>
          </reference>
          <reference field="10" count="1" selected="0">
            <x v="2"/>
          </reference>
          <reference field="11" count="1">
            <x v="211"/>
          </reference>
        </references>
      </pivotArea>
    </format>
    <format dxfId="4738">
      <pivotArea dataOnly="0" labelOnly="1" fieldPosition="0">
        <references count="5">
          <reference field="7" count="1" selected="0">
            <x v="1"/>
          </reference>
          <reference field="8" count="1" selected="0">
            <x v="219"/>
          </reference>
          <reference field="9" count="1" selected="0">
            <x v="131"/>
          </reference>
          <reference field="10" count="1" selected="0">
            <x v="1"/>
          </reference>
          <reference field="11" count="1">
            <x v="0"/>
          </reference>
        </references>
      </pivotArea>
    </format>
    <format dxfId="4737">
      <pivotArea dataOnly="0" labelOnly="1" fieldPosition="0">
        <references count="5">
          <reference field="7" count="1" selected="0">
            <x v="1"/>
          </reference>
          <reference field="8" count="1" selected="0">
            <x v="220"/>
          </reference>
          <reference field="9" count="1" selected="0">
            <x v="22"/>
          </reference>
          <reference field="10" count="1" selected="0">
            <x v="1"/>
          </reference>
          <reference field="11" count="1">
            <x v="81"/>
          </reference>
        </references>
      </pivotArea>
    </format>
    <format dxfId="4736">
      <pivotArea dataOnly="0" labelOnly="1" fieldPosition="0">
        <references count="5">
          <reference field="7" count="1" selected="0">
            <x v="1"/>
          </reference>
          <reference field="8" count="1" selected="0">
            <x v="225"/>
          </reference>
          <reference field="9" count="1" selected="0">
            <x v="75"/>
          </reference>
          <reference field="10" count="1" selected="0">
            <x v="1"/>
          </reference>
          <reference field="11" count="1">
            <x v="1"/>
          </reference>
        </references>
      </pivotArea>
    </format>
    <format dxfId="4735">
      <pivotArea dataOnly="0" labelOnly="1" fieldPosition="0">
        <references count="5">
          <reference field="7" count="1" selected="0">
            <x v="1"/>
          </reference>
          <reference field="8" count="1" selected="0">
            <x v="226"/>
          </reference>
          <reference field="9" count="1" selected="0">
            <x v="49"/>
          </reference>
          <reference field="10" count="1" selected="0">
            <x v="1"/>
          </reference>
          <reference field="11" count="1">
            <x v="1"/>
          </reference>
        </references>
      </pivotArea>
    </format>
    <format dxfId="4734">
      <pivotArea dataOnly="0" labelOnly="1" fieldPosition="0">
        <references count="5">
          <reference field="7" count="1" selected="0">
            <x v="1"/>
          </reference>
          <reference field="8" count="1" selected="0">
            <x v="230"/>
          </reference>
          <reference field="9" count="1" selected="0">
            <x v="117"/>
          </reference>
          <reference field="10" count="1" selected="0">
            <x v="2"/>
          </reference>
          <reference field="11" count="1">
            <x v="1"/>
          </reference>
        </references>
      </pivotArea>
    </format>
    <format dxfId="4733">
      <pivotArea dataOnly="0" labelOnly="1" fieldPosition="0">
        <references count="5">
          <reference field="7" count="1" selected="0">
            <x v="1"/>
          </reference>
          <reference field="8" count="1" selected="0">
            <x v="234"/>
          </reference>
          <reference field="9" count="1" selected="0">
            <x v="117"/>
          </reference>
          <reference field="10" count="1" selected="0">
            <x v="0"/>
          </reference>
          <reference field="11" count="1">
            <x v="8"/>
          </reference>
        </references>
      </pivotArea>
    </format>
    <format dxfId="4732">
      <pivotArea dataOnly="0" labelOnly="1" fieldPosition="0">
        <references count="5">
          <reference field="7" count="1" selected="0">
            <x v="1"/>
          </reference>
          <reference field="8" count="1" selected="0">
            <x v="235"/>
          </reference>
          <reference field="9" count="1" selected="0">
            <x v="158"/>
          </reference>
          <reference field="10" count="1" selected="0">
            <x v="2"/>
          </reference>
          <reference field="11" count="1">
            <x v="1"/>
          </reference>
        </references>
      </pivotArea>
    </format>
    <format dxfId="4731">
      <pivotArea dataOnly="0" labelOnly="1" fieldPosition="0">
        <references count="5">
          <reference field="7" count="1" selected="0">
            <x v="1"/>
          </reference>
          <reference field="8" count="1" selected="0">
            <x v="236"/>
          </reference>
          <reference field="9" count="1" selected="0">
            <x v="29"/>
          </reference>
          <reference field="10" count="1" selected="0">
            <x v="1"/>
          </reference>
          <reference field="11" count="1">
            <x v="1"/>
          </reference>
        </references>
      </pivotArea>
    </format>
    <format dxfId="4730">
      <pivotArea dataOnly="0" labelOnly="1" fieldPosition="0">
        <references count="5">
          <reference field="7" count="1" selected="0">
            <x v="1"/>
          </reference>
          <reference field="8" count="1" selected="0">
            <x v="237"/>
          </reference>
          <reference field="9" count="1" selected="0">
            <x v="91"/>
          </reference>
          <reference field="10" count="1" selected="0">
            <x v="1"/>
          </reference>
          <reference field="11" count="1">
            <x v="1"/>
          </reference>
        </references>
      </pivotArea>
    </format>
    <format dxfId="4729">
      <pivotArea dataOnly="0" labelOnly="1" fieldPosition="0">
        <references count="5">
          <reference field="7" count="1" selected="0">
            <x v="1"/>
          </reference>
          <reference field="8" count="1" selected="0">
            <x v="238"/>
          </reference>
          <reference field="9" count="1" selected="0">
            <x v="90"/>
          </reference>
          <reference field="10" count="1" selected="0">
            <x v="1"/>
          </reference>
          <reference field="11" count="1">
            <x v="1"/>
          </reference>
        </references>
      </pivotArea>
    </format>
    <format dxfId="4728">
      <pivotArea dataOnly="0" labelOnly="1" fieldPosition="0">
        <references count="5">
          <reference field="7" count="1" selected="0">
            <x v="1"/>
          </reference>
          <reference field="8" count="1" selected="0">
            <x v="239"/>
          </reference>
          <reference field="9" count="1" selected="0">
            <x v="90"/>
          </reference>
          <reference field="10" count="1" selected="0">
            <x v="1"/>
          </reference>
          <reference field="11" count="1">
            <x v="2"/>
          </reference>
        </references>
      </pivotArea>
    </format>
    <format dxfId="4727">
      <pivotArea dataOnly="0" labelOnly="1" fieldPosition="0">
        <references count="5">
          <reference field="7" count="1" selected="0">
            <x v="1"/>
          </reference>
          <reference field="8" count="1" selected="0">
            <x v="248"/>
          </reference>
          <reference field="9" count="1" selected="0">
            <x v="90"/>
          </reference>
          <reference field="10" count="1" selected="0">
            <x v="1"/>
          </reference>
          <reference field="11" count="1">
            <x v="11"/>
          </reference>
        </references>
      </pivotArea>
    </format>
    <format dxfId="4726">
      <pivotArea dataOnly="0" labelOnly="1" fieldPosition="0">
        <references count="5">
          <reference field="7" count="1" selected="0">
            <x v="1"/>
          </reference>
          <reference field="8" count="1" selected="0">
            <x v="266"/>
          </reference>
          <reference field="9" count="1" selected="0">
            <x v="75"/>
          </reference>
          <reference field="10" count="1" selected="0">
            <x v="1"/>
          </reference>
          <reference field="11" count="1">
            <x v="5"/>
          </reference>
        </references>
      </pivotArea>
    </format>
    <format dxfId="4725">
      <pivotArea dataOnly="0" labelOnly="1" fieldPosition="0">
        <references count="5">
          <reference field="7" count="1" selected="0">
            <x v="1"/>
          </reference>
          <reference field="8" count="1" selected="0">
            <x v="267"/>
          </reference>
          <reference field="9" count="1" selected="0">
            <x v="90"/>
          </reference>
          <reference field="10" count="1" selected="0">
            <x v="1"/>
          </reference>
          <reference field="11" count="1">
            <x v="3"/>
          </reference>
        </references>
      </pivotArea>
    </format>
    <format dxfId="4724">
      <pivotArea dataOnly="0" labelOnly="1" fieldPosition="0">
        <references count="5">
          <reference field="7" count="1" selected="0">
            <x v="1"/>
          </reference>
          <reference field="8" count="1" selected="0">
            <x v="290"/>
          </reference>
          <reference field="9" count="1" selected="0">
            <x v="129"/>
          </reference>
          <reference field="10" count="1" selected="0">
            <x v="1"/>
          </reference>
          <reference field="11" count="1">
            <x v="38"/>
          </reference>
        </references>
      </pivotArea>
    </format>
    <format dxfId="4723">
      <pivotArea dataOnly="0" labelOnly="1" fieldPosition="0">
        <references count="5">
          <reference field="7" count="1" selected="0">
            <x v="1"/>
          </reference>
          <reference field="8" count="1" selected="0">
            <x v="514"/>
          </reference>
          <reference field="9" count="1" selected="0">
            <x v="155"/>
          </reference>
          <reference field="10" count="1" selected="0">
            <x v="1"/>
          </reference>
          <reference field="11" count="1">
            <x v="1"/>
          </reference>
        </references>
      </pivotArea>
    </format>
    <format dxfId="4722">
      <pivotArea dataOnly="0" labelOnly="1" fieldPosition="0">
        <references count="5">
          <reference field="7" count="1" selected="0">
            <x v="1"/>
          </reference>
          <reference field="8" count="1" selected="0">
            <x v="518"/>
          </reference>
          <reference field="9" count="1" selected="0">
            <x v="90"/>
          </reference>
          <reference field="10" count="1" selected="0">
            <x v="1"/>
          </reference>
          <reference field="11" count="1">
            <x v="1"/>
          </reference>
        </references>
      </pivotArea>
    </format>
    <format dxfId="4721">
      <pivotArea dataOnly="0" labelOnly="1" fieldPosition="0">
        <references count="5">
          <reference field="7" count="1" selected="0">
            <x v="1"/>
          </reference>
          <reference field="8" count="1" selected="0">
            <x v="546"/>
          </reference>
          <reference field="9" count="1" selected="0">
            <x v="129"/>
          </reference>
          <reference field="10" count="1" selected="0">
            <x v="1"/>
          </reference>
          <reference field="11" count="1">
            <x v="38"/>
          </reference>
        </references>
      </pivotArea>
    </format>
    <format dxfId="4720">
      <pivotArea dataOnly="0" labelOnly="1" fieldPosition="0">
        <references count="5">
          <reference field="7" count="1" selected="0">
            <x v="1"/>
          </reference>
          <reference field="8" count="1" selected="0">
            <x v="547"/>
          </reference>
          <reference field="9" count="1" selected="0">
            <x v="164"/>
          </reference>
          <reference field="10" count="1" selected="0">
            <x v="1"/>
          </reference>
          <reference field="11" count="1">
            <x v="18"/>
          </reference>
        </references>
      </pivotArea>
    </format>
    <format dxfId="4719">
      <pivotArea dataOnly="0" labelOnly="1" fieldPosition="0">
        <references count="5">
          <reference field="7" count="1" selected="0">
            <x v="1"/>
          </reference>
          <reference field="8" count="1" selected="0">
            <x v="548"/>
          </reference>
          <reference field="9" count="1" selected="0">
            <x v="129"/>
          </reference>
          <reference field="10" count="1" selected="0">
            <x v="1"/>
          </reference>
          <reference field="11" count="1">
            <x v="11"/>
          </reference>
        </references>
      </pivotArea>
    </format>
    <format dxfId="4718">
      <pivotArea dataOnly="0" labelOnly="1" fieldPosition="0">
        <references count="5">
          <reference field="7" count="1" selected="0">
            <x v="1"/>
          </reference>
          <reference field="8" count="1" selected="0">
            <x v="549"/>
          </reference>
          <reference field="9" count="1" selected="0">
            <x v="131"/>
          </reference>
          <reference field="10" count="1" selected="0">
            <x v="1"/>
          </reference>
          <reference field="11" count="1">
            <x v="59"/>
          </reference>
        </references>
      </pivotArea>
    </format>
    <format dxfId="4717">
      <pivotArea dataOnly="0" labelOnly="1" fieldPosition="0">
        <references count="5">
          <reference field="7" count="1" selected="0">
            <x v="1"/>
          </reference>
          <reference field="8" count="1" selected="0">
            <x v="550"/>
          </reference>
          <reference field="9" count="1" selected="0">
            <x v="153"/>
          </reference>
          <reference field="10" count="1" selected="0">
            <x v="1"/>
          </reference>
          <reference field="11" count="1">
            <x v="1"/>
          </reference>
        </references>
      </pivotArea>
    </format>
    <format dxfId="4716">
      <pivotArea dataOnly="0" labelOnly="1" fieldPosition="0">
        <references count="5">
          <reference field="7" count="1" selected="0">
            <x v="1"/>
          </reference>
          <reference field="8" count="1" selected="0">
            <x v="551"/>
          </reference>
          <reference field="9" count="1" selected="0">
            <x v="129"/>
          </reference>
          <reference field="10" count="1" selected="0">
            <x v="1"/>
          </reference>
          <reference field="11" count="1">
            <x v="45"/>
          </reference>
        </references>
      </pivotArea>
    </format>
    <format dxfId="4715">
      <pivotArea dataOnly="0" labelOnly="1" fieldPosition="0">
        <references count="5">
          <reference field="7" count="1" selected="0">
            <x v="1"/>
          </reference>
          <reference field="8" count="1" selected="0">
            <x v="586"/>
          </reference>
          <reference field="9" count="1" selected="0">
            <x v="164"/>
          </reference>
          <reference field="10" count="1" selected="0">
            <x v="1"/>
          </reference>
          <reference field="11" count="1">
            <x v="18"/>
          </reference>
        </references>
      </pivotArea>
    </format>
    <format dxfId="4714">
      <pivotArea dataOnly="0" labelOnly="1" fieldPosition="0">
        <references count="5">
          <reference field="7" count="1" selected="0">
            <x v="1"/>
          </reference>
          <reference field="8" count="1" selected="0">
            <x v="625"/>
          </reference>
          <reference field="9" count="1" selected="0">
            <x v="131"/>
          </reference>
          <reference field="10" count="1" selected="0">
            <x v="1"/>
          </reference>
          <reference field="11" count="1">
            <x v="59"/>
          </reference>
        </references>
      </pivotArea>
    </format>
    <format dxfId="4713">
      <pivotArea dataOnly="0" labelOnly="1" fieldPosition="0">
        <references count="5">
          <reference field="7" count="1" selected="0">
            <x v="1"/>
          </reference>
          <reference field="8" count="1" selected="0">
            <x v="795"/>
          </reference>
          <reference field="9" count="1" selected="0">
            <x v="129"/>
          </reference>
          <reference field="10" count="1" selected="0">
            <x v="1"/>
          </reference>
          <reference field="11" count="1">
            <x v="11"/>
          </reference>
        </references>
      </pivotArea>
    </format>
    <format dxfId="4712">
      <pivotArea dataOnly="0" labelOnly="1" fieldPosition="0">
        <references count="5">
          <reference field="7" count="1" selected="0">
            <x v="1"/>
          </reference>
          <reference field="8" count="1" selected="0">
            <x v="837"/>
          </reference>
          <reference field="9" count="1" selected="0">
            <x v="129"/>
          </reference>
          <reference field="10" count="1" selected="0">
            <x v="1"/>
          </reference>
          <reference field="11" count="1">
            <x v="45"/>
          </reference>
        </references>
      </pivotArea>
    </format>
    <format dxfId="4711">
      <pivotArea dataOnly="0" labelOnly="1" fieldPosition="0">
        <references count="5">
          <reference field="7" count="1" selected="0">
            <x v="1"/>
          </reference>
          <reference field="8" count="1" selected="0">
            <x v="862"/>
          </reference>
          <reference field="9" count="1" selected="0">
            <x v="153"/>
          </reference>
          <reference field="10" count="1" selected="0">
            <x v="1"/>
          </reference>
          <reference field="11" count="1">
            <x v="1"/>
          </reference>
        </references>
      </pivotArea>
    </format>
    <format dxfId="4710">
      <pivotArea dataOnly="0" labelOnly="1" fieldPosition="0">
        <references count="5">
          <reference field="7" count="1" selected="0">
            <x v="2"/>
          </reference>
          <reference field="8" count="1" selected="0">
            <x v="68"/>
          </reference>
          <reference field="9" count="1" selected="0">
            <x v="129"/>
          </reference>
          <reference field="10" count="1" selected="0">
            <x v="1"/>
          </reference>
          <reference field="11" count="1">
            <x v="15"/>
          </reference>
        </references>
      </pivotArea>
    </format>
    <format dxfId="4709">
      <pivotArea dataOnly="0" labelOnly="1" fieldPosition="0">
        <references count="5">
          <reference field="7" count="1" selected="0">
            <x v="2"/>
          </reference>
          <reference field="8" count="1" selected="0">
            <x v="250"/>
          </reference>
          <reference field="9" count="1" selected="0">
            <x v="129"/>
          </reference>
          <reference field="10" count="1" selected="0">
            <x v="1"/>
          </reference>
          <reference field="11" count="1">
            <x v="15"/>
          </reference>
        </references>
      </pivotArea>
    </format>
    <format dxfId="4708">
      <pivotArea dataOnly="0" labelOnly="1" fieldPosition="0">
        <references count="5">
          <reference field="7" count="1" selected="0">
            <x v="2"/>
          </reference>
          <reference field="8" count="1" selected="0">
            <x v="251"/>
          </reference>
          <reference field="9" count="1" selected="0">
            <x v="129"/>
          </reference>
          <reference field="10" count="1" selected="0">
            <x v="1"/>
          </reference>
          <reference field="11" count="1">
            <x v="10"/>
          </reference>
        </references>
      </pivotArea>
    </format>
    <format dxfId="4707">
      <pivotArea dataOnly="0" labelOnly="1" fieldPosition="0">
        <references count="5">
          <reference field="7" count="1" selected="0">
            <x v="2"/>
          </reference>
          <reference field="8" count="1" selected="0">
            <x v="552"/>
          </reference>
          <reference field="9" count="1" selected="0">
            <x v="129"/>
          </reference>
          <reference field="10" count="1" selected="0">
            <x v="1"/>
          </reference>
          <reference field="11" count="1">
            <x v="15"/>
          </reference>
        </references>
      </pivotArea>
    </format>
    <format dxfId="4706">
      <pivotArea dataOnly="0" labelOnly="1" fieldPosition="0">
        <references count="5">
          <reference field="7" count="1" selected="0">
            <x v="2"/>
          </reference>
          <reference field="8" count="1" selected="0">
            <x v="553"/>
          </reference>
          <reference field="9" count="1" selected="0">
            <x v="153"/>
          </reference>
          <reference field="10" count="1" selected="0">
            <x v="1"/>
          </reference>
          <reference field="11" count="1">
            <x v="2"/>
          </reference>
        </references>
      </pivotArea>
    </format>
    <format dxfId="4705">
      <pivotArea dataOnly="0" labelOnly="1" fieldPosition="0">
        <references count="5">
          <reference field="7" count="1" selected="0">
            <x v="2"/>
          </reference>
          <reference field="8" count="1" selected="0">
            <x v="554"/>
          </reference>
          <reference field="9" count="1" selected="0">
            <x v="90"/>
          </reference>
          <reference field="10" count="1" selected="0">
            <x v="1"/>
          </reference>
          <reference field="11" count="1">
            <x v="1"/>
          </reference>
        </references>
      </pivotArea>
    </format>
    <format dxfId="4704">
      <pivotArea dataOnly="0" labelOnly="1" fieldPosition="0">
        <references count="5">
          <reference field="7" count="1" selected="0">
            <x v="2"/>
          </reference>
          <reference field="8" count="1" selected="0">
            <x v="805"/>
          </reference>
          <reference field="9" count="1" selected="0">
            <x v="153"/>
          </reference>
          <reference field="10" count="1" selected="0">
            <x v="1"/>
          </reference>
          <reference field="11" count="1">
            <x v="2"/>
          </reference>
        </references>
      </pivotArea>
    </format>
    <format dxfId="4703">
      <pivotArea dataOnly="0" labelOnly="1" fieldPosition="0">
        <references count="5">
          <reference field="7" count="1" selected="0">
            <x v="2"/>
          </reference>
          <reference field="8" count="1" selected="0">
            <x v="830"/>
          </reference>
          <reference field="9" count="1" selected="0">
            <x v="88"/>
          </reference>
          <reference field="10" count="1" selected="0">
            <x v="1"/>
          </reference>
          <reference field="11" count="1">
            <x v="120"/>
          </reference>
        </references>
      </pivotArea>
    </format>
    <format dxfId="4702">
      <pivotArea dataOnly="0" labelOnly="1" fieldPosition="0">
        <references count="5">
          <reference field="7" count="1" selected="0">
            <x v="2"/>
          </reference>
          <reference field="8" count="1" selected="0">
            <x v="831"/>
          </reference>
          <reference field="9" count="1" selected="0">
            <x v="88"/>
          </reference>
          <reference field="10" count="1" selected="0">
            <x v="1"/>
          </reference>
          <reference field="11" count="1">
            <x v="120"/>
          </reference>
        </references>
      </pivotArea>
    </format>
    <format dxfId="4701">
      <pivotArea dataOnly="0" labelOnly="1" fieldPosition="0">
        <references count="5">
          <reference field="7" count="1" selected="0">
            <x v="3"/>
          </reference>
          <reference field="8" count="1" selected="0">
            <x v="8"/>
          </reference>
          <reference field="9" count="1" selected="0">
            <x v="116"/>
          </reference>
          <reference field="10" count="1" selected="0">
            <x v="1"/>
          </reference>
          <reference field="11" count="1">
            <x v="1"/>
          </reference>
        </references>
      </pivotArea>
    </format>
    <format dxfId="4700">
      <pivotArea dataOnly="0" labelOnly="1" fieldPosition="0">
        <references count="5">
          <reference field="7" count="1" selected="0">
            <x v="3"/>
          </reference>
          <reference field="8" count="1" selected="0">
            <x v="63"/>
          </reference>
          <reference field="9" count="1" selected="0">
            <x v="91"/>
          </reference>
          <reference field="10" count="1" selected="0">
            <x v="2"/>
          </reference>
          <reference field="11" count="1">
            <x v="140"/>
          </reference>
        </references>
      </pivotArea>
    </format>
    <format dxfId="4699">
      <pivotArea dataOnly="0" labelOnly="1" fieldPosition="0">
        <references count="5">
          <reference field="7" count="1" selected="0">
            <x v="3"/>
          </reference>
          <reference field="8" count="1" selected="0">
            <x v="222"/>
          </reference>
          <reference field="9" count="1" selected="0">
            <x v="116"/>
          </reference>
          <reference field="10" count="1" selected="0">
            <x v="1"/>
          </reference>
          <reference field="11" count="1">
            <x v="1"/>
          </reference>
        </references>
      </pivotArea>
    </format>
    <format dxfId="4698">
      <pivotArea dataOnly="0" labelOnly="1" fieldPosition="0">
        <references count="5">
          <reference field="7" count="1" selected="0">
            <x v="3"/>
          </reference>
          <reference field="8" count="1" selected="0">
            <x v="228"/>
          </reference>
          <reference field="9" count="1" selected="0">
            <x v="129"/>
          </reference>
          <reference field="10" count="1" selected="0">
            <x v="1"/>
          </reference>
          <reference field="11" count="1">
            <x v="52"/>
          </reference>
        </references>
      </pivotArea>
    </format>
    <format dxfId="4697">
      <pivotArea dataOnly="0" labelOnly="1" fieldPosition="0">
        <references count="5">
          <reference field="7" count="1" selected="0">
            <x v="3"/>
          </reference>
          <reference field="8" count="1" selected="0">
            <x v="252"/>
          </reference>
          <reference field="9" count="1" selected="0">
            <x v="129"/>
          </reference>
          <reference field="10" count="1" selected="0">
            <x v="1"/>
          </reference>
          <reference field="11" count="1">
            <x v="12"/>
          </reference>
        </references>
      </pivotArea>
    </format>
    <format dxfId="4696">
      <pivotArea dataOnly="0" labelOnly="1" fieldPosition="0">
        <references count="5">
          <reference field="7" count="1" selected="0">
            <x v="3"/>
          </reference>
          <reference field="8" count="1" selected="0">
            <x v="367"/>
          </reference>
          <reference field="9" count="1" selected="0">
            <x v="93"/>
          </reference>
          <reference field="10" count="1" selected="0">
            <x v="1"/>
          </reference>
          <reference field="11" count="1">
            <x v="0"/>
          </reference>
        </references>
      </pivotArea>
    </format>
    <format dxfId="4695">
      <pivotArea dataOnly="0" labelOnly="1" fieldPosition="0">
        <references count="5">
          <reference field="7" count="1" selected="0">
            <x v="3"/>
          </reference>
          <reference field="8" count="1" selected="0">
            <x v="527"/>
          </reference>
          <reference field="9" count="1" selected="0">
            <x v="116"/>
          </reference>
          <reference field="10" count="1" selected="0">
            <x v="1"/>
          </reference>
          <reference field="11" count="1">
            <x v="1"/>
          </reference>
        </references>
      </pivotArea>
    </format>
    <format dxfId="4694">
      <pivotArea dataOnly="0" labelOnly="1" fieldPosition="0">
        <references count="5">
          <reference field="7" count="1" selected="0">
            <x v="3"/>
          </reference>
          <reference field="8" count="1" selected="0">
            <x v="530"/>
          </reference>
          <reference field="9" count="1" selected="0">
            <x v="90"/>
          </reference>
          <reference field="10" count="1" selected="0">
            <x v="1"/>
          </reference>
          <reference field="11" count="1">
            <x v="1"/>
          </reference>
        </references>
      </pivotArea>
    </format>
    <format dxfId="4693">
      <pivotArea dataOnly="0" labelOnly="1" fieldPosition="0">
        <references count="5">
          <reference field="7" count="1" selected="0">
            <x v="3"/>
          </reference>
          <reference field="8" count="1" selected="0">
            <x v="555"/>
          </reference>
          <reference field="9" count="1" selected="0">
            <x v="38"/>
          </reference>
          <reference field="10" count="1" selected="0">
            <x v="1"/>
          </reference>
          <reference field="11" count="1">
            <x v="3"/>
          </reference>
        </references>
      </pivotArea>
    </format>
    <format dxfId="4692">
      <pivotArea dataOnly="0" labelOnly="1" fieldPosition="0">
        <references count="5">
          <reference field="7" count="1" selected="0">
            <x v="3"/>
          </reference>
          <reference field="8" count="1" selected="0">
            <x v="556"/>
          </reference>
          <reference field="9" count="1" selected="0">
            <x v="38"/>
          </reference>
          <reference field="10" count="1" selected="0">
            <x v="2"/>
          </reference>
          <reference field="11" count="1">
            <x v="2"/>
          </reference>
        </references>
      </pivotArea>
    </format>
    <format dxfId="4691">
      <pivotArea dataOnly="0" labelOnly="1" fieldPosition="0">
        <references count="5">
          <reference field="7" count="1" selected="0">
            <x v="3"/>
          </reference>
          <reference field="8" count="1" selected="0">
            <x v="557"/>
          </reference>
          <reference field="9" count="1" selected="0">
            <x v="34"/>
          </reference>
          <reference field="10" count="1" selected="0">
            <x v="2"/>
          </reference>
          <reference field="11" count="1">
            <x v="108"/>
          </reference>
        </references>
      </pivotArea>
    </format>
    <format dxfId="4690">
      <pivotArea dataOnly="0" labelOnly="1" fieldPosition="0">
        <references count="5">
          <reference field="7" count="1" selected="0">
            <x v="3"/>
          </reference>
          <reference field="8" count="1" selected="0">
            <x v="558"/>
          </reference>
          <reference field="9" count="1" selected="0">
            <x v="93"/>
          </reference>
          <reference field="10" count="1" selected="0">
            <x v="2"/>
          </reference>
          <reference field="11" count="1">
            <x v="38"/>
          </reference>
        </references>
      </pivotArea>
    </format>
    <format dxfId="4689">
      <pivotArea dataOnly="0" labelOnly="1" fieldPosition="0">
        <references count="5">
          <reference field="7" count="1" selected="0">
            <x v="3"/>
          </reference>
          <reference field="8" count="1" selected="0">
            <x v="559"/>
          </reference>
          <reference field="9" count="1" selected="0">
            <x v="94"/>
          </reference>
          <reference field="10" count="1" selected="0">
            <x v="2"/>
          </reference>
          <reference field="11" count="1">
            <x v="3"/>
          </reference>
        </references>
      </pivotArea>
    </format>
    <format dxfId="4688">
      <pivotArea dataOnly="0" labelOnly="1" fieldPosition="0">
        <references count="5">
          <reference field="7" count="1" selected="0">
            <x v="3"/>
          </reference>
          <reference field="8" count="1" selected="0">
            <x v="560"/>
          </reference>
          <reference field="9" count="1" selected="0">
            <x v="129"/>
          </reference>
          <reference field="10" count="1" selected="0">
            <x v="1"/>
          </reference>
          <reference field="11" count="1">
            <x v="89"/>
          </reference>
        </references>
      </pivotArea>
    </format>
    <format dxfId="4687">
      <pivotArea dataOnly="0" labelOnly="1" fieldPosition="0">
        <references count="5">
          <reference field="7" count="1" selected="0">
            <x v="3"/>
          </reference>
          <reference field="8" count="1" selected="0">
            <x v="561"/>
          </reference>
          <reference field="9" count="1" selected="0">
            <x v="34"/>
          </reference>
          <reference field="10" count="1" selected="0">
            <x v="2"/>
          </reference>
          <reference field="11" count="1">
            <x v="81"/>
          </reference>
        </references>
      </pivotArea>
    </format>
    <format dxfId="4686">
      <pivotArea dataOnly="0" labelOnly="1" fieldPosition="0">
        <references count="5">
          <reference field="7" count="1" selected="0">
            <x v="3"/>
          </reference>
          <reference field="8" count="1" selected="0">
            <x v="562"/>
          </reference>
          <reference field="9" count="1" selected="0">
            <x v="18"/>
          </reference>
          <reference field="10" count="1" selected="0">
            <x v="2"/>
          </reference>
          <reference field="11" count="1">
            <x v="198"/>
          </reference>
        </references>
      </pivotArea>
    </format>
    <format dxfId="4685">
      <pivotArea dataOnly="0" labelOnly="1" fieldPosition="0">
        <references count="5">
          <reference field="7" count="1" selected="0">
            <x v="3"/>
          </reference>
          <reference field="8" count="1" selected="0">
            <x v="563"/>
          </reference>
          <reference field="9" count="1" selected="0">
            <x v="129"/>
          </reference>
          <reference field="10" count="1" selected="0">
            <x v="1"/>
          </reference>
          <reference field="11" count="1">
            <x v="30"/>
          </reference>
        </references>
      </pivotArea>
    </format>
    <format dxfId="4684">
      <pivotArea dataOnly="0" labelOnly="1" fieldPosition="0">
        <references count="5">
          <reference field="7" count="1" selected="0">
            <x v="3"/>
          </reference>
          <reference field="8" count="1" selected="0">
            <x v="564"/>
          </reference>
          <reference field="9" count="1" selected="0">
            <x v="129"/>
          </reference>
          <reference field="10" count="1" selected="0">
            <x v="1"/>
          </reference>
          <reference field="11" count="1">
            <x v="37"/>
          </reference>
        </references>
      </pivotArea>
    </format>
    <format dxfId="4683">
      <pivotArea dataOnly="0" labelOnly="1" fieldPosition="0">
        <references count="5">
          <reference field="7" count="1" selected="0">
            <x v="3"/>
          </reference>
          <reference field="8" count="1" selected="0">
            <x v="565"/>
          </reference>
          <reference field="9" count="1" selected="0">
            <x v="18"/>
          </reference>
          <reference field="10" count="1" selected="0">
            <x v="2"/>
          </reference>
          <reference field="11" count="1">
            <x v="207"/>
          </reference>
        </references>
      </pivotArea>
    </format>
    <format dxfId="4682">
      <pivotArea dataOnly="0" labelOnly="1" fieldPosition="0">
        <references count="5">
          <reference field="7" count="1" selected="0">
            <x v="3"/>
          </reference>
          <reference field="8" count="1" selected="0">
            <x v="566"/>
          </reference>
          <reference field="9" count="1" selected="0">
            <x v="129"/>
          </reference>
          <reference field="10" count="1" selected="0">
            <x v="1"/>
          </reference>
          <reference field="11" count="1">
            <x v="52"/>
          </reference>
        </references>
      </pivotArea>
    </format>
    <format dxfId="4681">
      <pivotArea dataOnly="0" labelOnly="1" fieldPosition="0">
        <references count="5">
          <reference field="7" count="1" selected="0">
            <x v="3"/>
          </reference>
          <reference field="8" count="1" selected="0">
            <x v="567"/>
          </reference>
          <reference field="9" count="1" selected="0">
            <x v="129"/>
          </reference>
          <reference field="10" count="1" selected="0">
            <x v="1"/>
          </reference>
          <reference field="11" count="1">
            <x v="19"/>
          </reference>
        </references>
      </pivotArea>
    </format>
    <format dxfId="4680">
      <pivotArea dataOnly="0" labelOnly="1" fieldPosition="0">
        <references count="5">
          <reference field="7" count="1" selected="0">
            <x v="3"/>
          </reference>
          <reference field="8" count="1" selected="0">
            <x v="674"/>
          </reference>
          <reference field="9" count="1" selected="0">
            <x v="18"/>
          </reference>
          <reference field="10" count="1" selected="0">
            <x v="2"/>
          </reference>
          <reference field="11" count="1">
            <x v="207"/>
          </reference>
        </references>
      </pivotArea>
    </format>
    <format dxfId="4679">
      <pivotArea dataOnly="0" labelOnly="1" fieldPosition="0">
        <references count="5">
          <reference field="7" count="1" selected="0">
            <x v="3"/>
          </reference>
          <reference field="8" count="1" selected="0">
            <x v="675"/>
          </reference>
          <reference field="9" count="1" selected="0">
            <x v="38"/>
          </reference>
          <reference field="10" count="1" selected="0">
            <x v="2"/>
          </reference>
          <reference field="11" count="1">
            <x v="3"/>
          </reference>
        </references>
      </pivotArea>
    </format>
    <format dxfId="4678">
      <pivotArea dataOnly="0" labelOnly="1" fieldPosition="0">
        <references count="5">
          <reference field="7" count="1" selected="0">
            <x v="3"/>
          </reference>
          <reference field="8" count="1" selected="0">
            <x v="677"/>
          </reference>
          <reference field="9" count="1" selected="0">
            <x v="34"/>
          </reference>
          <reference field="10" count="1" selected="0">
            <x v="2"/>
          </reference>
          <reference field="11" count="1">
            <x v="108"/>
          </reference>
        </references>
      </pivotArea>
    </format>
    <format dxfId="4677">
      <pivotArea dataOnly="0" labelOnly="1" fieldPosition="0">
        <references count="5">
          <reference field="7" count="1" selected="0">
            <x v="3"/>
          </reference>
          <reference field="8" count="1" selected="0">
            <x v="680"/>
          </reference>
          <reference field="9" count="1" selected="0">
            <x v="38"/>
          </reference>
          <reference field="10" count="1" selected="0">
            <x v="2"/>
          </reference>
          <reference field="11" count="1">
            <x v="2"/>
          </reference>
        </references>
      </pivotArea>
    </format>
    <format dxfId="4676">
      <pivotArea dataOnly="0" labelOnly="1" fieldPosition="0">
        <references count="5">
          <reference field="7" count="1" selected="0">
            <x v="3"/>
          </reference>
          <reference field="8" count="1" selected="0">
            <x v="688"/>
          </reference>
          <reference field="9" count="1" selected="0">
            <x v="129"/>
          </reference>
          <reference field="10" count="1" selected="0">
            <x v="1"/>
          </reference>
          <reference field="11" count="1">
            <x v="89"/>
          </reference>
        </references>
      </pivotArea>
    </format>
    <format dxfId="4675">
      <pivotArea dataOnly="0" labelOnly="1" fieldPosition="0">
        <references count="5">
          <reference field="7" count="1" selected="0">
            <x v="3"/>
          </reference>
          <reference field="8" count="1" selected="0">
            <x v="692"/>
          </reference>
          <reference field="9" count="1" selected="0">
            <x v="129"/>
          </reference>
          <reference field="10" count="1" selected="0">
            <x v="1"/>
          </reference>
          <reference field="11" count="1">
            <x v="3"/>
          </reference>
        </references>
      </pivotArea>
    </format>
    <format dxfId="4674">
      <pivotArea dataOnly="0" labelOnly="1" fieldPosition="0">
        <references count="5">
          <reference field="7" count="1" selected="0">
            <x v="3"/>
          </reference>
          <reference field="8" count="1" selected="0">
            <x v="712"/>
          </reference>
          <reference field="9" count="1" selected="0">
            <x v="94"/>
          </reference>
          <reference field="10" count="1" selected="0">
            <x v="2"/>
          </reference>
          <reference field="11" count="1">
            <x v="3"/>
          </reference>
        </references>
      </pivotArea>
    </format>
    <format dxfId="4673">
      <pivotArea dataOnly="0" labelOnly="1" fieldPosition="0">
        <references count="5">
          <reference field="7" count="1" selected="0">
            <x v="3"/>
          </reference>
          <reference field="8" count="1" selected="0">
            <x v="826"/>
          </reference>
          <reference field="9" count="1" selected="0">
            <x v="129"/>
          </reference>
          <reference field="10" count="1" selected="0">
            <x v="1"/>
          </reference>
          <reference field="11" count="1">
            <x v="37"/>
          </reference>
        </references>
      </pivotArea>
    </format>
    <format dxfId="4672">
      <pivotArea dataOnly="0" labelOnly="1" fieldPosition="0">
        <references count="5">
          <reference field="7" count="1" selected="0">
            <x v="3"/>
          </reference>
          <reference field="8" count="1" selected="0">
            <x v="829"/>
          </reference>
          <reference field="9" count="1" selected="0">
            <x v="88"/>
          </reference>
          <reference field="10" count="1" selected="0">
            <x v="1"/>
          </reference>
          <reference field="11" count="1">
            <x v="120"/>
          </reference>
        </references>
      </pivotArea>
    </format>
    <format dxfId="4671">
      <pivotArea dataOnly="0" labelOnly="1" fieldPosition="0">
        <references count="5">
          <reference field="7" count="1" selected="0">
            <x v="4"/>
          </reference>
          <reference field="8" count="1" selected="0">
            <x v="533"/>
          </reference>
          <reference field="9" count="1" selected="0">
            <x v="73"/>
          </reference>
          <reference field="10" count="1" selected="0">
            <x v="1"/>
          </reference>
          <reference field="11" count="1">
            <x v="1"/>
          </reference>
        </references>
      </pivotArea>
    </format>
    <format dxfId="4670">
      <pivotArea dataOnly="0" labelOnly="1" fieldPosition="0">
        <references count="5">
          <reference field="7" count="1" selected="0">
            <x v="4"/>
          </reference>
          <reference field="8" count="1" selected="0">
            <x v="534"/>
          </reference>
          <reference field="9" count="1" selected="0">
            <x v="90"/>
          </reference>
          <reference field="10" count="1" selected="0">
            <x v="2"/>
          </reference>
          <reference field="11" count="1">
            <x v="122"/>
          </reference>
        </references>
      </pivotArea>
    </format>
    <format dxfId="4669">
      <pivotArea dataOnly="0" labelOnly="1" fieldPosition="0">
        <references count="5">
          <reference field="7" count="1" selected="0">
            <x v="4"/>
          </reference>
          <reference field="8" count="1" selected="0">
            <x v="535"/>
          </reference>
          <reference field="9" count="1" selected="0">
            <x v="90"/>
          </reference>
          <reference field="10" count="1" selected="0">
            <x v="2"/>
          </reference>
          <reference field="11" count="1">
            <x v="64"/>
          </reference>
        </references>
      </pivotArea>
    </format>
    <format dxfId="4668">
      <pivotArea dataOnly="0" labelOnly="1" fieldPosition="0">
        <references count="5">
          <reference field="7" count="1" selected="0">
            <x v="4"/>
          </reference>
          <reference field="8" count="1" selected="0">
            <x v="536"/>
          </reference>
          <reference field="9" count="1" selected="0">
            <x v="90"/>
          </reference>
          <reference field="10" count="1" selected="0">
            <x v="2"/>
          </reference>
          <reference field="11" count="1">
            <x v="11"/>
          </reference>
        </references>
      </pivotArea>
    </format>
    <format dxfId="4667">
      <pivotArea dataOnly="0" labelOnly="1" fieldPosition="0">
        <references count="5">
          <reference field="7" count="1" selected="0">
            <x v="4"/>
          </reference>
          <reference field="8" count="1" selected="0">
            <x v="537"/>
          </reference>
          <reference field="9" count="1" selected="0">
            <x v="143"/>
          </reference>
          <reference field="10" count="1" selected="0">
            <x v="2"/>
          </reference>
          <reference field="11" count="1">
            <x v="47"/>
          </reference>
        </references>
      </pivotArea>
    </format>
    <format dxfId="4666">
      <pivotArea dataOnly="0" labelOnly="1" fieldPosition="0">
        <references count="5">
          <reference field="7" count="1" selected="0">
            <x v="4"/>
          </reference>
          <reference field="8" count="1" selected="0">
            <x v="538"/>
          </reference>
          <reference field="9" count="1" selected="0">
            <x v="148"/>
          </reference>
          <reference field="10" count="1" selected="0">
            <x v="1"/>
          </reference>
          <reference field="11" count="1">
            <x v="185"/>
          </reference>
        </references>
      </pivotArea>
    </format>
    <format dxfId="4665">
      <pivotArea dataOnly="0" labelOnly="1" fieldPosition="0">
        <references count="5">
          <reference field="7" count="1" selected="0">
            <x v="4"/>
          </reference>
          <reference field="8" count="1" selected="0">
            <x v="539"/>
          </reference>
          <reference field="9" count="1" selected="0">
            <x v="63"/>
          </reference>
          <reference field="10" count="1" selected="0">
            <x v="2"/>
          </reference>
          <reference field="11" count="1">
            <x v="1"/>
          </reference>
        </references>
      </pivotArea>
    </format>
    <format dxfId="4664">
      <pivotArea dataOnly="0" labelOnly="1" fieldPosition="0">
        <references count="5">
          <reference field="7" count="1" selected="0">
            <x v="4"/>
          </reference>
          <reference field="8" count="1" selected="0">
            <x v="540"/>
          </reference>
          <reference field="9" count="1" selected="0">
            <x v="102"/>
          </reference>
          <reference field="10" count="1" selected="0">
            <x v="2"/>
          </reference>
          <reference field="11" count="1">
            <x v="283"/>
          </reference>
        </references>
      </pivotArea>
    </format>
    <format dxfId="4663">
      <pivotArea dataOnly="0" labelOnly="1" fieldPosition="0">
        <references count="5">
          <reference field="7" count="1" selected="0">
            <x v="4"/>
          </reference>
          <reference field="8" count="1" selected="0">
            <x v="736"/>
          </reference>
          <reference field="9" count="1" selected="0">
            <x v="148"/>
          </reference>
          <reference field="10" count="1" selected="0">
            <x v="1"/>
          </reference>
          <reference field="11" count="1">
            <x v="185"/>
          </reference>
        </references>
      </pivotArea>
    </format>
    <format dxfId="4662">
      <pivotArea dataOnly="0" labelOnly="1" fieldPosition="0">
        <references count="5">
          <reference field="7" count="1" selected="0">
            <x v="4"/>
          </reference>
          <reference field="8" count="1" selected="0">
            <x v="743"/>
          </reference>
          <reference field="9" count="1" selected="0">
            <x v="102"/>
          </reference>
          <reference field="10" count="1" selected="0">
            <x v="2"/>
          </reference>
          <reference field="11" count="1">
            <x v="283"/>
          </reference>
        </references>
      </pivotArea>
    </format>
    <format dxfId="4661">
      <pivotArea dataOnly="0" labelOnly="1" fieldPosition="0">
        <references count="5">
          <reference field="7" count="1" selected="0">
            <x v="4"/>
          </reference>
          <reference field="8" count="1" selected="0">
            <x v="745"/>
          </reference>
          <reference field="9" count="1" selected="0">
            <x v="63"/>
          </reference>
          <reference field="10" count="1" selected="0">
            <x v="2"/>
          </reference>
          <reference field="11" count="1">
            <x v="1"/>
          </reference>
        </references>
      </pivotArea>
    </format>
    <format dxfId="4660">
      <pivotArea dataOnly="0" labelOnly="1" fieldPosition="0">
        <references count="5">
          <reference field="7" count="1" selected="0">
            <x v="5"/>
          </reference>
          <reference field="8" count="1" selected="0">
            <x v="253"/>
          </reference>
          <reference field="9" count="1" selected="0">
            <x v="8"/>
          </reference>
          <reference field="10" count="1" selected="0">
            <x v="1"/>
          </reference>
          <reference field="11" count="1">
            <x v="4"/>
          </reference>
        </references>
      </pivotArea>
    </format>
    <format dxfId="4659">
      <pivotArea dataOnly="0" labelOnly="1" fieldPosition="0">
        <references count="5">
          <reference field="7" count="1" selected="0">
            <x v="5"/>
          </reference>
          <reference field="8" count="1" selected="0">
            <x v="254"/>
          </reference>
          <reference field="9" count="1" selected="0">
            <x v="8"/>
          </reference>
          <reference field="10" count="1" selected="0">
            <x v="1"/>
          </reference>
          <reference field="11" count="1">
            <x v="2"/>
          </reference>
        </references>
      </pivotArea>
    </format>
    <format dxfId="4658">
      <pivotArea dataOnly="0" labelOnly="1" fieldPosition="0">
        <references count="5">
          <reference field="7" count="1" selected="0">
            <x v="5"/>
          </reference>
          <reference field="8" count="1" selected="0">
            <x v="256"/>
          </reference>
          <reference field="9" count="1" selected="0">
            <x v="91"/>
          </reference>
          <reference field="10" count="1" selected="0">
            <x v="1"/>
          </reference>
          <reference field="11" count="1">
            <x v="1"/>
          </reference>
        </references>
      </pivotArea>
    </format>
    <format dxfId="4657">
      <pivotArea dataOnly="0" labelOnly="1" fieldPosition="0">
        <references count="5">
          <reference field="7" count="1" selected="0">
            <x v="5"/>
          </reference>
          <reference field="8" count="1" selected="0">
            <x v="769"/>
          </reference>
          <reference field="9" count="1" selected="0">
            <x v="8"/>
          </reference>
          <reference field="10" count="1" selected="0">
            <x v="1"/>
          </reference>
          <reference field="11" count="1">
            <x v="4"/>
          </reference>
        </references>
      </pivotArea>
    </format>
    <format dxfId="4656">
      <pivotArea dataOnly="0" labelOnly="1" fieldPosition="0">
        <references count="5">
          <reference field="7" count="1" selected="0">
            <x v="5"/>
          </reference>
          <reference field="8" count="1" selected="0">
            <x v="770"/>
          </reference>
          <reference field="9" count="1" selected="0">
            <x v="9"/>
          </reference>
          <reference field="10" count="1" selected="0">
            <x v="1"/>
          </reference>
          <reference field="11" count="1">
            <x v="3"/>
          </reference>
        </references>
      </pivotArea>
    </format>
    <format dxfId="4655">
      <pivotArea dataOnly="0" labelOnly="1" fieldPosition="0">
        <references count="5">
          <reference field="7" count="1" selected="0">
            <x v="6"/>
          </reference>
          <reference field="8" count="1" selected="0">
            <x v="183"/>
          </reference>
          <reference field="9" count="1" selected="0">
            <x v="156"/>
          </reference>
          <reference field="10" count="1" selected="0">
            <x v="1"/>
          </reference>
          <reference field="11" count="1">
            <x v="52"/>
          </reference>
        </references>
      </pivotArea>
    </format>
    <format dxfId="4654">
      <pivotArea dataOnly="0" labelOnly="1" fieldPosition="0">
        <references count="5">
          <reference field="7" count="1" selected="0">
            <x v="6"/>
          </reference>
          <reference field="8" count="1" selected="0">
            <x v="191"/>
          </reference>
          <reference field="9" count="1" selected="0">
            <x v="93"/>
          </reference>
          <reference field="10" count="1" selected="0">
            <x v="2"/>
          </reference>
          <reference field="11" count="1">
            <x v="0"/>
          </reference>
        </references>
      </pivotArea>
    </format>
    <format dxfId="4653">
      <pivotArea dataOnly="0" labelOnly="1" fieldPosition="0">
        <references count="5">
          <reference field="7" count="1" selected="0">
            <x v="6"/>
          </reference>
          <reference field="8" count="1" selected="0">
            <x v="568"/>
          </reference>
          <reference field="9" count="1" selected="0">
            <x v="130"/>
          </reference>
          <reference field="10" count="1" selected="0">
            <x v="1"/>
          </reference>
          <reference field="11" count="1">
            <x v="190"/>
          </reference>
        </references>
      </pivotArea>
    </format>
    <format dxfId="4652">
      <pivotArea dataOnly="0" labelOnly="1" fieldPosition="0">
        <references count="5">
          <reference field="7" count="1" selected="0">
            <x v="6"/>
          </reference>
          <reference field="8" count="1" selected="0">
            <x v="569"/>
          </reference>
          <reference field="9" count="1" selected="0">
            <x v="93"/>
          </reference>
          <reference field="10" count="1" selected="0">
            <x v="2"/>
          </reference>
          <reference field="11" count="1">
            <x v="27"/>
          </reference>
        </references>
      </pivotArea>
    </format>
    <format dxfId="4651">
      <pivotArea dataOnly="0" labelOnly="1" fieldPosition="0">
        <references count="5">
          <reference field="7" count="1" selected="0">
            <x v="6"/>
          </reference>
          <reference field="8" count="1" selected="0">
            <x v="570"/>
          </reference>
          <reference field="9" count="1" selected="0">
            <x v="127"/>
          </reference>
          <reference field="10" count="1" selected="0">
            <x v="1"/>
          </reference>
          <reference field="11" count="1">
            <x v="200"/>
          </reference>
        </references>
      </pivotArea>
    </format>
    <format dxfId="4650">
      <pivotArea dataOnly="0" labelOnly="1" fieldPosition="0">
        <references count="5">
          <reference field="7" count="1" selected="0">
            <x v="6"/>
          </reference>
          <reference field="8" count="1" selected="0">
            <x v="571"/>
          </reference>
          <reference field="9" count="1" selected="0">
            <x v="128"/>
          </reference>
          <reference field="10" count="1" selected="0">
            <x v="1"/>
          </reference>
          <reference field="11" count="1">
            <x v="200"/>
          </reference>
        </references>
      </pivotArea>
    </format>
    <format dxfId="4649">
      <pivotArea dataOnly="0" labelOnly="1" fieldPosition="0">
        <references count="5">
          <reference field="7" count="1" selected="0">
            <x v="6"/>
          </reference>
          <reference field="8" count="1" selected="0">
            <x v="572"/>
          </reference>
          <reference field="9" count="1" selected="0">
            <x v="38"/>
          </reference>
          <reference field="10" count="1" selected="0">
            <x v="1"/>
          </reference>
          <reference field="11" count="1">
            <x v="2"/>
          </reference>
        </references>
      </pivotArea>
    </format>
    <format dxfId="4648">
      <pivotArea dataOnly="0" labelOnly="1" fieldPosition="0">
        <references count="5">
          <reference field="7" count="1" selected="0">
            <x v="6"/>
          </reference>
          <reference field="8" count="1" selected="0">
            <x v="573"/>
          </reference>
          <reference field="9" count="1" selected="0">
            <x v="127"/>
          </reference>
          <reference field="10" count="1" selected="0">
            <x v="1"/>
          </reference>
          <reference field="11" count="1">
            <x v="22"/>
          </reference>
        </references>
      </pivotArea>
    </format>
    <format dxfId="4647">
      <pivotArea dataOnly="0" labelOnly="1" fieldPosition="0">
        <references count="5">
          <reference field="7" count="1" selected="0">
            <x v="6"/>
          </reference>
          <reference field="8" count="1" selected="0">
            <x v="574"/>
          </reference>
          <reference field="9" count="1" selected="0">
            <x v="90"/>
          </reference>
          <reference field="10" count="1" selected="0">
            <x v="2"/>
          </reference>
          <reference field="11" count="1">
            <x v="81"/>
          </reference>
        </references>
      </pivotArea>
    </format>
    <format dxfId="4646">
      <pivotArea dataOnly="0" labelOnly="1" fieldPosition="0">
        <references count="5">
          <reference field="7" count="1" selected="0">
            <x v="6"/>
          </reference>
          <reference field="8" count="1" selected="0">
            <x v="575"/>
          </reference>
          <reference field="9" count="1" selected="0">
            <x v="156"/>
          </reference>
          <reference field="10" count="1" selected="0">
            <x v="1"/>
          </reference>
          <reference field="11" count="1">
            <x v="52"/>
          </reference>
        </references>
      </pivotArea>
    </format>
    <format dxfId="4645">
      <pivotArea dataOnly="0" labelOnly="1" fieldPosition="0">
        <references count="5">
          <reference field="7" count="1" selected="0">
            <x v="6"/>
          </reference>
          <reference field="8" count="1" selected="0">
            <x v="576"/>
          </reference>
          <reference field="9" count="1" selected="0">
            <x v="90"/>
          </reference>
          <reference field="10" count="1" selected="0">
            <x v="2"/>
          </reference>
          <reference field="11" count="1">
            <x v="108"/>
          </reference>
        </references>
      </pivotArea>
    </format>
    <format dxfId="4644">
      <pivotArea dataOnly="0" labelOnly="1" fieldPosition="0">
        <references count="5">
          <reference field="7" count="1" selected="0">
            <x v="6"/>
          </reference>
          <reference field="8" count="1" selected="0">
            <x v="577"/>
          </reference>
          <reference field="9" count="1" selected="0">
            <x v="93"/>
          </reference>
          <reference field="10" count="1" selected="0">
            <x v="2"/>
          </reference>
          <reference field="11" count="1">
            <x v="108"/>
          </reference>
        </references>
      </pivotArea>
    </format>
    <format dxfId="4643">
      <pivotArea dataOnly="0" labelOnly="1" fieldPosition="0">
        <references count="5">
          <reference field="7" count="1" selected="0">
            <x v="6"/>
          </reference>
          <reference field="8" count="1" selected="0">
            <x v="786"/>
          </reference>
          <reference field="9" count="1" selected="0">
            <x v="93"/>
          </reference>
          <reference field="10" count="1" selected="0">
            <x v="2"/>
          </reference>
          <reference field="11" count="1">
            <x v="27"/>
          </reference>
        </references>
      </pivotArea>
    </format>
    <format dxfId="4642">
      <pivotArea dataOnly="0" labelOnly="1" fieldPosition="0">
        <references count="5">
          <reference field="7" count="1" selected="0">
            <x v="6"/>
          </reference>
          <reference field="8" count="1" selected="0">
            <x v="793"/>
          </reference>
          <reference field="9" count="1" selected="0">
            <x v="127"/>
          </reference>
          <reference field="10" count="1" selected="0">
            <x v="1"/>
          </reference>
          <reference field="11" count="1">
            <x v="200"/>
          </reference>
        </references>
      </pivotArea>
    </format>
    <format dxfId="4641">
      <pivotArea dataOnly="0" labelOnly="1" fieldPosition="0">
        <references count="5">
          <reference field="7" count="1" selected="0">
            <x v="6"/>
          </reference>
          <reference field="8" count="1" selected="0">
            <x v="806"/>
          </reference>
          <reference field="9" count="1" selected="0">
            <x v="128"/>
          </reference>
          <reference field="10" count="1" selected="0">
            <x v="1"/>
          </reference>
          <reference field="11" count="1">
            <x v="200"/>
          </reference>
        </references>
      </pivotArea>
    </format>
    <format dxfId="4640">
      <pivotArea dataOnly="0" labelOnly="1" fieldPosition="0">
        <references count="5">
          <reference field="7" count="1" selected="0">
            <x v="6"/>
          </reference>
          <reference field="8" count="1" selected="0">
            <x v="810"/>
          </reference>
          <reference field="9" count="1" selected="0">
            <x v="130"/>
          </reference>
          <reference field="10" count="1" selected="0">
            <x v="1"/>
          </reference>
          <reference field="11" count="1">
            <x v="190"/>
          </reference>
        </references>
      </pivotArea>
    </format>
    <format dxfId="4639">
      <pivotArea dataOnly="0" labelOnly="1" fieldPosition="0">
        <references count="5">
          <reference field="7" count="1" selected="0">
            <x v="6"/>
          </reference>
          <reference field="8" count="1" selected="0">
            <x v="811"/>
          </reference>
          <reference field="9" count="1" selected="0">
            <x v="38"/>
          </reference>
          <reference field="10" count="1" selected="0">
            <x v="1"/>
          </reference>
          <reference field="11" count="1">
            <x v="2"/>
          </reference>
        </references>
      </pivotArea>
    </format>
    <format dxfId="4638">
      <pivotArea dataOnly="0" labelOnly="1" fieldPosition="0">
        <references count="5">
          <reference field="7" count="1" selected="0">
            <x v="6"/>
          </reference>
          <reference field="8" count="1" selected="0">
            <x v="815"/>
          </reference>
          <reference field="9" count="1" selected="0">
            <x v="127"/>
          </reference>
          <reference field="10" count="1" selected="0">
            <x v="1"/>
          </reference>
          <reference field="11" count="1">
            <x v="22"/>
          </reference>
        </references>
      </pivotArea>
    </format>
    <format dxfId="4637">
      <pivotArea dataOnly="0" labelOnly="1" fieldPosition="0">
        <references count="5">
          <reference field="7" count="1" selected="0">
            <x v="7"/>
          </reference>
          <reference field="8" count="1" selected="0">
            <x v="72"/>
          </reference>
          <reference field="9" count="1" selected="0">
            <x v="131"/>
          </reference>
          <reference field="10" count="1" selected="0">
            <x v="1"/>
          </reference>
          <reference field="11" count="1">
            <x v="52"/>
          </reference>
        </references>
      </pivotArea>
    </format>
    <format dxfId="4636">
      <pivotArea dataOnly="0" labelOnly="1" fieldPosition="0">
        <references count="5">
          <reference field="7" count="1" selected="0">
            <x v="7"/>
          </reference>
          <reference field="8" count="1" selected="0">
            <x v="504"/>
          </reference>
          <reference field="9" count="1" selected="0">
            <x v="92"/>
          </reference>
          <reference field="10" count="1" selected="0">
            <x v="2"/>
          </reference>
          <reference field="11" count="1">
            <x v="2"/>
          </reference>
        </references>
      </pivotArea>
    </format>
    <format dxfId="4635">
      <pivotArea dataOnly="0" labelOnly="1" fieldPosition="0">
        <references count="5">
          <reference field="7" count="1" selected="0">
            <x v="7"/>
          </reference>
          <reference field="8" count="1" selected="0">
            <x v="505"/>
          </reference>
          <reference field="9" count="1" selected="0">
            <x v="92"/>
          </reference>
          <reference field="10" count="1" selected="0">
            <x v="2"/>
          </reference>
          <reference field="11" count="1">
            <x v="35"/>
          </reference>
        </references>
      </pivotArea>
    </format>
    <format dxfId="4634">
      <pivotArea dataOnly="0" labelOnly="1" fieldPosition="0">
        <references count="5">
          <reference field="7" count="1" selected="0">
            <x v="7"/>
          </reference>
          <reference field="8" count="1" selected="0">
            <x v="510"/>
          </reference>
          <reference field="9" count="1" selected="0">
            <x v="129"/>
          </reference>
          <reference field="10" count="1" selected="0">
            <x v="1"/>
          </reference>
          <reference field="11" count="1">
            <x v="14"/>
          </reference>
        </references>
      </pivotArea>
    </format>
    <format dxfId="4633">
      <pivotArea dataOnly="0" labelOnly="1" fieldPosition="0">
        <references count="5">
          <reference field="7" count="1" selected="0">
            <x v="7"/>
          </reference>
          <reference field="8" count="1" selected="0">
            <x v="578"/>
          </reference>
          <reference field="9" count="1" selected="0">
            <x v="131"/>
          </reference>
          <reference field="10" count="1" selected="0">
            <x v="1"/>
          </reference>
          <reference field="11" count="1">
            <x v="81"/>
          </reference>
        </references>
      </pivotArea>
    </format>
    <format dxfId="4632">
      <pivotArea dataOnly="0" labelOnly="1" fieldPosition="0">
        <references count="5">
          <reference field="7" count="1" selected="0">
            <x v="7"/>
          </reference>
          <reference field="8" count="1" selected="0">
            <x v="579"/>
          </reference>
          <reference field="9" count="1" selected="0">
            <x v="131"/>
          </reference>
          <reference field="10" count="1" selected="0">
            <x v="1"/>
          </reference>
          <reference field="11" count="1">
            <x v="18"/>
          </reference>
        </references>
      </pivotArea>
    </format>
    <format dxfId="4631">
      <pivotArea dataOnly="0" labelOnly="1" fieldPosition="0">
        <references count="5">
          <reference field="7" count="1" selected="0">
            <x v="7"/>
          </reference>
          <reference field="8" count="1" selected="0">
            <x v="580"/>
          </reference>
          <reference field="9" count="1" selected="0">
            <x v="131"/>
          </reference>
          <reference field="10" count="1" selected="0">
            <x v="1"/>
          </reference>
          <reference field="11" count="1">
            <x v="100"/>
          </reference>
        </references>
      </pivotArea>
    </format>
    <format dxfId="4630">
      <pivotArea dataOnly="0" labelOnly="1" fieldPosition="0">
        <references count="5">
          <reference field="7" count="1" selected="0">
            <x v="7"/>
          </reference>
          <reference field="8" count="1" selected="0">
            <x v="581"/>
          </reference>
          <reference field="9" count="1" selected="0">
            <x v="131"/>
          </reference>
          <reference field="10" count="1" selected="0">
            <x v="1"/>
          </reference>
          <reference field="11" count="1">
            <x v="39"/>
          </reference>
        </references>
      </pivotArea>
    </format>
    <format dxfId="4629">
      <pivotArea dataOnly="0" labelOnly="1" fieldPosition="0">
        <references count="5">
          <reference field="7" count="1" selected="0">
            <x v="7"/>
          </reference>
          <reference field="8" count="1" selected="0">
            <x v="582"/>
          </reference>
          <reference field="9" count="1" selected="0">
            <x v="131"/>
          </reference>
          <reference field="10" count="1" selected="0">
            <x v="1"/>
          </reference>
          <reference field="11" count="1">
            <x v="52"/>
          </reference>
        </references>
      </pivotArea>
    </format>
    <format dxfId="4628">
      <pivotArea dataOnly="0" labelOnly="1" fieldPosition="0">
        <references count="5">
          <reference field="7" count="1" selected="0">
            <x v="7"/>
          </reference>
          <reference field="8" count="1" selected="0">
            <x v="583"/>
          </reference>
          <reference field="9" count="1" selected="0">
            <x v="131"/>
          </reference>
          <reference field="10" count="1" selected="0">
            <x v="1"/>
          </reference>
          <reference field="11" count="1">
            <x v="32"/>
          </reference>
        </references>
      </pivotArea>
    </format>
    <format dxfId="4627">
      <pivotArea dataOnly="0" labelOnly="1" fieldPosition="0">
        <references count="5">
          <reference field="7" count="1" selected="0">
            <x v="7"/>
          </reference>
          <reference field="8" count="1" selected="0">
            <x v="584"/>
          </reference>
          <reference field="9" count="1" selected="0">
            <x v="131"/>
          </reference>
          <reference field="10" count="1" selected="0">
            <x v="1"/>
          </reference>
          <reference field="11" count="1">
            <x v="40"/>
          </reference>
        </references>
      </pivotArea>
    </format>
    <format dxfId="4626">
      <pivotArea dataOnly="0" labelOnly="1" fieldPosition="0">
        <references count="5">
          <reference field="7" count="1" selected="0">
            <x v="7"/>
          </reference>
          <reference field="8" count="1" selected="0">
            <x v="585"/>
          </reference>
          <reference field="9" count="1" selected="0">
            <x v="131"/>
          </reference>
          <reference field="10" count="1" selected="0">
            <x v="1"/>
          </reference>
          <reference field="11" count="1">
            <x v="98"/>
          </reference>
        </references>
      </pivotArea>
    </format>
    <format dxfId="4625">
      <pivotArea dataOnly="0" labelOnly="1" fieldPosition="0">
        <references count="5">
          <reference field="7" count="1" selected="0">
            <x v="7"/>
          </reference>
          <reference field="8" count="1" selected="0">
            <x v="587"/>
          </reference>
          <reference field="9" count="1" selected="0">
            <x v="131"/>
          </reference>
          <reference field="10" count="1" selected="0">
            <x v="1"/>
          </reference>
          <reference field="11" count="1">
            <x v="43"/>
          </reference>
        </references>
      </pivotArea>
    </format>
    <format dxfId="4624">
      <pivotArea dataOnly="0" labelOnly="1" fieldPosition="0">
        <references count="5">
          <reference field="7" count="1" selected="0">
            <x v="7"/>
          </reference>
          <reference field="8" count="1" selected="0">
            <x v="617"/>
          </reference>
          <reference field="9" count="1" selected="0">
            <x v="131"/>
          </reference>
          <reference field="10" count="1" selected="0">
            <x v="1"/>
          </reference>
          <reference field="11" count="1">
            <x v="81"/>
          </reference>
        </references>
      </pivotArea>
    </format>
    <format dxfId="4623">
      <pivotArea dataOnly="0" labelOnly="1" fieldPosition="0">
        <references count="5">
          <reference field="7" count="1" selected="0">
            <x v="7"/>
          </reference>
          <reference field="8" count="1" selected="0">
            <x v="618"/>
          </reference>
          <reference field="9" count="1" selected="0">
            <x v="131"/>
          </reference>
          <reference field="10" count="1" selected="0">
            <x v="1"/>
          </reference>
          <reference field="11" count="1">
            <x v="0"/>
          </reference>
        </references>
      </pivotArea>
    </format>
    <format dxfId="4622">
      <pivotArea dataOnly="0" labelOnly="1" fieldPosition="0">
        <references count="5">
          <reference field="7" count="1" selected="0">
            <x v="7"/>
          </reference>
          <reference field="8" count="1" selected="0">
            <x v="624"/>
          </reference>
          <reference field="9" count="1" selected="0">
            <x v="131"/>
          </reference>
          <reference field="10" count="1" selected="0">
            <x v="1"/>
          </reference>
          <reference field="11" count="1">
            <x v="18"/>
          </reference>
        </references>
      </pivotArea>
    </format>
    <format dxfId="4621">
      <pivotArea dataOnly="0" labelOnly="1" fieldPosition="0">
        <references count="5">
          <reference field="7" count="1" selected="0">
            <x v="7"/>
          </reference>
          <reference field="8" count="1" selected="0">
            <x v="627"/>
          </reference>
          <reference field="9" count="1" selected="0">
            <x v="131"/>
          </reference>
          <reference field="10" count="1" selected="0">
            <x v="1"/>
          </reference>
          <reference field="11" count="1">
            <x v="100"/>
          </reference>
        </references>
      </pivotArea>
    </format>
    <format dxfId="4620">
      <pivotArea dataOnly="0" labelOnly="1" fieldPosition="0">
        <references count="5">
          <reference field="7" count="1" selected="0">
            <x v="7"/>
          </reference>
          <reference field="8" count="1" selected="0">
            <x v="642"/>
          </reference>
          <reference field="9" count="1" selected="0">
            <x v="131"/>
          </reference>
          <reference field="10" count="1" selected="0">
            <x v="1"/>
          </reference>
          <reference field="11" count="1">
            <x v="32"/>
          </reference>
        </references>
      </pivotArea>
    </format>
    <format dxfId="4619">
      <pivotArea dataOnly="0" labelOnly="1" fieldPosition="0">
        <references count="5">
          <reference field="7" count="1" selected="0">
            <x v="7"/>
          </reference>
          <reference field="8" count="1" selected="0">
            <x v="695"/>
          </reference>
          <reference field="9" count="1" selected="0">
            <x v="131"/>
          </reference>
          <reference field="10" count="1" selected="0">
            <x v="1"/>
          </reference>
          <reference field="11" count="1">
            <x v="98"/>
          </reference>
        </references>
      </pivotArea>
    </format>
    <format dxfId="4618">
      <pivotArea dataOnly="0" labelOnly="1" fieldPosition="0">
        <references count="5">
          <reference field="7" count="1" selected="0">
            <x v="8"/>
          </reference>
          <reference field="8" count="1" selected="0">
            <x v="255"/>
          </reference>
          <reference field="9" count="1" selected="0">
            <x v="106"/>
          </reference>
          <reference field="10" count="1" selected="0">
            <x v="1"/>
          </reference>
          <reference field="11" count="1">
            <x v="1"/>
          </reference>
        </references>
      </pivotArea>
    </format>
    <format dxfId="4617">
      <pivotArea dataOnly="0" labelOnly="1" fieldPosition="0">
        <references count="5">
          <reference field="7" count="1" selected="0">
            <x v="8"/>
          </reference>
          <reference field="8" count="1" selected="0">
            <x v="503"/>
          </reference>
          <reference field="9" count="1" selected="0">
            <x v="121"/>
          </reference>
          <reference field="10" count="1" selected="0">
            <x v="1"/>
          </reference>
          <reference field="11" count="1">
            <x v="98"/>
          </reference>
        </references>
      </pivotArea>
    </format>
    <format dxfId="4616">
      <pivotArea dataOnly="0" labelOnly="1" fieldPosition="0">
        <references count="5">
          <reference field="7" count="1" selected="0">
            <x v="8"/>
          </reference>
          <reference field="8" count="1" selected="0">
            <x v="588"/>
          </reference>
          <reference field="9" count="1" selected="0">
            <x v="106"/>
          </reference>
          <reference field="10" count="1" selected="0">
            <x v="2"/>
          </reference>
          <reference field="11" count="1">
            <x v="3"/>
          </reference>
        </references>
      </pivotArea>
    </format>
    <format dxfId="4615">
      <pivotArea dataOnly="0" labelOnly="1" fieldPosition="0">
        <references count="5">
          <reference field="7" count="1" selected="0">
            <x v="8"/>
          </reference>
          <reference field="8" count="1" selected="0">
            <x v="589"/>
          </reference>
          <reference field="9" count="1" selected="0">
            <x v="63"/>
          </reference>
          <reference field="10" count="1" selected="0">
            <x v="2"/>
          </reference>
          <reference field="11" count="1">
            <x v="11"/>
          </reference>
        </references>
      </pivotArea>
    </format>
    <format dxfId="4614">
      <pivotArea dataOnly="0" labelOnly="1" fieldPosition="0">
        <references count="5">
          <reference field="7" count="1" selected="0">
            <x v="8"/>
          </reference>
          <reference field="8" count="1" selected="0">
            <x v="590"/>
          </reference>
          <reference field="9" count="1" selected="0">
            <x v="38"/>
          </reference>
          <reference field="10" count="1" selected="0">
            <x v="2"/>
          </reference>
          <reference field="11" count="1">
            <x v="3"/>
          </reference>
        </references>
      </pivotArea>
    </format>
    <format dxfId="4613">
      <pivotArea dataOnly="0" labelOnly="1" fieldPosition="0">
        <references count="5">
          <reference field="7" count="1" selected="0">
            <x v="8"/>
          </reference>
          <reference field="8" count="1" selected="0">
            <x v="591"/>
          </reference>
          <reference field="9" count="1" selected="0">
            <x v="64"/>
          </reference>
          <reference field="10" count="1" selected="0">
            <x v="1"/>
          </reference>
          <reference field="11" count="1">
            <x v="200"/>
          </reference>
        </references>
      </pivotArea>
    </format>
    <format dxfId="4612">
      <pivotArea dataOnly="0" labelOnly="1" fieldPosition="0">
        <references count="5">
          <reference field="7" count="1" selected="0">
            <x v="8"/>
          </reference>
          <reference field="8" count="1" selected="0">
            <x v="592"/>
          </reference>
          <reference field="9" count="1" selected="0">
            <x v="63"/>
          </reference>
          <reference field="10" count="1" selected="0">
            <x v="2"/>
          </reference>
          <reference field="11" count="1">
            <x v="11"/>
          </reference>
        </references>
      </pivotArea>
    </format>
    <format dxfId="4611">
      <pivotArea dataOnly="0" labelOnly="1" fieldPosition="0">
        <references count="5">
          <reference field="7" count="1" selected="0">
            <x v="8"/>
          </reference>
          <reference field="8" count="1" selected="0">
            <x v="593"/>
          </reference>
          <reference field="9" count="1" selected="0">
            <x v="121"/>
          </reference>
          <reference field="10" count="1" selected="0">
            <x v="2"/>
          </reference>
          <reference field="11" count="1">
            <x v="95"/>
          </reference>
        </references>
      </pivotArea>
    </format>
    <format dxfId="4610">
      <pivotArea dataOnly="0" labelOnly="1" fieldPosition="0">
        <references count="5">
          <reference field="7" count="1" selected="0">
            <x v="8"/>
          </reference>
          <reference field="8" count="1" selected="0">
            <x v="647"/>
          </reference>
          <reference field="9" count="1" selected="0">
            <x v="121"/>
          </reference>
          <reference field="10" count="1" selected="0">
            <x v="2"/>
          </reference>
          <reference field="11" count="1">
            <x v="150"/>
          </reference>
        </references>
      </pivotArea>
    </format>
    <format dxfId="4609">
      <pivotArea dataOnly="0" labelOnly="1" fieldPosition="0">
        <references count="5">
          <reference field="7" count="1" selected="0">
            <x v="8"/>
          </reference>
          <reference field="8" count="1" selected="0">
            <x v="650"/>
          </reference>
          <reference field="9" count="1" selected="0">
            <x v="63"/>
          </reference>
          <reference field="10" count="1" selected="0">
            <x v="2"/>
          </reference>
          <reference field="11" count="1">
            <x v="11"/>
          </reference>
        </references>
      </pivotArea>
    </format>
    <format dxfId="4608">
      <pivotArea dataOnly="0" labelOnly="1" fieldPosition="0">
        <references count="5">
          <reference field="7" count="1" selected="0">
            <x v="8"/>
          </reference>
          <reference field="8" count="1" selected="0">
            <x v="652"/>
          </reference>
          <reference field="9" count="1" selected="0">
            <x v="38"/>
          </reference>
          <reference field="10" count="1" selected="0">
            <x v="2"/>
          </reference>
          <reference field="11" count="1">
            <x v="3"/>
          </reference>
        </references>
      </pivotArea>
    </format>
    <format dxfId="4607">
      <pivotArea dataOnly="0" labelOnly="1" fieldPosition="0">
        <references count="5">
          <reference field="7" count="1" selected="0">
            <x v="8"/>
          </reference>
          <reference field="8" count="1" selected="0">
            <x v="654"/>
          </reference>
          <reference field="9" count="1" selected="0">
            <x v="63"/>
          </reference>
          <reference field="10" count="1" selected="0">
            <x v="2"/>
          </reference>
          <reference field="11" count="1">
            <x v="11"/>
          </reference>
        </references>
      </pivotArea>
    </format>
    <format dxfId="4606">
      <pivotArea dataOnly="0" labelOnly="1" fieldPosition="0">
        <references count="5">
          <reference field="7" count="1" selected="0">
            <x v="8"/>
          </reference>
          <reference field="8" count="1" selected="0">
            <x v="861"/>
          </reference>
          <reference field="9" count="1" selected="0">
            <x v="121"/>
          </reference>
          <reference field="10" count="1" selected="0">
            <x v="2"/>
          </reference>
          <reference field="11" count="1">
            <x v="95"/>
          </reference>
        </references>
      </pivotArea>
    </format>
    <format dxfId="4605">
      <pivotArea dataOnly="0" labelOnly="1" fieldPosition="0">
        <references count="5">
          <reference field="7" count="1" selected="0">
            <x v="9"/>
          </reference>
          <reference field="8" count="1" selected="0">
            <x v="474"/>
          </reference>
          <reference field="9" count="1" selected="0">
            <x v="89"/>
          </reference>
          <reference field="10" count="1" selected="0">
            <x v="1"/>
          </reference>
          <reference field="11" count="1">
            <x v="13"/>
          </reference>
        </references>
      </pivotArea>
    </format>
    <format dxfId="4604">
      <pivotArea dataOnly="0" labelOnly="1" fieldPosition="0">
        <references count="5">
          <reference field="7" count="1" selected="0">
            <x v="9"/>
          </reference>
          <reference field="8" count="1" selected="0">
            <x v="509"/>
          </reference>
          <reference field="9" count="1" selected="0">
            <x v="124"/>
          </reference>
          <reference field="10" count="1" selected="0">
            <x v="2"/>
          </reference>
          <reference field="11" count="1">
            <x v="133"/>
          </reference>
        </references>
      </pivotArea>
    </format>
    <format dxfId="4603">
      <pivotArea dataOnly="0" labelOnly="1" fieldPosition="0">
        <references count="5">
          <reference field="7" count="1" selected="0">
            <x v="10"/>
          </reference>
          <reference field="8" count="1" selected="0">
            <x v="495"/>
          </reference>
          <reference field="9" count="1" selected="0">
            <x v="73"/>
          </reference>
          <reference field="10" count="1" selected="0">
            <x v="1"/>
          </reference>
          <reference field="11" count="1">
            <x v="265"/>
          </reference>
        </references>
      </pivotArea>
    </format>
    <format dxfId="4602">
      <pivotArea dataOnly="0" labelOnly="1" fieldPosition="0">
        <references count="5">
          <reference field="7" count="1" selected="0">
            <x v="11"/>
          </reference>
          <reference field="8" count="1" selected="0">
            <x v="111"/>
          </reference>
          <reference field="9" count="1" selected="0">
            <x v="81"/>
          </reference>
          <reference field="10" count="1" selected="0">
            <x v="1"/>
          </reference>
          <reference field="11" count="1">
            <x v="103"/>
          </reference>
        </references>
      </pivotArea>
    </format>
    <format dxfId="4601">
      <pivotArea dataOnly="0" labelOnly="1" fieldPosition="0">
        <references count="5">
          <reference field="7" count="1" selected="0">
            <x v="11"/>
          </reference>
          <reference field="8" count="1" selected="0">
            <x v="113"/>
          </reference>
          <reference field="9" count="1" selected="0">
            <x v="27"/>
          </reference>
          <reference field="10" count="1" selected="0">
            <x v="1"/>
          </reference>
          <reference field="11" count="1">
            <x v="153"/>
          </reference>
        </references>
      </pivotArea>
    </format>
    <format dxfId="4600">
      <pivotArea dataOnly="0" labelOnly="1" fieldPosition="0">
        <references count="5">
          <reference field="7" count="1" selected="0">
            <x v="11"/>
          </reference>
          <reference field="8" count="1" selected="0">
            <x v="246"/>
          </reference>
          <reference field="9" count="1" selected="0">
            <x v="117"/>
          </reference>
          <reference field="10" count="1" selected="0">
            <x v="1"/>
          </reference>
          <reference field="11" count="1">
            <x v="5"/>
          </reference>
        </references>
      </pivotArea>
    </format>
    <format dxfId="4599">
      <pivotArea dataOnly="0" labelOnly="1" fieldPosition="0">
        <references count="5">
          <reference field="7" count="1" selected="0">
            <x v="11"/>
          </reference>
          <reference field="8" count="1" selected="0">
            <x v="693"/>
          </reference>
          <reference field="9" count="1" selected="0">
            <x v="117"/>
          </reference>
          <reference field="10" count="1" selected="0">
            <x v="1"/>
          </reference>
          <reference field="11" count="1">
            <x v="88"/>
          </reference>
        </references>
      </pivotArea>
    </format>
    <format dxfId="4598">
      <pivotArea dataOnly="0" labelOnly="1" fieldPosition="0">
        <references count="5">
          <reference field="7" count="1" selected="0">
            <x v="11"/>
          </reference>
          <reference field="8" count="1" selected="0">
            <x v="804"/>
          </reference>
          <reference field="9" count="1" selected="0">
            <x v="117"/>
          </reference>
          <reference field="10" count="1" selected="0">
            <x v="1"/>
          </reference>
          <reference field="11" count="1">
            <x v="131"/>
          </reference>
        </references>
      </pivotArea>
    </format>
    <format dxfId="4597">
      <pivotArea dataOnly="0" labelOnly="1" fieldPosition="0">
        <references count="5">
          <reference field="7" count="1" selected="0">
            <x v="11"/>
          </reference>
          <reference field="8" count="1" selected="0">
            <x v="813"/>
          </reference>
          <reference field="9" count="1" selected="0">
            <x v="67"/>
          </reference>
          <reference field="10" count="1" selected="0">
            <x v="1"/>
          </reference>
          <reference field="11" count="1">
            <x v="118"/>
          </reference>
        </references>
      </pivotArea>
    </format>
    <format dxfId="4596">
      <pivotArea dataOnly="0" labelOnly="1" fieldPosition="0">
        <references count="5">
          <reference field="7" count="1" selected="0">
            <x v="12"/>
          </reference>
          <reference field="8" count="1" selected="0">
            <x v="48"/>
          </reference>
          <reference field="9" count="1" selected="0">
            <x v="141"/>
          </reference>
          <reference field="10" count="1" selected="0">
            <x v="1"/>
          </reference>
          <reference field="11" count="1">
            <x v="135"/>
          </reference>
        </references>
      </pivotArea>
    </format>
    <format dxfId="4595">
      <pivotArea dataOnly="0" labelOnly="1" fieldPosition="0">
        <references count="5">
          <reference field="7" count="1" selected="0">
            <x v="12"/>
          </reference>
          <reference field="8" count="1" selected="0">
            <x v="62"/>
          </reference>
          <reference field="9" count="1" selected="0">
            <x v="53"/>
          </reference>
          <reference field="10" count="1" selected="0">
            <x v="2"/>
          </reference>
          <reference field="11" count="1">
            <x v="59"/>
          </reference>
        </references>
      </pivotArea>
    </format>
    <format dxfId="4594">
      <pivotArea dataOnly="0" labelOnly="1" fieldPosition="0">
        <references count="5">
          <reference field="7" count="1" selected="0">
            <x v="12"/>
          </reference>
          <reference field="8" count="1" selected="0">
            <x v="75"/>
          </reference>
          <reference field="9" count="1" selected="0">
            <x v="156"/>
          </reference>
          <reference field="10" count="1" selected="0">
            <x v="1"/>
          </reference>
          <reference field="11" count="1">
            <x v="1"/>
          </reference>
        </references>
      </pivotArea>
    </format>
    <format dxfId="4593">
      <pivotArea dataOnly="0" labelOnly="1" fieldPosition="0">
        <references count="5">
          <reference field="7" count="1" selected="0">
            <x v="12"/>
          </reference>
          <reference field="8" count="1" selected="0">
            <x v="90"/>
          </reference>
          <reference field="9" count="1" selected="0">
            <x v="117"/>
          </reference>
          <reference field="10" count="1" selected="0">
            <x v="2"/>
          </reference>
          <reference field="11" count="1">
            <x v="17"/>
          </reference>
        </references>
      </pivotArea>
    </format>
    <format dxfId="4592">
      <pivotArea dataOnly="0" labelOnly="1" fieldPosition="0">
        <references count="5">
          <reference field="7" count="1" selected="0">
            <x v="12"/>
          </reference>
          <reference field="8" count="1" selected="0">
            <x v="93"/>
          </reference>
          <reference field="9" count="1" selected="0">
            <x v="117"/>
          </reference>
          <reference field="10" count="1" selected="0">
            <x v="0"/>
          </reference>
          <reference field="11" count="1">
            <x v="108"/>
          </reference>
        </references>
      </pivotArea>
    </format>
    <format dxfId="4591">
      <pivotArea dataOnly="0" labelOnly="1" fieldPosition="0">
        <references count="5">
          <reference field="7" count="1" selected="0">
            <x v="12"/>
          </reference>
          <reference field="8" count="1" selected="0">
            <x v="99"/>
          </reference>
          <reference field="9" count="1" selected="0">
            <x v="71"/>
          </reference>
          <reference field="10" count="1" selected="0">
            <x v="2"/>
          </reference>
          <reference field="11" count="1">
            <x v="81"/>
          </reference>
        </references>
      </pivotArea>
    </format>
    <format dxfId="4590">
      <pivotArea dataOnly="0" labelOnly="1" fieldPosition="0">
        <references count="5">
          <reference field="7" count="1" selected="0">
            <x v="12"/>
          </reference>
          <reference field="8" count="1" selected="0">
            <x v="391"/>
          </reference>
          <reference field="9" count="1" selected="0">
            <x v="61"/>
          </reference>
          <reference field="10" count="1" selected="0">
            <x v="0"/>
          </reference>
          <reference field="11" count="1">
            <x v="23"/>
          </reference>
        </references>
      </pivotArea>
    </format>
    <format dxfId="4589">
      <pivotArea dataOnly="0" labelOnly="1" fieldPosition="0">
        <references count="5">
          <reference field="7" count="1" selected="0">
            <x v="13"/>
          </reference>
          <reference field="8" count="1" selected="0">
            <x v="258"/>
          </reference>
          <reference field="9" count="1" selected="0">
            <x v="139"/>
          </reference>
          <reference field="10" count="1" selected="0">
            <x v="1"/>
          </reference>
          <reference field="11" count="1">
            <x v="194"/>
          </reference>
        </references>
      </pivotArea>
    </format>
    <format dxfId="4588">
      <pivotArea dataOnly="0" labelOnly="1" fieldPosition="0">
        <references count="5">
          <reference field="7" count="1" selected="0">
            <x v="13"/>
          </reference>
          <reference field="8" count="1" selected="0">
            <x v="622"/>
          </reference>
          <reference field="9" count="1" selected="0">
            <x v="74"/>
          </reference>
          <reference field="10" count="1" selected="0">
            <x v="2"/>
          </reference>
          <reference field="11" count="1">
            <x v="198"/>
          </reference>
        </references>
      </pivotArea>
    </format>
    <format dxfId="4587">
      <pivotArea dataOnly="0" labelOnly="1" fieldPosition="0">
        <references count="5">
          <reference field="7" count="1" selected="0">
            <x v="13"/>
          </reference>
          <reference field="8" count="1" selected="0">
            <x v="633"/>
          </reference>
          <reference field="9" count="1" selected="0">
            <x v="19"/>
          </reference>
          <reference field="10" count="1" selected="0">
            <x v="2"/>
          </reference>
          <reference field="11" count="1">
            <x v="269"/>
          </reference>
        </references>
      </pivotArea>
    </format>
    <format dxfId="4586">
      <pivotArea dataOnly="0" labelOnly="1" fieldPosition="0">
        <references count="5">
          <reference field="7" count="1" selected="0">
            <x v="13"/>
          </reference>
          <reference field="8" count="1" selected="0">
            <x v="634"/>
          </reference>
          <reference field="9" count="1" selected="0">
            <x v="26"/>
          </reference>
          <reference field="10" count="1" selected="0">
            <x v="2"/>
          </reference>
          <reference field="11" count="1">
            <x v="233"/>
          </reference>
        </references>
      </pivotArea>
    </format>
    <format dxfId="4585">
      <pivotArea dataOnly="0" labelOnly="1" fieldPosition="0">
        <references count="5">
          <reference field="7" count="1" selected="0">
            <x v="13"/>
          </reference>
          <reference field="8" count="1" selected="0">
            <x v="638"/>
          </reference>
          <reference field="9" count="1" selected="0">
            <x v="120"/>
          </reference>
          <reference field="10" count="1" selected="0">
            <x v="2"/>
          </reference>
          <reference field="11" count="1">
            <x v="107"/>
          </reference>
        </references>
      </pivotArea>
    </format>
    <format dxfId="4584">
      <pivotArea dataOnly="0" labelOnly="1" fieldPosition="0">
        <references count="5">
          <reference field="7" count="1" selected="0">
            <x v="13"/>
          </reference>
          <reference field="8" count="1" selected="0">
            <x v="703"/>
          </reference>
          <reference field="9" count="1" selected="0">
            <x v="156"/>
          </reference>
          <reference field="10" count="1" selected="0">
            <x v="1"/>
          </reference>
          <reference field="11" count="1">
            <x v="1"/>
          </reference>
        </references>
      </pivotArea>
    </format>
    <format dxfId="4583">
      <pivotArea dataOnly="0" labelOnly="1" fieldPosition="0">
        <references count="5">
          <reference field="7" count="1" selected="0">
            <x v="13"/>
          </reference>
          <reference field="8" count="1" selected="0">
            <x v="706"/>
          </reference>
          <reference field="9" count="1" selected="0">
            <x v="60"/>
          </reference>
          <reference field="10" count="1" selected="0">
            <x v="1"/>
          </reference>
          <reference field="11" count="1">
            <x v="181"/>
          </reference>
        </references>
      </pivotArea>
    </format>
    <format dxfId="4582">
      <pivotArea dataOnly="0" labelOnly="1" fieldPosition="0">
        <references count="5">
          <reference field="7" count="1" selected="0">
            <x v="13"/>
          </reference>
          <reference field="8" count="1" selected="0">
            <x v="839"/>
          </reference>
          <reference field="9" count="1" selected="0">
            <x v="141"/>
          </reference>
          <reference field="10" count="1" selected="0">
            <x v="1"/>
          </reference>
          <reference field="11" count="1">
            <x v="172"/>
          </reference>
        </references>
      </pivotArea>
    </format>
    <format dxfId="4581">
      <pivotArea dataOnly="0" labelOnly="1" fieldPosition="0">
        <references count="5">
          <reference field="7" count="1" selected="0">
            <x v="14"/>
          </reference>
          <reference field="8" count="1" selected="0">
            <x v="67"/>
          </reference>
          <reference field="9" count="1" selected="0">
            <x v="59"/>
          </reference>
          <reference field="10" count="1" selected="0">
            <x v="2"/>
          </reference>
          <reference field="11" count="1">
            <x v="178"/>
          </reference>
        </references>
      </pivotArea>
    </format>
    <format dxfId="4580">
      <pivotArea dataOnly="0" labelOnly="1" fieldPosition="0">
        <references count="5">
          <reference field="7" count="1" selected="0">
            <x v="14"/>
          </reference>
          <reference field="8" count="1" selected="0">
            <x v="78"/>
          </reference>
          <reference field="9" count="1" selected="0">
            <x v="12"/>
          </reference>
          <reference field="10" count="1" selected="0">
            <x v="0"/>
          </reference>
          <reference field="11" count="1">
            <x v="212"/>
          </reference>
        </references>
      </pivotArea>
    </format>
    <format dxfId="4579">
      <pivotArea dataOnly="0" labelOnly="1" fieldPosition="0">
        <references count="5">
          <reference field="7" count="1" selected="0">
            <x v="14"/>
          </reference>
          <reference field="8" count="1" selected="0">
            <x v="620"/>
          </reference>
          <reference field="9" count="1" selected="0">
            <x v="58"/>
          </reference>
          <reference field="10" count="1" selected="0">
            <x v="2"/>
          </reference>
          <reference field="11" count="1">
            <x v="179"/>
          </reference>
        </references>
      </pivotArea>
    </format>
    <format dxfId="4578">
      <pivotArea dataOnly="0" labelOnly="1" fieldPosition="0">
        <references count="5">
          <reference field="7" count="1" selected="0">
            <x v="14"/>
          </reference>
          <reference field="8" count="1" selected="0">
            <x v="623"/>
          </reference>
          <reference field="9" count="1" selected="0">
            <x v="11"/>
          </reference>
          <reference field="10" count="1" selected="0">
            <x v="2"/>
          </reference>
          <reference field="11" count="1">
            <x v="194"/>
          </reference>
        </references>
      </pivotArea>
    </format>
    <format dxfId="4577">
      <pivotArea dataOnly="0" labelOnly="1" fieldPosition="0">
        <references count="5">
          <reference field="7" count="1" selected="0">
            <x v="14"/>
          </reference>
          <reference field="8" count="1" selected="0">
            <x v="639"/>
          </reference>
          <reference field="9" count="1" selected="0">
            <x v="114"/>
          </reference>
          <reference field="10" count="1" selected="0">
            <x v="2"/>
          </reference>
          <reference field="11" count="1">
            <x v="277"/>
          </reference>
        </references>
      </pivotArea>
    </format>
    <format dxfId="4576">
      <pivotArea dataOnly="0" labelOnly="1" fieldPosition="0">
        <references count="5">
          <reference field="7" count="1" selected="0">
            <x v="14"/>
          </reference>
          <reference field="8" count="1" selected="0">
            <x v="660"/>
          </reference>
          <reference field="9" count="1" selected="0">
            <x v="59"/>
          </reference>
          <reference field="10" count="1" selected="0">
            <x v="2"/>
          </reference>
          <reference field="11" count="1">
            <x v="175"/>
          </reference>
        </references>
      </pivotArea>
    </format>
    <format dxfId="4575">
      <pivotArea dataOnly="0" labelOnly="1" fieldPosition="0">
        <references count="5">
          <reference field="7" count="1" selected="0">
            <x v="14"/>
          </reference>
          <reference field="8" count="1" selected="0">
            <x v="671"/>
          </reference>
          <reference field="9" count="1" selected="0">
            <x v="59"/>
          </reference>
          <reference field="10" count="1" selected="0">
            <x v="2"/>
          </reference>
          <reference field="11" count="1">
            <x v="218"/>
          </reference>
        </references>
      </pivotArea>
    </format>
    <format dxfId="4574">
      <pivotArea dataOnly="0" labelOnly="1" fieldPosition="0">
        <references count="5">
          <reference field="7" count="1" selected="0">
            <x v="15"/>
          </reference>
          <reference field="8" count="1" selected="0">
            <x v="83"/>
          </reference>
          <reference field="9" count="1" selected="0">
            <x v="72"/>
          </reference>
          <reference field="10" count="1" selected="0">
            <x v="1"/>
          </reference>
          <reference field="11" count="1">
            <x v="39"/>
          </reference>
        </references>
      </pivotArea>
    </format>
    <format dxfId="4573">
      <pivotArea dataOnly="0" labelOnly="1" fieldPosition="0">
        <references count="5">
          <reference field="7" count="1" selected="0">
            <x v="15"/>
          </reference>
          <reference field="8" count="1" selected="0">
            <x v="84"/>
          </reference>
          <reference field="9" count="1" selected="0">
            <x v="72"/>
          </reference>
          <reference field="10" count="1" selected="0">
            <x v="2"/>
          </reference>
          <reference field="11" count="1">
            <x v="113"/>
          </reference>
        </references>
      </pivotArea>
    </format>
    <format dxfId="4572">
      <pivotArea dataOnly="0" labelOnly="1" fieldPosition="0">
        <references count="5">
          <reference field="7" count="1" selected="0">
            <x v="15"/>
          </reference>
          <reference field="8" count="1" selected="0">
            <x v="88"/>
          </reference>
          <reference field="9" count="1" selected="0">
            <x v="71"/>
          </reference>
          <reference field="10" count="1" selected="0">
            <x v="0"/>
          </reference>
          <reference field="11" count="1">
            <x v="168"/>
          </reference>
        </references>
      </pivotArea>
    </format>
    <format dxfId="4571">
      <pivotArea dataOnly="0" labelOnly="1" fieldPosition="0">
        <references count="5">
          <reference field="7" count="1" selected="0">
            <x v="15"/>
          </reference>
          <reference field="8" count="1" selected="0">
            <x v="91"/>
          </reference>
          <reference field="9" count="1" selected="0">
            <x v="71"/>
          </reference>
          <reference field="10" count="1" selected="0">
            <x v="0"/>
          </reference>
          <reference field="11" count="1">
            <x v="181"/>
          </reference>
        </references>
      </pivotArea>
    </format>
    <format dxfId="4570">
      <pivotArea dataOnly="0" labelOnly="1" fieldPosition="0">
        <references count="5">
          <reference field="7" count="1" selected="0">
            <x v="15"/>
          </reference>
          <reference field="8" count="1" selected="0">
            <x v="96"/>
          </reference>
          <reference field="9" count="1" selected="0">
            <x v="71"/>
          </reference>
          <reference field="10" count="1" selected="0">
            <x v="2"/>
          </reference>
          <reference field="11" count="1">
            <x v="185"/>
          </reference>
        </references>
      </pivotArea>
    </format>
    <format dxfId="4569">
      <pivotArea dataOnly="0" labelOnly="1" fieldPosition="0">
        <references count="5">
          <reference field="7" count="1" selected="0">
            <x v="15"/>
          </reference>
          <reference field="8" count="1" selected="0">
            <x v="97"/>
          </reference>
          <reference field="9" count="1" selected="0">
            <x v="71"/>
          </reference>
          <reference field="10" count="1" selected="0">
            <x v="2"/>
          </reference>
          <reference field="11" count="1">
            <x v="108"/>
          </reference>
        </references>
      </pivotArea>
    </format>
    <format dxfId="4568">
      <pivotArea dataOnly="0" labelOnly="1" fieldPosition="0">
        <references count="5">
          <reference field="7" count="1" selected="0">
            <x v="15"/>
          </reference>
          <reference field="8" count="1" selected="0">
            <x v="98"/>
          </reference>
          <reference field="9" count="1" selected="0">
            <x v="71"/>
          </reference>
          <reference field="10" count="1" selected="0">
            <x v="0"/>
          </reference>
          <reference field="11" count="1">
            <x v="168"/>
          </reference>
        </references>
      </pivotArea>
    </format>
    <format dxfId="4567">
      <pivotArea dataOnly="0" labelOnly="1" fieldPosition="0">
        <references count="5">
          <reference field="7" count="1" selected="0">
            <x v="15"/>
          </reference>
          <reference field="8" count="1" selected="0">
            <x v="102"/>
          </reference>
          <reference field="9" count="1" selected="0">
            <x v="51"/>
          </reference>
          <reference field="10" count="1" selected="0">
            <x v="0"/>
          </reference>
          <reference field="11" count="1">
            <x v="113"/>
          </reference>
        </references>
      </pivotArea>
    </format>
    <format dxfId="4566">
      <pivotArea dataOnly="0" labelOnly="1" fieldPosition="0">
        <references count="5">
          <reference field="7" count="1" selected="0">
            <x v="15"/>
          </reference>
          <reference field="8" count="1" selected="0">
            <x v="103"/>
          </reference>
          <reference field="9" count="1" selected="0">
            <x v="71"/>
          </reference>
          <reference field="10" count="1" selected="0">
            <x v="0"/>
          </reference>
          <reference field="11" count="1">
            <x v="188"/>
          </reference>
        </references>
      </pivotArea>
    </format>
    <format dxfId="4565">
      <pivotArea dataOnly="0" labelOnly="1" fieldPosition="0">
        <references count="5">
          <reference field="7" count="1" selected="0">
            <x v="16"/>
          </reference>
          <reference field="8" count="1" selected="0">
            <x v="4"/>
          </reference>
          <reference field="9" count="1" selected="0">
            <x v="16"/>
          </reference>
          <reference field="10" count="1" selected="0">
            <x v="1"/>
          </reference>
          <reference field="11" count="1">
            <x v="252"/>
          </reference>
        </references>
      </pivotArea>
    </format>
    <format dxfId="4564">
      <pivotArea dataOnly="0" labelOnly="1" fieldPosition="0">
        <references count="5">
          <reference field="7" count="1" selected="0">
            <x v="16"/>
          </reference>
          <reference field="8" count="1" selected="0">
            <x v="801"/>
          </reference>
          <reference field="9" count="1" selected="0">
            <x v="67"/>
          </reference>
          <reference field="10" count="1" selected="0">
            <x v="2"/>
          </reference>
          <reference field="11" count="1">
            <x v="5"/>
          </reference>
        </references>
      </pivotArea>
    </format>
    <format dxfId="4563">
      <pivotArea dataOnly="0" labelOnly="1" fieldPosition="0">
        <references count="5">
          <reference field="7" count="1" selected="0">
            <x v="16"/>
          </reference>
          <reference field="8" count="1" selected="0">
            <x v="827"/>
          </reference>
          <reference field="9" count="1" selected="0">
            <x v="20"/>
          </reference>
          <reference field="10" count="1" selected="0">
            <x v="2"/>
          </reference>
          <reference field="11" count="1">
            <x v="160"/>
          </reference>
        </references>
      </pivotArea>
    </format>
    <format dxfId="4562">
      <pivotArea dataOnly="0" labelOnly="1" fieldPosition="0">
        <references count="5">
          <reference field="7" count="1" selected="0">
            <x v="17"/>
          </reference>
          <reference field="8" count="1" selected="0">
            <x v="279"/>
          </reference>
          <reference field="9" count="1" selected="0">
            <x v="86"/>
          </reference>
          <reference field="10" count="1" selected="0">
            <x v="2"/>
          </reference>
          <reference field="11" count="1">
            <x v="168"/>
          </reference>
        </references>
      </pivotArea>
    </format>
    <format dxfId="4561">
      <pivotArea dataOnly="0" labelOnly="1" fieldPosition="0">
        <references count="5">
          <reference field="7" count="1" selected="0">
            <x v="18"/>
          </reference>
          <reference field="8" count="1" selected="0">
            <x v="269"/>
          </reference>
          <reference field="9" count="1" selected="0">
            <x v="117"/>
          </reference>
          <reference field="10" count="1" selected="0">
            <x v="2"/>
          </reference>
          <reference field="11" count="1">
            <x v="8"/>
          </reference>
        </references>
      </pivotArea>
    </format>
    <format dxfId="4560">
      <pivotArea dataOnly="0" labelOnly="1" fieldPosition="0">
        <references count="5">
          <reference field="7" count="1" selected="0">
            <x v="18"/>
          </reference>
          <reference field="8" count="1" selected="0">
            <x v="270"/>
          </reference>
          <reference field="9" count="1" selected="0">
            <x v="105"/>
          </reference>
          <reference field="10" count="1" selected="0">
            <x v="2"/>
          </reference>
          <reference field="11" count="1">
            <x v="4"/>
          </reference>
        </references>
      </pivotArea>
    </format>
    <format dxfId="4559">
      <pivotArea dataOnly="0" labelOnly="1" fieldPosition="0">
        <references count="5">
          <reference field="7" count="1" selected="0">
            <x v="18"/>
          </reference>
          <reference field="8" count="1" selected="0">
            <x v="280"/>
          </reference>
          <reference field="9" count="1" selected="0">
            <x v="119"/>
          </reference>
          <reference field="10" count="1" selected="0">
            <x v="2"/>
          </reference>
          <reference field="11" count="1">
            <x v="139"/>
          </reference>
        </references>
      </pivotArea>
    </format>
    <format dxfId="4558">
      <pivotArea dataOnly="0" labelOnly="1" fieldPosition="0">
        <references count="5">
          <reference field="7" count="1" selected="0">
            <x v="19"/>
          </reference>
          <reference field="8" count="1" selected="0">
            <x v="6"/>
          </reference>
          <reference field="9" count="1" selected="0">
            <x v="36"/>
          </reference>
          <reference field="10" count="1" selected="0">
            <x v="1"/>
          </reference>
          <reference field="11" count="1">
            <x v="1"/>
          </reference>
        </references>
      </pivotArea>
    </format>
    <format dxfId="4557">
      <pivotArea dataOnly="0" labelOnly="1" fieldPosition="0">
        <references count="5">
          <reference field="7" count="1" selected="0">
            <x v="19"/>
          </reference>
          <reference field="8" count="1" selected="0">
            <x v="143"/>
          </reference>
          <reference field="9" count="1" selected="0">
            <x v="117"/>
          </reference>
          <reference field="10" count="1" selected="0">
            <x v="2"/>
          </reference>
          <reference field="11" count="1">
            <x v="3"/>
          </reference>
        </references>
      </pivotArea>
    </format>
    <format dxfId="4556">
      <pivotArea dataOnly="0" labelOnly="1" fieldPosition="0">
        <references count="5">
          <reference field="7" count="1" selected="0">
            <x v="19"/>
          </reference>
          <reference field="8" count="1" selected="0">
            <x v="144"/>
          </reference>
          <reference field="9" count="1" selected="0">
            <x v="117"/>
          </reference>
          <reference field="10" count="1" selected="0">
            <x v="2"/>
          </reference>
          <reference field="11" count="1">
            <x v="4"/>
          </reference>
        </references>
      </pivotArea>
    </format>
    <format dxfId="4555">
      <pivotArea dataOnly="0" labelOnly="1" fieldPosition="0">
        <references count="5">
          <reference field="7" count="1" selected="0">
            <x v="19"/>
          </reference>
          <reference field="8" count="1" selected="0">
            <x v="147"/>
          </reference>
          <reference field="9" count="1" selected="0">
            <x v="156"/>
          </reference>
          <reference field="10" count="1" selected="0">
            <x v="1"/>
          </reference>
          <reference field="11" count="1">
            <x v="1"/>
          </reference>
        </references>
      </pivotArea>
    </format>
    <format dxfId="4554">
      <pivotArea dataOnly="0" labelOnly="1" fieldPosition="0">
        <references count="5">
          <reference field="7" count="1" selected="0">
            <x v="19"/>
          </reference>
          <reference field="8" count="1" selected="0">
            <x v="268"/>
          </reference>
          <reference field="9" count="1" selected="0">
            <x v="156"/>
          </reference>
          <reference field="10" count="1" selected="0">
            <x v="1"/>
          </reference>
          <reference field="11" count="1">
            <x v="1"/>
          </reference>
        </references>
      </pivotArea>
    </format>
    <format dxfId="4553">
      <pivotArea dataOnly="0" labelOnly="1" fieldPosition="0">
        <references count="5">
          <reference field="7" count="1" selected="0">
            <x v="19"/>
          </reference>
          <reference field="8" count="1" selected="0">
            <x v="271"/>
          </reference>
          <reference field="9" count="1" selected="0">
            <x v="108"/>
          </reference>
          <reference field="10" count="1" selected="0">
            <x v="2"/>
          </reference>
          <reference field="11" count="1">
            <x v="32"/>
          </reference>
        </references>
      </pivotArea>
    </format>
    <format dxfId="4552">
      <pivotArea dataOnly="0" labelOnly="1" fieldPosition="0">
        <references count="5">
          <reference field="7" count="1" selected="0">
            <x v="19"/>
          </reference>
          <reference field="8" count="1" selected="0">
            <x v="863"/>
          </reference>
          <reference field="9" count="1" selected="0">
            <x v="117"/>
          </reference>
          <reference field="10" count="1" selected="0">
            <x v="2"/>
          </reference>
          <reference field="11" count="1">
            <x v="6"/>
          </reference>
        </references>
      </pivotArea>
    </format>
    <format dxfId="4551">
      <pivotArea dataOnly="0" labelOnly="1" fieldPosition="0">
        <references count="5">
          <reference field="7" count="1" selected="0">
            <x v="19"/>
          </reference>
          <reference field="8" count="1" selected="0">
            <x v="866"/>
          </reference>
          <reference field="9" count="1" selected="0">
            <x v="117"/>
          </reference>
          <reference field="10" count="1" selected="0">
            <x v="2"/>
          </reference>
          <reference field="11" count="1">
            <x v="6"/>
          </reference>
        </references>
      </pivotArea>
    </format>
    <format dxfId="4550">
      <pivotArea dataOnly="0" labelOnly="1" fieldPosition="0">
        <references count="5">
          <reference field="7" count="1" selected="0">
            <x v="20"/>
          </reference>
          <reference field="8" count="1" selected="0">
            <x v="158"/>
          </reference>
          <reference field="9" count="1" selected="0">
            <x v="156"/>
          </reference>
          <reference field="10" count="1" selected="0">
            <x v="1"/>
          </reference>
          <reference field="11" count="1">
            <x v="1"/>
          </reference>
        </references>
      </pivotArea>
    </format>
    <format dxfId="4549">
      <pivotArea dataOnly="0" labelOnly="1" fieldPosition="0">
        <references count="5">
          <reference field="7" count="1" selected="0">
            <x v="20"/>
          </reference>
          <reference field="8" count="1" selected="0">
            <x v="232"/>
          </reference>
          <reference field="9" count="1" selected="0">
            <x v="25"/>
          </reference>
          <reference field="10" count="1" selected="0">
            <x v="1"/>
          </reference>
          <reference field="11" count="1">
            <x v="3"/>
          </reference>
        </references>
      </pivotArea>
    </format>
    <format dxfId="4548">
      <pivotArea dataOnly="0" labelOnly="1" fieldPosition="0">
        <references count="5">
          <reference field="7" count="1" selected="0">
            <x v="20"/>
          </reference>
          <reference field="8" count="1" selected="0">
            <x v="594"/>
          </reference>
          <reference field="9" count="1" selected="0">
            <x v="90"/>
          </reference>
          <reference field="10" count="1" selected="0">
            <x v="2"/>
          </reference>
          <reference field="11" count="1">
            <x v="2"/>
          </reference>
        </references>
      </pivotArea>
    </format>
    <format dxfId="4547">
      <pivotArea dataOnly="0" labelOnly="1" fieldPosition="0">
        <references count="5">
          <reference field="7" count="1" selected="0">
            <x v="20"/>
          </reference>
          <reference field="8" count="1" selected="0">
            <x v="595"/>
          </reference>
          <reference field="9" count="1" selected="0">
            <x v="90"/>
          </reference>
          <reference field="10" count="1" selected="0">
            <x v="2"/>
          </reference>
          <reference field="11" count="1">
            <x v="13"/>
          </reference>
        </references>
      </pivotArea>
    </format>
    <format dxfId="4546">
      <pivotArea dataOnly="0" labelOnly="1" fieldPosition="0">
        <references count="5">
          <reference field="7" count="1" selected="0">
            <x v="20"/>
          </reference>
          <reference field="8" count="1" selected="0">
            <x v="596"/>
          </reference>
          <reference field="9" count="1" selected="0">
            <x v="90"/>
          </reference>
          <reference field="10" count="1" selected="0">
            <x v="2"/>
          </reference>
          <reference field="11" count="1">
            <x v="43"/>
          </reference>
        </references>
      </pivotArea>
    </format>
    <format dxfId="4545">
      <pivotArea dataOnly="0" labelOnly="1" fieldPosition="0">
        <references count="5">
          <reference field="7" count="1" selected="0">
            <x v="20"/>
          </reference>
          <reference field="8" count="1" selected="0">
            <x v="784"/>
          </reference>
          <reference field="9" count="1" selected="0">
            <x v="134"/>
          </reference>
          <reference field="10" count="1" selected="0">
            <x v="1"/>
          </reference>
          <reference field="11" count="1">
            <x v="4"/>
          </reference>
        </references>
      </pivotArea>
    </format>
    <format dxfId="4544">
      <pivotArea dataOnly="0" labelOnly="1" fieldPosition="0">
        <references count="5">
          <reference field="7" count="1" selected="0">
            <x v="20"/>
          </reference>
          <reference field="8" count="1" selected="0">
            <x v="788"/>
          </reference>
          <reference field="9" count="1" selected="0">
            <x v="144"/>
          </reference>
          <reference field="10" count="1" selected="0">
            <x v="2"/>
          </reference>
          <reference field="11" count="1">
            <x v="81"/>
          </reference>
        </references>
      </pivotArea>
    </format>
    <format dxfId="4543">
      <pivotArea dataOnly="0" labelOnly="1" fieldPosition="0">
        <references count="5">
          <reference field="7" count="1" selected="0">
            <x v="20"/>
          </reference>
          <reference field="8" count="1" selected="0">
            <x v="790"/>
          </reference>
          <reference field="9" count="1" selected="0">
            <x v="106"/>
          </reference>
          <reference field="10" count="1" selected="0">
            <x v="1"/>
          </reference>
          <reference field="11" count="1">
            <x v="1"/>
          </reference>
        </references>
      </pivotArea>
    </format>
    <format dxfId="4542">
      <pivotArea dataOnly="0" labelOnly="1" fieldPosition="0">
        <references count="5">
          <reference field="7" count="1" selected="0">
            <x v="20"/>
          </reference>
          <reference field="8" count="1" selected="0">
            <x v="791"/>
          </reference>
          <reference field="9" count="1" selected="0">
            <x v="144"/>
          </reference>
          <reference field="10" count="1" selected="0">
            <x v="1"/>
          </reference>
          <reference field="11" count="1">
            <x v="1"/>
          </reference>
        </references>
      </pivotArea>
    </format>
    <format dxfId="4541">
      <pivotArea dataOnly="0" labelOnly="1" fieldPosition="0">
        <references count="5">
          <reference field="7" count="1" selected="0">
            <x v="20"/>
          </reference>
          <reference field="8" count="1" selected="0">
            <x v="812"/>
          </reference>
          <reference field="9" count="1" selected="0">
            <x v="24"/>
          </reference>
          <reference field="10" count="1" selected="0">
            <x v="2"/>
          </reference>
          <reference field="11" count="1">
            <x v="18"/>
          </reference>
        </references>
      </pivotArea>
    </format>
    <format dxfId="4540">
      <pivotArea dataOnly="0" labelOnly="1" fieldPosition="0">
        <references count="5">
          <reference field="7" count="1" selected="0">
            <x v="21"/>
          </reference>
          <reference field="8" count="1" selected="0">
            <x v="76"/>
          </reference>
          <reference field="9" count="1" selected="0">
            <x v="156"/>
          </reference>
          <reference field="10" count="1" selected="0">
            <x v="1"/>
          </reference>
          <reference field="11" count="1">
            <x v="1"/>
          </reference>
        </references>
      </pivotArea>
    </format>
    <format dxfId="4539">
      <pivotArea dataOnly="0" labelOnly="1" fieldPosition="0">
        <references count="5">
          <reference field="7" count="1" selected="0">
            <x v="21"/>
          </reference>
          <reference field="8" count="1" selected="0">
            <x v="104"/>
          </reference>
          <reference field="9" count="1" selected="0">
            <x v="115"/>
          </reference>
          <reference field="10" count="1" selected="0">
            <x v="2"/>
          </reference>
          <reference field="11" count="1">
            <x v="126"/>
          </reference>
        </references>
      </pivotArea>
    </format>
    <format dxfId="4538">
      <pivotArea dataOnly="0" labelOnly="1" fieldPosition="0">
        <references count="5">
          <reference field="7" count="1" selected="0">
            <x v="21"/>
          </reference>
          <reference field="8" count="1" selected="0">
            <x v="109"/>
          </reference>
          <reference field="9" count="1" selected="0">
            <x v="142"/>
          </reference>
          <reference field="10" count="1" selected="0">
            <x v="2"/>
          </reference>
          <reference field="11" count="1">
            <x v="13"/>
          </reference>
        </references>
      </pivotArea>
    </format>
    <format dxfId="4537">
      <pivotArea dataOnly="0" labelOnly="1" fieldPosition="0">
        <references count="5">
          <reference field="7" count="1" selected="0">
            <x v="21"/>
          </reference>
          <reference field="8" count="1" selected="0">
            <x v="112"/>
          </reference>
          <reference field="9" count="1" selected="0">
            <x v="103"/>
          </reference>
          <reference field="10" count="1" selected="0">
            <x v="2"/>
          </reference>
          <reference field="11" count="1">
            <x v="139"/>
          </reference>
        </references>
      </pivotArea>
    </format>
    <format dxfId="4536">
      <pivotArea dataOnly="0" labelOnly="1" fieldPosition="0">
        <references count="5">
          <reference field="7" count="1" selected="0">
            <x v="21"/>
          </reference>
          <reference field="8" count="1" selected="0">
            <x v="117"/>
          </reference>
          <reference field="9" count="1" selected="0">
            <x v="147"/>
          </reference>
          <reference field="10" count="1" selected="0">
            <x v="2"/>
          </reference>
          <reference field="11" count="1">
            <x v="270"/>
          </reference>
        </references>
      </pivotArea>
    </format>
    <format dxfId="4535">
      <pivotArea dataOnly="0" labelOnly="1" fieldPosition="0">
        <references count="5">
          <reference field="7" count="1" selected="0">
            <x v="21"/>
          </reference>
          <reference field="8" count="1" selected="0">
            <x v="118"/>
          </reference>
          <reference field="9" count="1" selected="0">
            <x v="156"/>
          </reference>
          <reference field="10" count="1" selected="0">
            <x v="1"/>
          </reference>
          <reference field="11" count="1">
            <x v="22"/>
          </reference>
        </references>
      </pivotArea>
    </format>
    <format dxfId="4534">
      <pivotArea dataOnly="0" labelOnly="1" fieldPosition="0">
        <references count="5">
          <reference field="7" count="1" selected="0">
            <x v="21"/>
          </reference>
          <reference field="8" count="1" selected="0">
            <x v="318"/>
          </reference>
          <reference field="9" count="1" selected="0">
            <x v="48"/>
          </reference>
          <reference field="10" count="1" selected="0">
            <x v="1"/>
          </reference>
          <reference field="11" count="1">
            <x v="15"/>
          </reference>
        </references>
      </pivotArea>
    </format>
    <format dxfId="4533">
      <pivotArea dataOnly="0" labelOnly="1" fieldPosition="0">
        <references count="5">
          <reference field="7" count="1" selected="0">
            <x v="21"/>
          </reference>
          <reference field="8" count="1" selected="0">
            <x v="516"/>
          </reference>
          <reference field="9" count="1" selected="0">
            <x v="4"/>
          </reference>
          <reference field="10" count="1" selected="0">
            <x v="2"/>
          </reference>
          <reference field="11" count="1">
            <x v="3"/>
          </reference>
        </references>
      </pivotArea>
    </format>
    <format dxfId="4532">
      <pivotArea dataOnly="0" labelOnly="1" fieldPosition="0">
        <references count="5">
          <reference field="7" count="1" selected="0">
            <x v="21"/>
          </reference>
          <reference field="8" count="1" selected="0">
            <x v="519"/>
          </reference>
          <reference field="9" count="1" selected="0">
            <x v="124"/>
          </reference>
          <reference field="10" count="1" selected="0">
            <x v="1"/>
          </reference>
          <reference field="11" count="1">
            <x v="139"/>
          </reference>
        </references>
      </pivotArea>
    </format>
    <format dxfId="4531">
      <pivotArea dataOnly="0" labelOnly="1" fieldPosition="0">
        <references count="5">
          <reference field="7" count="1" selected="0">
            <x v="22"/>
          </reference>
          <reference field="8" count="1" selected="0">
            <x v="71"/>
          </reference>
          <reference field="9" count="1" selected="0">
            <x v="4"/>
          </reference>
          <reference field="10" count="1" selected="0">
            <x v="2"/>
          </reference>
          <reference field="11" count="1">
            <x v="5"/>
          </reference>
        </references>
      </pivotArea>
    </format>
    <format dxfId="4530">
      <pivotArea dataOnly="0" labelOnly="1" fieldPosition="0">
        <references count="5">
          <reference field="7" count="1" selected="0">
            <x v="22"/>
          </reference>
          <reference field="8" count="1" selected="0">
            <x v="73"/>
          </reference>
          <reference field="9" count="1" selected="0">
            <x v="79"/>
          </reference>
          <reference field="10" count="1" selected="0">
            <x v="2"/>
          </reference>
          <reference field="11" count="1">
            <x v="189"/>
          </reference>
        </references>
      </pivotArea>
    </format>
    <format dxfId="4529">
      <pivotArea dataOnly="0" labelOnly="1" fieldPosition="0">
        <references count="5">
          <reference field="7" count="1" selected="0">
            <x v="22"/>
          </reference>
          <reference field="8" count="1" selected="0">
            <x v="74"/>
          </reference>
          <reference field="9" count="1" selected="0">
            <x v="70"/>
          </reference>
          <reference field="10" count="1" selected="0">
            <x v="0"/>
          </reference>
          <reference field="11" count="1">
            <x v="275"/>
          </reference>
        </references>
      </pivotArea>
    </format>
    <format dxfId="4528">
      <pivotArea dataOnly="0" labelOnly="1" fieldPosition="0">
        <references count="5">
          <reference field="7" count="1" selected="0">
            <x v="23"/>
          </reference>
          <reference field="8" count="1" selected="0">
            <x v="80"/>
          </reference>
          <reference field="9" count="1" selected="0">
            <x v="39"/>
          </reference>
          <reference field="10" count="1" selected="0">
            <x v="2"/>
          </reference>
          <reference field="11" count="1">
            <x v="166"/>
          </reference>
        </references>
      </pivotArea>
    </format>
    <format dxfId="4527">
      <pivotArea dataOnly="0" labelOnly="1" fieldPosition="0">
        <references count="5">
          <reference field="7" count="1" selected="0">
            <x v="23"/>
          </reference>
          <reference field="8" count="1" selected="0">
            <x v="119"/>
          </reference>
          <reference field="9" count="1" selected="0">
            <x v="89"/>
          </reference>
          <reference field="10" count="1" selected="0">
            <x v="2"/>
          </reference>
          <reference field="11" count="1">
            <x v="47"/>
          </reference>
        </references>
      </pivotArea>
    </format>
    <format dxfId="4526">
      <pivotArea dataOnly="0" labelOnly="1" fieldPosition="0">
        <references count="5">
          <reference field="7" count="1" selected="0">
            <x v="23"/>
          </reference>
          <reference field="8" count="1" selected="0">
            <x v="121"/>
          </reference>
          <reference field="9" count="1" selected="0">
            <x v="88"/>
          </reference>
          <reference field="10" count="1" selected="0">
            <x v="1"/>
          </reference>
          <reference field="11" count="1">
            <x v="120"/>
          </reference>
        </references>
      </pivotArea>
    </format>
    <format dxfId="4525">
      <pivotArea dataOnly="0" labelOnly="1" fieldPosition="0">
        <references count="5">
          <reference field="7" count="1" selected="0">
            <x v="23"/>
          </reference>
          <reference field="8" count="1" selected="0">
            <x v="122"/>
          </reference>
          <reference field="9" count="1" selected="0">
            <x v="89"/>
          </reference>
          <reference field="10" count="1" selected="0">
            <x v="1"/>
          </reference>
          <reference field="11" count="1">
            <x v="27"/>
          </reference>
        </references>
      </pivotArea>
    </format>
    <format dxfId="4524">
      <pivotArea dataOnly="0" labelOnly="1" fieldPosition="0">
        <references count="5">
          <reference field="7" count="1" selected="0">
            <x v="23"/>
          </reference>
          <reference field="8" count="1" selected="0">
            <x v="125"/>
          </reference>
          <reference field="9" count="1" selected="0">
            <x v="89"/>
          </reference>
          <reference field="10" count="1" selected="0">
            <x v="2"/>
          </reference>
          <reference field="11" count="1">
            <x v="50"/>
          </reference>
        </references>
      </pivotArea>
    </format>
    <format dxfId="4523">
      <pivotArea dataOnly="0" labelOnly="1" fieldPosition="0">
        <references count="5">
          <reference field="7" count="1" selected="0">
            <x v="23"/>
          </reference>
          <reference field="8" count="1" selected="0">
            <x v="126"/>
          </reference>
          <reference field="9" count="1" selected="0">
            <x v="89"/>
          </reference>
          <reference field="10" count="1" selected="0">
            <x v="1"/>
          </reference>
          <reference field="11" count="1">
            <x v="95"/>
          </reference>
        </references>
      </pivotArea>
    </format>
    <format dxfId="4522">
      <pivotArea dataOnly="0" labelOnly="1" fieldPosition="0">
        <references count="5">
          <reference field="7" count="1" selected="0">
            <x v="23"/>
          </reference>
          <reference field="8" count="1" selected="0">
            <x v="174"/>
          </reference>
          <reference field="9" count="1" selected="0">
            <x v="115"/>
          </reference>
          <reference field="10" count="1" selected="0">
            <x v="2"/>
          </reference>
          <reference field="11" count="1">
            <x v="122"/>
          </reference>
        </references>
      </pivotArea>
    </format>
    <format dxfId="4521">
      <pivotArea dataOnly="0" labelOnly="1" fieldPosition="0">
        <references count="5">
          <reference field="7" count="1" selected="0">
            <x v="23"/>
          </reference>
          <reference field="8" count="1" selected="0">
            <x v="320"/>
          </reference>
          <reference field="9" count="1" selected="0">
            <x v="89"/>
          </reference>
          <reference field="10" count="1" selected="0">
            <x v="2"/>
          </reference>
          <reference field="11" count="1">
            <x v="28"/>
          </reference>
        </references>
      </pivotArea>
    </format>
    <format dxfId="4520">
      <pivotArea dataOnly="0" labelOnly="1" fieldPosition="0">
        <references count="5">
          <reference field="7" count="1" selected="0">
            <x v="23"/>
          </reference>
          <reference field="8" count="1" selected="0">
            <x v="490"/>
          </reference>
          <reference field="9" count="1" selected="0">
            <x v="69"/>
          </reference>
          <reference field="10" count="1" selected="0">
            <x v="2"/>
          </reference>
          <reference field="11" count="1">
            <x v="263"/>
          </reference>
        </references>
      </pivotArea>
    </format>
    <format dxfId="4519">
      <pivotArea dataOnly="0" labelOnly="1" fieldPosition="0">
        <references count="5">
          <reference field="7" count="1" selected="0">
            <x v="24"/>
          </reference>
          <reference field="8" count="1" selected="0">
            <x v="77"/>
          </reference>
          <reference field="9" count="1" selected="0">
            <x v="97"/>
          </reference>
          <reference field="10" count="1" selected="0">
            <x v="2"/>
          </reference>
          <reference field="11" count="1">
            <x v="160"/>
          </reference>
        </references>
      </pivotArea>
    </format>
    <format dxfId="4518">
      <pivotArea dataOnly="0" labelOnly="1" fieldPosition="0">
        <references count="5">
          <reference field="7" count="1" selected="0">
            <x v="24"/>
          </reference>
          <reference field="8" count="1" selected="0">
            <x v="79"/>
          </reference>
          <reference field="9" count="1" selected="0">
            <x v="157"/>
          </reference>
          <reference field="10" count="1" selected="0">
            <x v="1"/>
          </reference>
          <reference field="11" count="1">
            <x v="91"/>
          </reference>
        </references>
      </pivotArea>
    </format>
    <format dxfId="4517">
      <pivotArea dataOnly="0" labelOnly="1" fieldPosition="0">
        <references count="5">
          <reference field="7" count="1" selected="0">
            <x v="24"/>
          </reference>
          <reference field="8" count="1" selected="0">
            <x v="81"/>
          </reference>
          <reference field="9" count="1" selected="0">
            <x v="68"/>
          </reference>
          <reference field="10" count="1" selected="0">
            <x v="2"/>
          </reference>
          <reference field="11" count="1">
            <x v="278"/>
          </reference>
        </references>
      </pivotArea>
    </format>
    <format dxfId="4516">
      <pivotArea dataOnly="0" labelOnly="1" fieldPosition="0">
        <references count="5">
          <reference field="7" count="1" selected="0">
            <x v="24"/>
          </reference>
          <reference field="8" count="1" selected="0">
            <x v="82"/>
          </reference>
          <reference field="9" count="1" selected="0">
            <x v="147"/>
          </reference>
          <reference field="10" count="1" selected="0">
            <x v="2"/>
          </reference>
          <reference field="11" count="1">
            <x v="191"/>
          </reference>
        </references>
      </pivotArea>
    </format>
    <format dxfId="4515">
      <pivotArea dataOnly="0" labelOnly="1" fieldPosition="0">
        <references count="5">
          <reference field="7" count="1" selected="0">
            <x v="24"/>
          </reference>
          <reference field="8" count="1" selected="0">
            <x v="85"/>
          </reference>
          <reference field="9" count="1" selected="0">
            <x v="112"/>
          </reference>
          <reference field="10" count="1" selected="0">
            <x v="2"/>
          </reference>
          <reference field="11" count="1">
            <x v="286"/>
          </reference>
        </references>
      </pivotArea>
    </format>
    <format dxfId="4514">
      <pivotArea dataOnly="0" labelOnly="1" fieldPosition="0">
        <references count="5">
          <reference field="7" count="1" selected="0">
            <x v="24"/>
          </reference>
          <reference field="8" count="1" selected="0">
            <x v="86"/>
          </reference>
          <reference field="9" count="1" selected="0">
            <x v="32"/>
          </reference>
          <reference field="10" count="1" selected="0">
            <x v="2"/>
          </reference>
          <reference field="11" count="1">
            <x v="242"/>
          </reference>
        </references>
      </pivotArea>
    </format>
    <format dxfId="4513">
      <pivotArea dataOnly="0" labelOnly="1" fieldPosition="0">
        <references count="5">
          <reference field="7" count="1" selected="0">
            <x v="24"/>
          </reference>
          <reference field="8" count="1" selected="0">
            <x v="87"/>
          </reference>
          <reference field="9" count="1" selected="0">
            <x v="98"/>
          </reference>
          <reference field="10" count="1" selected="0">
            <x v="2"/>
          </reference>
          <reference field="11" count="1">
            <x v="284"/>
          </reference>
        </references>
      </pivotArea>
    </format>
    <format dxfId="4512">
      <pivotArea dataOnly="0" labelOnly="1" fieldPosition="0">
        <references count="5">
          <reference field="7" count="1" selected="0">
            <x v="24"/>
          </reference>
          <reference field="8" count="1" selected="0">
            <x v="89"/>
          </reference>
          <reference field="9" count="1" selected="0">
            <x v="89"/>
          </reference>
          <reference field="10" count="1" selected="0">
            <x v="2"/>
          </reference>
          <reference field="11" count="1">
            <x v="56"/>
          </reference>
        </references>
      </pivotArea>
    </format>
    <format dxfId="4511">
      <pivotArea dataOnly="0" labelOnly="1" fieldPosition="0">
        <references count="5">
          <reference field="7" count="1" selected="0">
            <x v="24"/>
          </reference>
          <reference field="8" count="1" selected="0">
            <x v="105"/>
          </reference>
          <reference field="9" count="1" selected="0">
            <x v="98"/>
          </reference>
          <reference field="10" count="1" selected="0">
            <x v="2"/>
          </reference>
          <reference field="11" count="1">
            <x v="208"/>
          </reference>
        </references>
      </pivotArea>
    </format>
    <format dxfId="4510">
      <pivotArea dataOnly="0" labelOnly="1" fieldPosition="0">
        <references count="5">
          <reference field="7" count="1" selected="0">
            <x v="24"/>
          </reference>
          <reference field="8" count="1" selected="0">
            <x v="106"/>
          </reference>
          <reference field="9" count="1" selected="0">
            <x v="98"/>
          </reference>
          <reference field="10" count="1" selected="0">
            <x v="2"/>
          </reference>
          <reference field="11" count="1">
            <x v="272"/>
          </reference>
        </references>
      </pivotArea>
    </format>
    <format dxfId="4509">
      <pivotArea dataOnly="0" labelOnly="1" fieldPosition="0">
        <references count="5">
          <reference field="7" count="1" selected="0">
            <x v="24"/>
          </reference>
          <reference field="8" count="1" selected="0">
            <x v="107"/>
          </reference>
          <reference field="9" count="1" selected="0">
            <x v="98"/>
          </reference>
          <reference field="10" count="1" selected="0">
            <x v="2"/>
          </reference>
          <reference field="11" count="1">
            <x v="257"/>
          </reference>
        </references>
      </pivotArea>
    </format>
    <format dxfId="4508">
      <pivotArea dataOnly="0" labelOnly="1" fieldPosition="0">
        <references count="5">
          <reference field="7" count="1" selected="0">
            <x v="24"/>
          </reference>
          <reference field="8" count="1" selected="0">
            <x v="108"/>
          </reference>
          <reference field="9" count="1" selected="0">
            <x v="112"/>
          </reference>
          <reference field="10" count="1" selected="0">
            <x v="2"/>
          </reference>
          <reference field="11" count="1">
            <x v="282"/>
          </reference>
        </references>
      </pivotArea>
    </format>
    <format dxfId="4507">
      <pivotArea dataOnly="0" labelOnly="1" fieldPosition="0">
        <references count="5">
          <reference field="7" count="1" selected="0">
            <x v="24"/>
          </reference>
          <reference field="8" count="1" selected="0">
            <x v="317"/>
          </reference>
          <reference field="9" count="1" selected="0">
            <x v="90"/>
          </reference>
          <reference field="10" count="1" selected="0">
            <x v="2"/>
          </reference>
          <reference field="11" count="1">
            <x v="30"/>
          </reference>
        </references>
      </pivotArea>
    </format>
    <format dxfId="4506">
      <pivotArea dataOnly="0" labelOnly="1" fieldPosition="0">
        <references count="5">
          <reference field="7" count="1" selected="0">
            <x v="24"/>
          </reference>
          <reference field="8" count="1" selected="0">
            <x v="319"/>
          </reference>
          <reference field="9" count="1" selected="0">
            <x v="112"/>
          </reference>
          <reference field="10" count="1" selected="0">
            <x v="2"/>
          </reference>
          <reference field="11" count="1">
            <x v="246"/>
          </reference>
        </references>
      </pivotArea>
    </format>
    <format dxfId="4505">
      <pivotArea dataOnly="0" labelOnly="1" fieldPosition="0">
        <references count="5">
          <reference field="7" count="1" selected="0">
            <x v="24"/>
          </reference>
          <reference field="8" count="1" selected="0">
            <x v="321"/>
          </reference>
          <reference field="9" count="1" selected="0">
            <x v="98"/>
          </reference>
          <reference field="10" count="1" selected="0">
            <x v="2"/>
          </reference>
          <reference field="11" count="1">
            <x v="256"/>
          </reference>
        </references>
      </pivotArea>
    </format>
    <format dxfId="4504">
      <pivotArea dataOnly="0" labelOnly="1" fieldPosition="0">
        <references count="5">
          <reference field="7" count="1" selected="0">
            <x v="24"/>
          </reference>
          <reference field="8" count="1" selected="0">
            <x v="324"/>
          </reference>
          <reference field="9" count="1" selected="0">
            <x v="98"/>
          </reference>
          <reference field="10" count="1" selected="0">
            <x v="2"/>
          </reference>
          <reference field="11" count="1">
            <x v="125"/>
          </reference>
        </references>
      </pivotArea>
    </format>
    <format dxfId="4503">
      <pivotArea dataOnly="0" labelOnly="1" fieldPosition="0">
        <references count="5">
          <reference field="7" count="1" selected="0">
            <x v="24"/>
          </reference>
          <reference field="8" count="1" selected="0">
            <x v="491"/>
          </reference>
          <reference field="9" count="1" selected="0">
            <x v="89"/>
          </reference>
          <reference field="10" count="1" selected="0">
            <x v="1"/>
          </reference>
          <reference field="11" count="1">
            <x v="83"/>
          </reference>
        </references>
      </pivotArea>
    </format>
    <format dxfId="4502">
      <pivotArea dataOnly="0" labelOnly="1" fieldPosition="0">
        <references count="5">
          <reference field="7" count="1" selected="0">
            <x v="24"/>
          </reference>
          <reference field="8" count="1" selected="0">
            <x v="528"/>
          </reference>
          <reference field="9" count="1" selected="0">
            <x v="47"/>
          </reference>
          <reference field="10" count="1" selected="0">
            <x v="1"/>
          </reference>
          <reference field="11" count="1">
            <x v="2"/>
          </reference>
        </references>
      </pivotArea>
    </format>
    <format dxfId="4501">
      <pivotArea dataOnly="0" labelOnly="1" fieldPosition="0">
        <references count="5">
          <reference field="7" count="1" selected="0">
            <x v="24"/>
          </reference>
          <reference field="8" count="1" selected="0">
            <x v="765"/>
          </reference>
          <reference field="9" count="1" selected="0">
            <x v="98"/>
          </reference>
          <reference field="10" count="1" selected="0">
            <x v="2"/>
          </reference>
          <reference field="11" count="1">
            <x v="277"/>
          </reference>
        </references>
      </pivotArea>
    </format>
    <format dxfId="4500">
      <pivotArea dataOnly="0" labelOnly="1" fieldPosition="0">
        <references count="5">
          <reference field="7" count="1" selected="0">
            <x v="24"/>
          </reference>
          <reference field="8" count="1" selected="0">
            <x v="773"/>
          </reference>
          <reference field="9" count="1" selected="0">
            <x v="98"/>
          </reference>
          <reference field="10" count="1" selected="0">
            <x v="2"/>
          </reference>
          <reference field="11" count="1">
            <x v="240"/>
          </reference>
        </references>
      </pivotArea>
    </format>
    <format dxfId="4499">
      <pivotArea dataOnly="0" labelOnly="1" fieldPosition="0">
        <references count="5">
          <reference field="7" count="1" selected="0">
            <x v="24"/>
          </reference>
          <reference field="8" count="1" selected="0">
            <x v="774"/>
          </reference>
          <reference field="9" count="1" selected="0">
            <x v="98"/>
          </reference>
          <reference field="10" count="1" selected="0">
            <x v="2"/>
          </reference>
          <reference field="11" count="1">
            <x v="261"/>
          </reference>
        </references>
      </pivotArea>
    </format>
    <format dxfId="4498">
      <pivotArea dataOnly="0" labelOnly="1" fieldPosition="0">
        <references count="5">
          <reference field="7" count="1" selected="0">
            <x v="24"/>
          </reference>
          <reference field="8" count="1" selected="0">
            <x v="775"/>
          </reference>
          <reference field="9" count="1" selected="0">
            <x v="98"/>
          </reference>
          <reference field="10" count="1" selected="0">
            <x v="2"/>
          </reference>
          <reference field="11" count="1">
            <x v="258"/>
          </reference>
        </references>
      </pivotArea>
    </format>
    <format dxfId="4497">
      <pivotArea dataOnly="0" labelOnly="1" fieldPosition="0">
        <references count="5">
          <reference field="7" count="1" selected="0">
            <x v="24"/>
          </reference>
          <reference field="8" count="1" selected="0">
            <x v="776"/>
          </reference>
          <reference field="9" count="1" selected="0">
            <x v="98"/>
          </reference>
          <reference field="10" count="1" selected="0">
            <x v="2"/>
          </reference>
          <reference field="11" count="1">
            <x v="251"/>
          </reference>
        </references>
      </pivotArea>
    </format>
    <format dxfId="4496">
      <pivotArea dataOnly="0" labelOnly="1" fieldPosition="0">
        <references count="5">
          <reference field="7" count="1" selected="0">
            <x v="24"/>
          </reference>
          <reference field="8" count="1" selected="0">
            <x v="864"/>
          </reference>
          <reference field="9" count="1" selected="0">
            <x v="7"/>
          </reference>
          <reference field="10" count="1" selected="0">
            <x v="2"/>
          </reference>
          <reference field="11" count="1">
            <x v="5"/>
          </reference>
        </references>
      </pivotArea>
    </format>
    <format dxfId="4495">
      <pivotArea dataOnly="0" labelOnly="1" fieldPosition="0">
        <references count="5">
          <reference field="7" count="1" selected="0">
            <x v="24"/>
          </reference>
          <reference field="8" count="1" selected="0">
            <x v="883"/>
          </reference>
          <reference field="9" count="1" selected="0">
            <x v="165"/>
          </reference>
          <reference field="10" count="1" selected="0">
            <x v="3"/>
          </reference>
          <reference field="11" count="1">
            <x v="287"/>
          </reference>
        </references>
      </pivotArea>
    </format>
    <format dxfId="4494">
      <pivotArea dataOnly="0" labelOnly="1" fieldPosition="0">
        <references count="5">
          <reference field="7" count="1" selected="0">
            <x v="25"/>
          </reference>
          <reference field="8" count="1" selected="0">
            <x v="69"/>
          </reference>
          <reference field="9" count="1" selected="0">
            <x v="20"/>
          </reference>
          <reference field="10" count="1" selected="0">
            <x v="2"/>
          </reference>
          <reference field="11" count="1">
            <x v="276"/>
          </reference>
        </references>
      </pivotArea>
    </format>
    <format dxfId="4493">
      <pivotArea dataOnly="0" labelOnly="1" fieldPosition="0">
        <references count="5">
          <reference field="7" count="1" selected="0">
            <x v="25"/>
          </reference>
          <reference field="8" count="1" selected="0">
            <x v="70"/>
          </reference>
          <reference field="9" count="1" selected="0">
            <x v="20"/>
          </reference>
          <reference field="10" count="1" selected="0">
            <x v="2"/>
          </reference>
          <reference field="11" count="1">
            <x v="268"/>
          </reference>
        </references>
      </pivotArea>
    </format>
    <format dxfId="4492">
      <pivotArea dataOnly="0" labelOnly="1" fieldPosition="0">
        <references count="5">
          <reference field="7" count="1" selected="0">
            <x v="25"/>
          </reference>
          <reference field="8" count="1" selected="0">
            <x v="116"/>
          </reference>
          <reference field="9" count="1" selected="0">
            <x v="89"/>
          </reference>
          <reference field="10" count="1" selected="0">
            <x v="1"/>
          </reference>
          <reference field="11" count="1">
            <x v="120"/>
          </reference>
        </references>
      </pivotArea>
    </format>
    <format dxfId="4491">
      <pivotArea dataOnly="0" labelOnly="1" fieldPosition="0">
        <references count="5">
          <reference field="7" count="1" selected="0">
            <x v="26"/>
          </reference>
          <reference field="8" count="1" selected="0">
            <x v="58"/>
          </reference>
          <reference field="9" count="1" selected="0">
            <x v="47"/>
          </reference>
          <reference field="10" count="1" selected="0">
            <x v="2"/>
          </reference>
          <reference field="11" count="1">
            <x v="81"/>
          </reference>
        </references>
      </pivotArea>
    </format>
    <format dxfId="4490">
      <pivotArea dataOnly="0" labelOnly="1" fieldPosition="0">
        <references count="5">
          <reference field="7" count="1" selected="0">
            <x v="26"/>
          </reference>
          <reference field="8" count="1" selected="0">
            <x v="140"/>
          </reference>
          <reference field="9" count="1" selected="0">
            <x v="50"/>
          </reference>
          <reference field="10" count="1" selected="0">
            <x v="0"/>
          </reference>
          <reference field="11" count="1">
            <x v="128"/>
          </reference>
        </references>
      </pivotArea>
    </format>
    <format dxfId="4489">
      <pivotArea dataOnly="0" labelOnly="1" fieldPosition="0">
        <references count="5">
          <reference field="7" count="1" selected="0">
            <x v="26"/>
          </reference>
          <reference field="8" count="1" selected="0">
            <x v="141"/>
          </reference>
          <reference field="9" count="1" selected="0">
            <x v="36"/>
          </reference>
          <reference field="10" count="1" selected="0">
            <x v="0"/>
          </reference>
          <reference field="11" count="1">
            <x v="1"/>
          </reference>
        </references>
      </pivotArea>
    </format>
    <format dxfId="4488">
      <pivotArea dataOnly="0" labelOnly="1" fieldPosition="0">
        <references count="5">
          <reference field="7" count="1" selected="0">
            <x v="26"/>
          </reference>
          <reference field="8" count="1" selected="0">
            <x v="186"/>
          </reference>
          <reference field="9" count="1" selected="0">
            <x v="72"/>
          </reference>
          <reference field="10" count="1" selected="0">
            <x v="0"/>
          </reference>
          <reference field="11" count="1">
            <x v="85"/>
          </reference>
        </references>
      </pivotArea>
    </format>
    <format dxfId="4487">
      <pivotArea dataOnly="0" labelOnly="1" fieldPosition="0">
        <references count="5">
          <reference field="7" count="1" selected="0">
            <x v="26"/>
          </reference>
          <reference field="8" count="1" selected="0">
            <x v="196"/>
          </reference>
          <reference field="9" count="1" selected="0">
            <x v="72"/>
          </reference>
          <reference field="10" count="1" selected="0">
            <x v="0"/>
          </reference>
          <reference field="11" count="1">
            <x v="239"/>
          </reference>
        </references>
      </pivotArea>
    </format>
    <format dxfId="4486">
      <pivotArea dataOnly="0" labelOnly="1" fieldPosition="0">
        <references count="5">
          <reference field="7" count="1" selected="0">
            <x v="26"/>
          </reference>
          <reference field="8" count="1" selected="0">
            <x v="294"/>
          </reference>
          <reference field="9" count="1" selected="0">
            <x v="101"/>
          </reference>
          <reference field="10" count="1" selected="0">
            <x v="0"/>
          </reference>
          <reference field="11" count="1">
            <x v="20"/>
          </reference>
        </references>
      </pivotArea>
    </format>
    <format dxfId="4485">
      <pivotArea dataOnly="0" labelOnly="1" fieldPosition="0">
        <references count="5">
          <reference field="7" count="1" selected="0">
            <x v="26"/>
          </reference>
          <reference field="8" count="1" selected="0">
            <x v="629"/>
          </reference>
          <reference field="9" count="1" selected="0">
            <x v="103"/>
          </reference>
          <reference field="10" count="1" selected="0">
            <x v="0"/>
          </reference>
          <reference field="11" count="1">
            <x v="175"/>
          </reference>
        </references>
      </pivotArea>
    </format>
    <format dxfId="4484">
      <pivotArea dataOnly="0" labelOnly="1" fieldPosition="0">
        <references count="5">
          <reference field="7" count="1" selected="0">
            <x v="26"/>
          </reference>
          <reference field="8" count="1" selected="0">
            <x v="630"/>
          </reference>
          <reference field="9" count="1" selected="0">
            <x v="89"/>
          </reference>
          <reference field="10" count="1" selected="0">
            <x v="0"/>
          </reference>
          <reference field="11" count="1">
            <x v="120"/>
          </reference>
        </references>
      </pivotArea>
    </format>
    <format dxfId="4483">
      <pivotArea dataOnly="0" labelOnly="1" fieldPosition="0">
        <references count="5">
          <reference field="7" count="1" selected="0">
            <x v="26"/>
          </reference>
          <reference field="8" count="1" selected="0">
            <x v="632"/>
          </reference>
          <reference field="9" count="1" selected="0">
            <x v="103"/>
          </reference>
          <reference field="10" count="1" selected="0">
            <x v="1"/>
          </reference>
          <reference field="11" count="1">
            <x v="121"/>
          </reference>
        </references>
      </pivotArea>
    </format>
    <format dxfId="4482">
      <pivotArea dataOnly="0" labelOnly="1" fieldPosition="0">
        <references count="5">
          <reference field="7" count="1" selected="0">
            <x v="26"/>
          </reference>
          <reference field="8" count="1" selected="0">
            <x v="644"/>
          </reference>
          <reference field="9" count="1" selected="0">
            <x v="89"/>
          </reference>
          <reference field="10" count="1" selected="0">
            <x v="0"/>
          </reference>
          <reference field="11" count="1">
            <x v="97"/>
          </reference>
        </references>
      </pivotArea>
    </format>
    <format dxfId="4481">
      <pivotArea dataOnly="0" labelOnly="1" fieldPosition="0">
        <references count="5">
          <reference field="7" count="1" selected="0">
            <x v="26"/>
          </reference>
          <reference field="8" count="1" selected="0">
            <x v="867"/>
          </reference>
          <reference field="9" count="1" selected="0">
            <x v="50"/>
          </reference>
          <reference field="10" count="1" selected="0">
            <x v="1"/>
          </reference>
          <reference field="11" count="1">
            <x v="80"/>
          </reference>
        </references>
      </pivotArea>
    </format>
    <format dxfId="4480">
      <pivotArea dataOnly="0" labelOnly="1" fieldPosition="0">
        <references count="5">
          <reference field="7" count="1" selected="0">
            <x v="26"/>
          </reference>
          <reference field="8" count="1" selected="0">
            <x v="868"/>
          </reference>
          <reference field="9" count="1" selected="0">
            <x v="4"/>
          </reference>
          <reference field="10" count="1" selected="0">
            <x v="0"/>
          </reference>
          <reference field="11" count="1">
            <x v="22"/>
          </reference>
        </references>
      </pivotArea>
    </format>
    <format dxfId="4479">
      <pivotArea dataOnly="0" labelOnly="1" fieldPosition="0">
        <references count="5">
          <reference field="7" count="1" selected="0">
            <x v="27"/>
          </reference>
          <reference field="8" count="1" selected="0">
            <x v="59"/>
          </reference>
          <reference field="9" count="1" selected="0">
            <x v="102"/>
          </reference>
          <reference field="10" count="1" selected="0">
            <x v="1"/>
          </reference>
          <reference field="11" count="1">
            <x v="225"/>
          </reference>
        </references>
      </pivotArea>
    </format>
    <format dxfId="4478">
      <pivotArea dataOnly="0" labelOnly="1" fieldPosition="0">
        <references count="5">
          <reference field="7" count="1" selected="0">
            <x v="27"/>
          </reference>
          <reference field="8" count="1" selected="0">
            <x v="138"/>
          </reference>
          <reference field="9" count="1" selected="0">
            <x v="102"/>
          </reference>
          <reference field="10" count="1" selected="0">
            <x v="1"/>
          </reference>
          <reference field="11" count="1">
            <x v="245"/>
          </reference>
        </references>
      </pivotArea>
    </format>
    <format dxfId="4477">
      <pivotArea dataOnly="0" labelOnly="1" fieldPosition="0">
        <references count="5">
          <reference field="7" count="1" selected="0">
            <x v="27"/>
          </reference>
          <reference field="8" count="1" selected="0">
            <x v="139"/>
          </reference>
          <reference field="9" count="1" selected="0">
            <x v="91"/>
          </reference>
          <reference field="10" count="1" selected="0">
            <x v="2"/>
          </reference>
          <reference field="11" count="1">
            <x v="5"/>
          </reference>
        </references>
      </pivotArea>
    </format>
    <format dxfId="4476">
      <pivotArea dataOnly="0" labelOnly="1" fieldPosition="0">
        <references count="5">
          <reference field="7" count="1" selected="0">
            <x v="27"/>
          </reference>
          <reference field="8" count="1" selected="0">
            <x v="142"/>
          </reference>
          <reference field="9" count="1" selected="0">
            <x v="100"/>
          </reference>
          <reference field="10" count="1" selected="0">
            <x v="2"/>
          </reference>
          <reference field="11" count="1">
            <x v="27"/>
          </reference>
        </references>
      </pivotArea>
    </format>
    <format dxfId="4475">
      <pivotArea dataOnly="0" labelOnly="1" fieldPosition="0">
        <references count="5">
          <reference field="7" count="1" selected="0">
            <x v="27"/>
          </reference>
          <reference field="8" count="1" selected="0">
            <x v="148"/>
          </reference>
          <reference field="9" count="1" selected="0">
            <x v="115"/>
          </reference>
          <reference field="10" count="1" selected="0">
            <x v="1"/>
          </reference>
          <reference field="11" count="1">
            <x v="185"/>
          </reference>
        </references>
      </pivotArea>
    </format>
    <format dxfId="4474">
      <pivotArea dataOnly="0" labelOnly="1" fieldPosition="0">
        <references count="5">
          <reference field="7" count="1" selected="0">
            <x v="27"/>
          </reference>
          <reference field="8" count="1" selected="0">
            <x v="149"/>
          </reference>
          <reference field="9" count="1" selected="0">
            <x v="125"/>
          </reference>
          <reference field="10" count="1" selected="0">
            <x v="1"/>
          </reference>
          <reference field="11" count="1">
            <x v="142"/>
          </reference>
        </references>
      </pivotArea>
    </format>
    <format dxfId="4473">
      <pivotArea dataOnly="0" labelOnly="1" fieldPosition="0">
        <references count="5">
          <reference field="7" count="1" selected="0">
            <x v="27"/>
          </reference>
          <reference field="8" count="1" selected="0">
            <x v="291"/>
          </reference>
          <reference field="9" count="1" selected="0">
            <x v="125"/>
          </reference>
          <reference field="10" count="1" selected="0">
            <x v="2"/>
          </reference>
          <reference field="11" count="1">
            <x v="5"/>
          </reference>
        </references>
      </pivotArea>
    </format>
    <format dxfId="4472">
      <pivotArea dataOnly="0" labelOnly="1" fieldPosition="0">
        <references count="5">
          <reference field="7" count="1" selected="0">
            <x v="27"/>
          </reference>
          <reference field="8" count="1" selected="0">
            <x v="496"/>
          </reference>
          <reference field="9" count="1" selected="0">
            <x v="102"/>
          </reference>
          <reference field="10" count="1" selected="0">
            <x v="1"/>
          </reference>
          <reference field="11" count="1">
            <x v="223"/>
          </reference>
        </references>
      </pivotArea>
    </format>
    <format dxfId="4471">
      <pivotArea dataOnly="0" labelOnly="1" fieldPosition="0">
        <references count="5">
          <reference field="7" count="1" selected="0">
            <x v="28"/>
          </reference>
          <reference field="8" count="1" selected="0">
            <x v="825"/>
          </reference>
          <reference field="9" count="1" selected="0">
            <x v="101"/>
          </reference>
          <reference field="10" count="1" selected="0">
            <x v="2"/>
          </reference>
          <reference field="11" count="1">
            <x v="279"/>
          </reference>
        </references>
      </pivotArea>
    </format>
    <format dxfId="4470">
      <pivotArea dataOnly="0" labelOnly="1" fieldPosition="0">
        <references count="5">
          <reference field="7" count="1" selected="0">
            <x v="28"/>
          </reference>
          <reference field="8" count="1" selected="0">
            <x v="876"/>
          </reference>
          <reference field="9" count="1" selected="0">
            <x v="103"/>
          </reference>
          <reference field="10" count="1" selected="0">
            <x v="2"/>
          </reference>
          <reference field="11" count="1">
            <x v="182"/>
          </reference>
        </references>
      </pivotArea>
    </format>
    <format dxfId="4469">
      <pivotArea dataOnly="0" labelOnly="1" fieldPosition="0">
        <references count="5">
          <reference field="7" count="1" selected="0">
            <x v="29"/>
          </reference>
          <reference field="8" count="1" selected="0">
            <x v="197"/>
          </reference>
          <reference field="9" count="1" selected="0">
            <x v="88"/>
          </reference>
          <reference field="10" count="1" selected="0">
            <x v="2"/>
          </reference>
          <reference field="11" count="1">
            <x v="69"/>
          </reference>
        </references>
      </pivotArea>
    </format>
    <format dxfId="4468">
      <pivotArea dataOnly="0" labelOnly="1" fieldPosition="0">
        <references count="5">
          <reference field="7" count="1" selected="0">
            <x v="29"/>
          </reference>
          <reference field="8" count="1" selected="0">
            <x v="198"/>
          </reference>
          <reference field="9" count="1" selected="0">
            <x v="88"/>
          </reference>
          <reference field="10" count="1" selected="0">
            <x v="2"/>
          </reference>
          <reference field="11" count="1">
            <x v="4"/>
          </reference>
        </references>
      </pivotArea>
    </format>
    <format dxfId="4467">
      <pivotArea dataOnly="0" labelOnly="1" fieldPosition="0">
        <references count="5">
          <reference field="7" count="1" selected="0">
            <x v="30"/>
          </reference>
          <reference field="8" count="1" selected="0">
            <x v="7"/>
          </reference>
          <reference field="9" count="1" selected="0">
            <x v="10"/>
          </reference>
          <reference field="10" count="1" selected="0">
            <x v="1"/>
          </reference>
          <reference field="11" count="1">
            <x v="273"/>
          </reference>
        </references>
      </pivotArea>
    </format>
    <format dxfId="4466">
      <pivotArea dataOnly="0" labelOnly="1" fieldPosition="0">
        <references count="5">
          <reference field="7" count="1" selected="0">
            <x v="30"/>
          </reference>
          <reference field="8" count="1" selected="0">
            <x v="25"/>
          </reference>
          <reference field="9" count="1" selected="0">
            <x v="42"/>
          </reference>
          <reference field="10" count="1" selected="0">
            <x v="1"/>
          </reference>
          <reference field="11" count="1">
            <x v="249"/>
          </reference>
        </references>
      </pivotArea>
    </format>
    <format dxfId="4465">
      <pivotArea dataOnly="0" labelOnly="1" fieldPosition="0">
        <references count="5">
          <reference field="7" count="1" selected="0">
            <x v="30"/>
          </reference>
          <reference field="8" count="1" selected="0">
            <x v="123"/>
          </reference>
          <reference field="9" count="1" selected="0">
            <x v="55"/>
          </reference>
          <reference field="10" count="1" selected="0">
            <x v="2"/>
          </reference>
          <reference field="11" count="1">
            <x v="98"/>
          </reference>
        </references>
      </pivotArea>
    </format>
    <format dxfId="4464">
      <pivotArea dataOnly="0" labelOnly="1" fieldPosition="0">
        <references count="5">
          <reference field="7" count="1" selected="0">
            <x v="30"/>
          </reference>
          <reference field="8" count="1" selected="0">
            <x v="124"/>
          </reference>
          <reference field="9" count="1" selected="0">
            <x v="55"/>
          </reference>
          <reference field="10" count="1" selected="0">
            <x v="1"/>
          </reference>
          <reference field="11" count="1">
            <x v="58"/>
          </reference>
        </references>
      </pivotArea>
    </format>
    <format dxfId="4463">
      <pivotArea dataOnly="0" labelOnly="1" fieldPosition="0">
        <references count="5">
          <reference field="7" count="1" selected="0">
            <x v="30"/>
          </reference>
          <reference field="8" count="1" selected="0">
            <x v="131"/>
          </reference>
          <reference field="9" count="1" selected="0">
            <x v="10"/>
          </reference>
          <reference field="10" count="1" selected="0">
            <x v="1"/>
          </reference>
          <reference field="11" count="1">
            <x v="273"/>
          </reference>
        </references>
      </pivotArea>
    </format>
    <format dxfId="4462">
      <pivotArea dataOnly="0" labelOnly="1" fieldPosition="0">
        <references count="5">
          <reference field="7" count="1" selected="0">
            <x v="30"/>
          </reference>
          <reference field="8" count="1" selected="0">
            <x v="132"/>
          </reference>
          <reference field="9" count="1" selected="0">
            <x v="10"/>
          </reference>
          <reference field="10" count="1" selected="0">
            <x v="1"/>
          </reference>
          <reference field="11" count="1">
            <x v="260"/>
          </reference>
        </references>
      </pivotArea>
    </format>
    <format dxfId="4461">
      <pivotArea dataOnly="0" labelOnly="1" fieldPosition="0">
        <references count="5">
          <reference field="7" count="1" selected="0">
            <x v="30"/>
          </reference>
          <reference field="8" count="1" selected="0">
            <x v="195"/>
          </reference>
          <reference field="9" count="1" selected="0">
            <x v="54"/>
          </reference>
          <reference field="10" count="1" selected="0">
            <x v="1"/>
          </reference>
          <reference field="11" count="1">
            <x v="162"/>
          </reference>
        </references>
      </pivotArea>
    </format>
    <format dxfId="4460">
      <pivotArea dataOnly="0" labelOnly="1" fieldPosition="0">
        <references count="5">
          <reference field="7" count="1" selected="0">
            <x v="30"/>
          </reference>
          <reference field="8" count="1" selected="0">
            <x v="281"/>
          </reference>
          <reference field="9" count="1" selected="0">
            <x v="56"/>
          </reference>
          <reference field="10" count="1" selected="0">
            <x v="1"/>
          </reference>
          <reference field="11" count="1">
            <x v="150"/>
          </reference>
        </references>
      </pivotArea>
    </format>
    <format dxfId="4459">
      <pivotArea dataOnly="0" labelOnly="1" fieldPosition="0">
        <references count="5">
          <reference field="7" count="1" selected="0">
            <x v="30"/>
          </reference>
          <reference field="8" count="1" selected="0">
            <x v="334"/>
          </reference>
          <reference field="9" count="1" selected="0">
            <x v="156"/>
          </reference>
          <reference field="10" count="1" selected="0">
            <x v="1"/>
          </reference>
          <reference field="11" count="1">
            <x v="1"/>
          </reference>
        </references>
      </pivotArea>
    </format>
    <format dxfId="4458">
      <pivotArea dataOnly="0" labelOnly="1" fieldPosition="0">
        <references count="5">
          <reference field="7" count="1" selected="0">
            <x v="30"/>
          </reference>
          <reference field="8" count="1" selected="0">
            <x v="335"/>
          </reference>
          <reference field="9" count="1" selected="0">
            <x v="10"/>
          </reference>
          <reference field="10" count="1" selected="0">
            <x v="1"/>
          </reference>
          <reference field="11" count="1">
            <x v="213"/>
          </reference>
        </references>
      </pivotArea>
    </format>
    <format dxfId="4457">
      <pivotArea dataOnly="0" labelOnly="1" fieldPosition="0">
        <references count="5">
          <reference field="7" count="1" selected="0">
            <x v="30"/>
          </reference>
          <reference field="8" count="1" selected="0">
            <x v="336"/>
          </reference>
          <reference field="9" count="1" selected="0">
            <x v="156"/>
          </reference>
          <reference field="10" count="1" selected="0">
            <x v="1"/>
          </reference>
          <reference field="11" count="1">
            <x v="1"/>
          </reference>
        </references>
      </pivotArea>
    </format>
    <format dxfId="4456">
      <pivotArea dataOnly="0" labelOnly="1" fieldPosition="0">
        <references count="5">
          <reference field="7" count="1" selected="0">
            <x v="30"/>
          </reference>
          <reference field="8" count="1" selected="0">
            <x v="337"/>
          </reference>
          <reference field="9" count="1" selected="0">
            <x v="10"/>
          </reference>
          <reference field="10" count="1" selected="0">
            <x v="1"/>
          </reference>
          <reference field="11" count="1">
            <x v="247"/>
          </reference>
        </references>
      </pivotArea>
    </format>
    <format dxfId="4455">
      <pivotArea dataOnly="0" labelOnly="1" fieldPosition="0">
        <references count="5">
          <reference field="7" count="1" selected="0">
            <x v="30"/>
          </reference>
          <reference field="8" count="1" selected="0">
            <x v="338"/>
          </reference>
          <reference field="9" count="1" selected="0">
            <x v="57"/>
          </reference>
          <reference field="10" count="1" selected="0">
            <x v="1"/>
          </reference>
          <reference field="11" count="1">
            <x v="54"/>
          </reference>
        </references>
      </pivotArea>
    </format>
    <format dxfId="4454">
      <pivotArea dataOnly="0" labelOnly="1" fieldPosition="0">
        <references count="5">
          <reference field="7" count="1" selected="0">
            <x v="30"/>
          </reference>
          <reference field="8" count="1" selected="0">
            <x v="339"/>
          </reference>
          <reference field="9" count="1" selected="0">
            <x v="57"/>
          </reference>
          <reference field="10" count="1" selected="0">
            <x v="1"/>
          </reference>
          <reference field="11" count="1">
            <x v="76"/>
          </reference>
        </references>
      </pivotArea>
    </format>
    <format dxfId="4453">
      <pivotArea dataOnly="0" labelOnly="1" fieldPosition="0">
        <references count="5">
          <reference field="7" count="1" selected="0">
            <x v="30"/>
          </reference>
          <reference field="8" count="1" selected="0">
            <x v="341"/>
          </reference>
          <reference field="9" count="1" selected="0">
            <x v="10"/>
          </reference>
          <reference field="10" count="1" selected="0">
            <x v="1"/>
          </reference>
          <reference field="11" count="1">
            <x v="151"/>
          </reference>
        </references>
      </pivotArea>
    </format>
    <format dxfId="4452">
      <pivotArea dataOnly="0" labelOnly="1" fieldPosition="0">
        <references count="5">
          <reference field="7" count="1" selected="0">
            <x v="30"/>
          </reference>
          <reference field="8" count="1" selected="0">
            <x v="345"/>
          </reference>
          <reference field="9" count="1" selected="0">
            <x v="156"/>
          </reference>
          <reference field="10" count="1" selected="0">
            <x v="1"/>
          </reference>
          <reference field="11" count="1">
            <x v="1"/>
          </reference>
        </references>
      </pivotArea>
    </format>
    <format dxfId="4451">
      <pivotArea dataOnly="0" labelOnly="1" fieldPosition="0">
        <references count="5">
          <reference field="7" count="1" selected="0">
            <x v="30"/>
          </reference>
          <reference field="8" count="1" selected="0">
            <x v="347"/>
          </reference>
          <reference field="9" count="1" selected="0">
            <x v="57"/>
          </reference>
          <reference field="10" count="1" selected="0">
            <x v="1"/>
          </reference>
          <reference field="11" count="1">
            <x v="49"/>
          </reference>
        </references>
      </pivotArea>
    </format>
    <format dxfId="4450">
      <pivotArea dataOnly="0" labelOnly="1" fieldPosition="0">
        <references count="5">
          <reference field="7" count="1" selected="0">
            <x v="30"/>
          </reference>
          <reference field="8" count="1" selected="0">
            <x v="349"/>
          </reference>
          <reference field="9" count="1" selected="0">
            <x v="10"/>
          </reference>
          <reference field="10" count="1" selected="0">
            <x v="1"/>
          </reference>
          <reference field="11" count="1">
            <x v="171"/>
          </reference>
        </references>
      </pivotArea>
    </format>
    <format dxfId="4449">
      <pivotArea dataOnly="0" labelOnly="1" fieldPosition="0">
        <references count="5">
          <reference field="7" count="1" selected="0">
            <x v="30"/>
          </reference>
          <reference field="8" count="1" selected="0">
            <x v="350"/>
          </reference>
          <reference field="9" count="1" selected="0">
            <x v="10"/>
          </reference>
          <reference field="10" count="1" selected="0">
            <x v="1"/>
          </reference>
          <reference field="11" count="1">
            <x v="220"/>
          </reference>
        </references>
      </pivotArea>
    </format>
    <format dxfId="4448">
      <pivotArea dataOnly="0" labelOnly="1" fieldPosition="0">
        <references count="5">
          <reference field="7" count="1" selected="0">
            <x v="30"/>
          </reference>
          <reference field="8" count="1" selected="0">
            <x v="354"/>
          </reference>
          <reference field="9" count="1" selected="0">
            <x v="156"/>
          </reference>
          <reference field="10" count="1" selected="0">
            <x v="1"/>
          </reference>
          <reference field="11" count="1">
            <x v="1"/>
          </reference>
        </references>
      </pivotArea>
    </format>
    <format dxfId="4447">
      <pivotArea dataOnly="0" labelOnly="1" fieldPosition="0">
        <references count="5">
          <reference field="7" count="1" selected="0">
            <x v="30"/>
          </reference>
          <reference field="8" count="1" selected="0">
            <x v="355"/>
          </reference>
          <reference field="9" count="1" selected="0">
            <x v="10"/>
          </reference>
          <reference field="10" count="1" selected="0">
            <x v="1"/>
          </reference>
          <reference field="11" count="1">
            <x v="196"/>
          </reference>
        </references>
      </pivotArea>
    </format>
    <format dxfId="4446">
      <pivotArea dataOnly="0" labelOnly="1" fieldPosition="0">
        <references count="5">
          <reference field="7" count="1" selected="0">
            <x v="30"/>
          </reference>
          <reference field="8" count="1" selected="0">
            <x v="356"/>
          </reference>
          <reference field="9" count="1" selected="0">
            <x v="10"/>
          </reference>
          <reference field="10" count="1" selected="0">
            <x v="1"/>
          </reference>
          <reference field="11" count="1">
            <x v="196"/>
          </reference>
        </references>
      </pivotArea>
    </format>
    <format dxfId="4445">
      <pivotArea dataOnly="0" labelOnly="1" fieldPosition="0">
        <references count="5">
          <reference field="7" count="1" selected="0">
            <x v="30"/>
          </reference>
          <reference field="8" count="1" selected="0">
            <x v="357"/>
          </reference>
          <reference field="9" count="1" selected="0">
            <x v="10"/>
          </reference>
          <reference field="10" count="1" selected="0">
            <x v="1"/>
          </reference>
          <reference field="11" count="1">
            <x v="106"/>
          </reference>
        </references>
      </pivotArea>
    </format>
    <format dxfId="4444">
      <pivotArea dataOnly="0" labelOnly="1" fieldPosition="0">
        <references count="5">
          <reference field="7" count="1" selected="0">
            <x v="30"/>
          </reference>
          <reference field="8" count="1" selected="0">
            <x v="361"/>
          </reference>
          <reference field="9" count="1" selected="0">
            <x v="156"/>
          </reference>
          <reference field="10" count="1" selected="0">
            <x v="1"/>
          </reference>
          <reference field="11" count="1">
            <x v="1"/>
          </reference>
        </references>
      </pivotArea>
    </format>
    <format dxfId="4443">
      <pivotArea dataOnly="0" labelOnly="1" fieldPosition="0">
        <references count="5">
          <reference field="7" count="1" selected="0">
            <x v="30"/>
          </reference>
          <reference field="8" count="1" selected="0">
            <x v="362"/>
          </reference>
          <reference field="9" count="1" selected="0">
            <x v="10"/>
          </reference>
          <reference field="10" count="1" selected="0">
            <x v="1"/>
          </reference>
          <reference field="11" count="1">
            <x v="231"/>
          </reference>
        </references>
      </pivotArea>
    </format>
    <format dxfId="4442">
      <pivotArea dataOnly="0" labelOnly="1" fieldPosition="0">
        <references count="5">
          <reference field="7" count="1" selected="0">
            <x v="30"/>
          </reference>
          <reference field="8" count="1" selected="0">
            <x v="363"/>
          </reference>
          <reference field="9" count="1" selected="0">
            <x v="10"/>
          </reference>
          <reference field="10" count="1" selected="0">
            <x v="1"/>
          </reference>
          <reference field="11" count="1">
            <x v="231"/>
          </reference>
        </references>
      </pivotArea>
    </format>
    <format dxfId="4441">
      <pivotArea dataOnly="0" labelOnly="1" fieldPosition="0">
        <references count="5">
          <reference field="7" count="1" selected="0">
            <x v="30"/>
          </reference>
          <reference field="8" count="1" selected="0">
            <x v="365"/>
          </reference>
          <reference field="9" count="1" selected="0">
            <x v="57"/>
          </reference>
          <reference field="10" count="1" selected="0">
            <x v="1"/>
          </reference>
          <reference field="11" count="1">
            <x v="45"/>
          </reference>
        </references>
      </pivotArea>
    </format>
    <format dxfId="4440">
      <pivotArea dataOnly="0" labelOnly="1" fieldPosition="0">
        <references count="5">
          <reference field="7" count="1" selected="0">
            <x v="30"/>
          </reference>
          <reference field="8" count="1" selected="0">
            <x v="371"/>
          </reference>
          <reference field="9" count="1" selected="0">
            <x v="156"/>
          </reference>
          <reference field="10" count="1" selected="0">
            <x v="1"/>
          </reference>
          <reference field="11" count="1">
            <x v="1"/>
          </reference>
        </references>
      </pivotArea>
    </format>
    <format dxfId="4439">
      <pivotArea dataOnly="0" labelOnly="1" fieldPosition="0">
        <references count="5">
          <reference field="7" count="1" selected="0">
            <x v="30"/>
          </reference>
          <reference field="8" count="1" selected="0">
            <x v="375"/>
          </reference>
          <reference field="9" count="1" selected="0">
            <x v="57"/>
          </reference>
          <reference field="10" count="1" selected="0">
            <x v="1"/>
          </reference>
          <reference field="11" count="1">
            <x v="46"/>
          </reference>
        </references>
      </pivotArea>
    </format>
    <format dxfId="4438">
      <pivotArea dataOnly="0" labelOnly="1" fieldPosition="0">
        <references count="5">
          <reference field="7" count="1" selected="0">
            <x v="30"/>
          </reference>
          <reference field="8" count="1" selected="0">
            <x v="376"/>
          </reference>
          <reference field="9" count="1" selected="0">
            <x v="10"/>
          </reference>
          <reference field="10" count="1" selected="0">
            <x v="1"/>
          </reference>
          <reference field="11" count="1">
            <x v="238"/>
          </reference>
        </references>
      </pivotArea>
    </format>
    <format dxfId="4437">
      <pivotArea dataOnly="0" labelOnly="1" fieldPosition="0">
        <references count="5">
          <reference field="7" count="1" selected="0">
            <x v="30"/>
          </reference>
          <reference field="8" count="1" selected="0">
            <x v="377"/>
          </reference>
          <reference field="9" count="1" selected="0">
            <x v="10"/>
          </reference>
          <reference field="10" count="1" selected="0">
            <x v="1"/>
          </reference>
          <reference field="11" count="1">
            <x v="217"/>
          </reference>
        </references>
      </pivotArea>
    </format>
    <format dxfId="4436">
      <pivotArea dataOnly="0" labelOnly="1" fieldPosition="0">
        <references count="5">
          <reference field="7" count="1" selected="0">
            <x v="30"/>
          </reference>
          <reference field="8" count="1" selected="0">
            <x v="378"/>
          </reference>
          <reference field="9" count="1" selected="0">
            <x v="156"/>
          </reference>
          <reference field="10" count="1" selected="0">
            <x v="1"/>
          </reference>
          <reference field="11" count="1">
            <x v="1"/>
          </reference>
        </references>
      </pivotArea>
    </format>
    <format dxfId="4435">
      <pivotArea dataOnly="0" labelOnly="1" fieldPosition="0">
        <references count="5">
          <reference field="7" count="1" selected="0">
            <x v="30"/>
          </reference>
          <reference field="8" count="1" selected="0">
            <x v="379"/>
          </reference>
          <reference field="9" count="1" selected="0">
            <x v="57"/>
          </reference>
          <reference field="10" count="1" selected="0">
            <x v="1"/>
          </reference>
          <reference field="11" count="1">
            <x v="48"/>
          </reference>
        </references>
      </pivotArea>
    </format>
    <format dxfId="4434">
      <pivotArea dataOnly="0" labelOnly="1" fieldPosition="0">
        <references count="5">
          <reference field="7" count="1" selected="0">
            <x v="30"/>
          </reference>
          <reference field="8" count="1" selected="0">
            <x v="385"/>
          </reference>
          <reference field="9" count="1" selected="0">
            <x v="156"/>
          </reference>
          <reference field="10" count="1" selected="0">
            <x v="1"/>
          </reference>
          <reference field="11" count="1">
            <x v="1"/>
          </reference>
        </references>
      </pivotArea>
    </format>
    <format dxfId="4433">
      <pivotArea dataOnly="0" labelOnly="1" fieldPosition="0">
        <references count="5">
          <reference field="7" count="1" selected="0">
            <x v="30"/>
          </reference>
          <reference field="8" count="1" selected="0">
            <x v="386"/>
          </reference>
          <reference field="9" count="1" selected="0">
            <x v="10"/>
          </reference>
          <reference field="10" count="1" selected="0">
            <x v="1"/>
          </reference>
          <reference field="11" count="1">
            <x v="209"/>
          </reference>
        </references>
      </pivotArea>
    </format>
    <format dxfId="4432">
      <pivotArea dataOnly="0" labelOnly="1" fieldPosition="0">
        <references count="5">
          <reference field="7" count="1" selected="0">
            <x v="30"/>
          </reference>
          <reference field="8" count="1" selected="0">
            <x v="388"/>
          </reference>
          <reference field="9" count="1" selected="0">
            <x v="57"/>
          </reference>
          <reference field="10" count="1" selected="0">
            <x v="1"/>
          </reference>
          <reference field="11" count="1">
            <x v="42"/>
          </reference>
        </references>
      </pivotArea>
    </format>
    <format dxfId="4431">
      <pivotArea dataOnly="0" labelOnly="1" fieldPosition="0">
        <references count="5">
          <reference field="7" count="1" selected="0">
            <x v="30"/>
          </reference>
          <reference field="8" count="1" selected="0">
            <x v="394"/>
          </reference>
          <reference field="9" count="1" selected="0">
            <x v="156"/>
          </reference>
          <reference field="10" count="1" selected="0">
            <x v="1"/>
          </reference>
          <reference field="11" count="1">
            <x v="1"/>
          </reference>
        </references>
      </pivotArea>
    </format>
    <format dxfId="4430">
      <pivotArea dataOnly="0" labelOnly="1" fieldPosition="0">
        <references count="5">
          <reference field="7" count="1" selected="0">
            <x v="30"/>
          </reference>
          <reference field="8" count="1" selected="0">
            <x v="397"/>
          </reference>
          <reference field="9" count="1" selected="0">
            <x v="57"/>
          </reference>
          <reference field="10" count="1" selected="0">
            <x v="1"/>
          </reference>
          <reference field="11" count="1">
            <x v="26"/>
          </reference>
        </references>
      </pivotArea>
    </format>
    <format dxfId="4429">
      <pivotArea dataOnly="0" labelOnly="1" fieldPosition="0">
        <references count="5">
          <reference field="7" count="1" selected="0">
            <x v="30"/>
          </reference>
          <reference field="8" count="1" selected="0">
            <x v="398"/>
          </reference>
          <reference field="9" count="1" selected="0">
            <x v="10"/>
          </reference>
          <reference field="10" count="1" selected="0">
            <x v="1"/>
          </reference>
          <reference field="11" count="1">
            <x v="206"/>
          </reference>
        </references>
      </pivotArea>
    </format>
    <format dxfId="4428">
      <pivotArea dataOnly="0" labelOnly="1" fieldPosition="0">
        <references count="5">
          <reference field="7" count="1" selected="0">
            <x v="30"/>
          </reference>
          <reference field="8" count="1" selected="0">
            <x v="399"/>
          </reference>
          <reference field="9" count="1" selected="0">
            <x v="10"/>
          </reference>
          <reference field="10" count="1" selected="0">
            <x v="1"/>
          </reference>
          <reference field="11" count="1">
            <x v="103"/>
          </reference>
        </references>
      </pivotArea>
    </format>
    <format dxfId="4427">
      <pivotArea dataOnly="0" labelOnly="1" fieldPosition="0">
        <references count="5">
          <reference field="7" count="1" selected="0">
            <x v="30"/>
          </reference>
          <reference field="8" count="1" selected="0">
            <x v="402"/>
          </reference>
          <reference field="9" count="1" selected="0">
            <x v="156"/>
          </reference>
          <reference field="10" count="1" selected="0">
            <x v="1"/>
          </reference>
          <reference field="11" count="1">
            <x v="1"/>
          </reference>
        </references>
      </pivotArea>
    </format>
    <format dxfId="4426">
      <pivotArea dataOnly="0" labelOnly="1" fieldPosition="0">
        <references count="5">
          <reference field="7" count="1" selected="0">
            <x v="30"/>
          </reference>
          <reference field="8" count="1" selected="0">
            <x v="404"/>
          </reference>
          <reference field="9" count="1" selected="0">
            <x v="115"/>
          </reference>
          <reference field="10" count="1" selected="0">
            <x v="1"/>
          </reference>
          <reference field="11" count="1">
            <x v="123"/>
          </reference>
        </references>
      </pivotArea>
    </format>
    <format dxfId="4425">
      <pivotArea dataOnly="0" labelOnly="1" fieldPosition="0">
        <references count="5">
          <reference field="7" count="1" selected="0">
            <x v="30"/>
          </reference>
          <reference field="8" count="1" selected="0">
            <x v="405"/>
          </reference>
          <reference field="9" count="1" selected="0">
            <x v="10"/>
          </reference>
          <reference field="10" count="1" selected="0">
            <x v="1"/>
          </reference>
          <reference field="11" count="1">
            <x v="195"/>
          </reference>
        </references>
      </pivotArea>
    </format>
    <format dxfId="4424">
      <pivotArea dataOnly="0" labelOnly="1" fieldPosition="0">
        <references count="5">
          <reference field="7" count="1" selected="0">
            <x v="30"/>
          </reference>
          <reference field="8" count="1" selected="0">
            <x v="407"/>
          </reference>
          <reference field="9" count="1" selected="0">
            <x v="57"/>
          </reference>
          <reference field="10" count="1" selected="0">
            <x v="1"/>
          </reference>
          <reference field="11" count="1">
            <x v="19"/>
          </reference>
        </references>
      </pivotArea>
    </format>
    <format dxfId="4423">
      <pivotArea dataOnly="0" labelOnly="1" fieldPosition="0">
        <references count="5">
          <reference field="7" count="1" selected="0">
            <x v="30"/>
          </reference>
          <reference field="8" count="1" selected="0">
            <x v="409"/>
          </reference>
          <reference field="9" count="1" selected="0">
            <x v="10"/>
          </reference>
          <reference field="10" count="1" selected="0">
            <x v="1"/>
          </reference>
          <reference field="11" count="1">
            <x v="49"/>
          </reference>
        </references>
      </pivotArea>
    </format>
    <format dxfId="4422">
      <pivotArea dataOnly="0" labelOnly="1" fieldPosition="0">
        <references count="5">
          <reference field="7" count="1" selected="0">
            <x v="30"/>
          </reference>
          <reference field="8" count="1" selected="0">
            <x v="414"/>
          </reference>
          <reference field="9" count="1" selected="0">
            <x v="156"/>
          </reference>
          <reference field="10" count="1" selected="0">
            <x v="1"/>
          </reference>
          <reference field="11" count="1">
            <x v="1"/>
          </reference>
        </references>
      </pivotArea>
    </format>
    <format dxfId="4421">
      <pivotArea dataOnly="0" labelOnly="1" fieldPosition="0">
        <references count="5">
          <reference field="7" count="1" selected="0">
            <x v="30"/>
          </reference>
          <reference field="8" count="1" selected="0">
            <x v="416"/>
          </reference>
          <reference field="9" count="1" selected="0">
            <x v="10"/>
          </reference>
          <reference field="10" count="1" selected="0">
            <x v="1"/>
          </reference>
          <reference field="11" count="1">
            <x v="243"/>
          </reference>
        </references>
      </pivotArea>
    </format>
    <format dxfId="4420">
      <pivotArea dataOnly="0" labelOnly="1" fieldPosition="0">
        <references count="5">
          <reference field="7" count="1" selected="0">
            <x v="30"/>
          </reference>
          <reference field="8" count="1" selected="0">
            <x v="418"/>
          </reference>
          <reference field="9" count="1" selected="0">
            <x v="57"/>
          </reference>
          <reference field="10" count="1" selected="0">
            <x v="1"/>
          </reference>
          <reference field="11" count="1">
            <x v="43"/>
          </reference>
        </references>
      </pivotArea>
    </format>
    <format dxfId="4419">
      <pivotArea dataOnly="0" labelOnly="1" fieldPosition="0">
        <references count="5">
          <reference field="7" count="1" selected="0">
            <x v="30"/>
          </reference>
          <reference field="8" count="1" selected="0">
            <x v="419"/>
          </reference>
          <reference field="9" count="1" selected="0">
            <x v="156"/>
          </reference>
          <reference field="10" count="1" selected="0">
            <x v="1"/>
          </reference>
          <reference field="11" count="1">
            <x v="1"/>
          </reference>
        </references>
      </pivotArea>
    </format>
    <format dxfId="4418">
      <pivotArea dataOnly="0" labelOnly="1" fieldPosition="0">
        <references count="5">
          <reference field="7" count="1" selected="0">
            <x v="30"/>
          </reference>
          <reference field="8" count="1" selected="0">
            <x v="420"/>
          </reference>
          <reference field="9" count="1" selected="0">
            <x v="10"/>
          </reference>
          <reference field="10" count="1" selected="0">
            <x v="1"/>
          </reference>
          <reference field="11" count="1">
            <x v="222"/>
          </reference>
        </references>
      </pivotArea>
    </format>
    <format dxfId="4417">
      <pivotArea dataOnly="0" labelOnly="1" fieldPosition="0">
        <references count="5">
          <reference field="7" count="1" selected="0">
            <x v="30"/>
          </reference>
          <reference field="8" count="1" selected="0">
            <x v="422"/>
          </reference>
          <reference field="9" count="1" selected="0">
            <x v="10"/>
          </reference>
          <reference field="10" count="1" selected="0">
            <x v="1"/>
          </reference>
          <reference field="11" count="1">
            <x v="243"/>
          </reference>
        </references>
      </pivotArea>
    </format>
    <format dxfId="4416">
      <pivotArea dataOnly="0" labelOnly="1" fieldPosition="0">
        <references count="5">
          <reference field="7" count="1" selected="0">
            <x v="30"/>
          </reference>
          <reference field="8" count="1" selected="0">
            <x v="423"/>
          </reference>
          <reference field="9" count="1" selected="0">
            <x v="57"/>
          </reference>
          <reference field="10" count="1" selected="0">
            <x v="1"/>
          </reference>
          <reference field="11" count="1">
            <x v="73"/>
          </reference>
        </references>
      </pivotArea>
    </format>
    <format dxfId="4415">
      <pivotArea dataOnly="0" labelOnly="1" fieldPosition="0">
        <references count="5">
          <reference field="7" count="1" selected="0">
            <x v="30"/>
          </reference>
          <reference field="8" count="1" selected="0">
            <x v="429"/>
          </reference>
          <reference field="9" count="1" selected="0">
            <x v="156"/>
          </reference>
          <reference field="10" count="1" selected="0">
            <x v="1"/>
          </reference>
          <reference field="11" count="1">
            <x v="1"/>
          </reference>
        </references>
      </pivotArea>
    </format>
    <format dxfId="4414">
      <pivotArea dataOnly="0" labelOnly="1" fieldPosition="0">
        <references count="5">
          <reference field="7" count="1" selected="0">
            <x v="30"/>
          </reference>
          <reference field="8" count="1" selected="0">
            <x v="431"/>
          </reference>
          <reference field="9" count="1" selected="0">
            <x v="156"/>
          </reference>
          <reference field="10" count="1" selected="0">
            <x v="1"/>
          </reference>
          <reference field="11" count="1">
            <x v="1"/>
          </reference>
        </references>
      </pivotArea>
    </format>
    <format dxfId="4413">
      <pivotArea dataOnly="0" labelOnly="1" fieldPosition="0">
        <references count="5">
          <reference field="7" count="1" selected="0">
            <x v="30"/>
          </reference>
          <reference field="8" count="1" selected="0">
            <x v="432"/>
          </reference>
          <reference field="9" count="1" selected="0">
            <x v="57"/>
          </reference>
          <reference field="10" count="1" selected="0">
            <x v="1"/>
          </reference>
          <reference field="11" count="1">
            <x v="60"/>
          </reference>
        </references>
      </pivotArea>
    </format>
    <format dxfId="4412">
      <pivotArea dataOnly="0" labelOnly="1" fieldPosition="0">
        <references count="5">
          <reference field="7" count="1" selected="0">
            <x v="30"/>
          </reference>
          <reference field="8" count="1" selected="0">
            <x v="435"/>
          </reference>
          <reference field="9" count="1" selected="0">
            <x v="10"/>
          </reference>
          <reference field="10" count="1" selected="0">
            <x v="1"/>
          </reference>
          <reference field="11" count="1">
            <x v="235"/>
          </reference>
        </references>
      </pivotArea>
    </format>
    <format dxfId="4411">
      <pivotArea dataOnly="0" labelOnly="1" fieldPosition="0">
        <references count="5">
          <reference field="7" count="1" selected="0">
            <x v="30"/>
          </reference>
          <reference field="8" count="1" selected="0">
            <x v="437"/>
          </reference>
          <reference field="9" count="1" selected="0">
            <x v="10"/>
          </reference>
          <reference field="10" count="1" selected="0">
            <x v="1"/>
          </reference>
          <reference field="11" count="1">
            <x v="204"/>
          </reference>
        </references>
      </pivotArea>
    </format>
    <format dxfId="4410">
      <pivotArea dataOnly="0" labelOnly="1" fieldPosition="0">
        <references count="5">
          <reference field="7" count="1" selected="0">
            <x v="30"/>
          </reference>
          <reference field="8" count="1" selected="0">
            <x v="439"/>
          </reference>
          <reference field="9" count="1" selected="0">
            <x v="57"/>
          </reference>
          <reference field="10" count="1" selected="0">
            <x v="1"/>
          </reference>
          <reference field="11" count="1">
            <x v="17"/>
          </reference>
        </references>
      </pivotArea>
    </format>
    <format dxfId="4409">
      <pivotArea dataOnly="0" labelOnly="1" fieldPosition="0">
        <references count="5">
          <reference field="7" count="1" selected="0">
            <x v="30"/>
          </reference>
          <reference field="8" count="1" selected="0">
            <x v="445"/>
          </reference>
          <reference field="9" count="1" selected="0">
            <x v="156"/>
          </reference>
          <reference field="10" count="1" selected="0">
            <x v="1"/>
          </reference>
          <reference field="11" count="1">
            <x v="1"/>
          </reference>
        </references>
      </pivotArea>
    </format>
    <format dxfId="4408">
      <pivotArea dataOnly="0" labelOnly="1" fieldPosition="0">
        <references count="5">
          <reference field="7" count="1" selected="0">
            <x v="30"/>
          </reference>
          <reference field="8" count="1" selected="0">
            <x v="446"/>
          </reference>
          <reference field="9" count="1" selected="0">
            <x v="10"/>
          </reference>
          <reference field="10" count="1" selected="0">
            <x v="1"/>
          </reference>
          <reference field="11" count="1">
            <x v="234"/>
          </reference>
        </references>
      </pivotArea>
    </format>
    <format dxfId="4407">
      <pivotArea dataOnly="0" labelOnly="1" fieldPosition="0">
        <references count="5">
          <reference field="7" count="1" selected="0">
            <x v="30"/>
          </reference>
          <reference field="8" count="1" selected="0">
            <x v="447"/>
          </reference>
          <reference field="9" count="1" selected="0">
            <x v="57"/>
          </reference>
          <reference field="10" count="1" selected="0">
            <x v="1"/>
          </reference>
          <reference field="11" count="1">
            <x v="65"/>
          </reference>
        </references>
      </pivotArea>
    </format>
    <format dxfId="4406">
      <pivotArea dataOnly="0" labelOnly="1" fieldPosition="0">
        <references count="5">
          <reference field="7" count="1" selected="0">
            <x v="30"/>
          </reference>
          <reference field="8" count="1" selected="0">
            <x v="448"/>
          </reference>
          <reference field="9" count="1" selected="0">
            <x v="156"/>
          </reference>
          <reference field="10" count="1" selected="0">
            <x v="1"/>
          </reference>
          <reference field="11" count="1">
            <x v="1"/>
          </reference>
        </references>
      </pivotArea>
    </format>
    <format dxfId="4405">
      <pivotArea dataOnly="0" labelOnly="1" fieldPosition="0">
        <references count="5">
          <reference field="7" count="1" selected="0">
            <x v="30"/>
          </reference>
          <reference field="8" count="1" selected="0">
            <x v="450"/>
          </reference>
          <reference field="9" count="1" selected="0">
            <x v="10"/>
          </reference>
          <reference field="10" count="1" selected="0">
            <x v="1"/>
          </reference>
          <reference field="11" count="1">
            <x v="173"/>
          </reference>
        </references>
      </pivotArea>
    </format>
    <format dxfId="4404">
      <pivotArea dataOnly="0" labelOnly="1" fieldPosition="0">
        <references count="5">
          <reference field="7" count="1" selected="0">
            <x v="30"/>
          </reference>
          <reference field="8" count="1" selected="0">
            <x v="452"/>
          </reference>
          <reference field="9" count="1" selected="0">
            <x v="57"/>
          </reference>
          <reference field="10" count="1" selected="0">
            <x v="1"/>
          </reference>
          <reference field="11" count="1">
            <x v="45"/>
          </reference>
        </references>
      </pivotArea>
    </format>
    <format dxfId="4403">
      <pivotArea dataOnly="0" labelOnly="1" fieldPosition="0">
        <references count="5">
          <reference field="7" count="1" selected="0">
            <x v="30"/>
          </reference>
          <reference field="8" count="1" selected="0">
            <x v="459"/>
          </reference>
          <reference field="9" count="1" selected="0">
            <x v="156"/>
          </reference>
          <reference field="10" count="1" selected="0">
            <x v="1"/>
          </reference>
          <reference field="11" count="1">
            <x v="1"/>
          </reference>
        </references>
      </pivotArea>
    </format>
    <format dxfId="4402">
      <pivotArea dataOnly="0" labelOnly="1" fieldPosition="0">
        <references count="5">
          <reference field="7" count="1" selected="0">
            <x v="30"/>
          </reference>
          <reference field="8" count="1" selected="0">
            <x v="460"/>
          </reference>
          <reference field="9" count="1" selected="0">
            <x v="156"/>
          </reference>
          <reference field="10" count="1" selected="0">
            <x v="1"/>
          </reference>
          <reference field="11" count="1">
            <x v="1"/>
          </reference>
        </references>
      </pivotArea>
    </format>
    <format dxfId="4401">
      <pivotArea dataOnly="0" labelOnly="1" fieldPosition="0">
        <references count="5">
          <reference field="7" count="1" selected="0">
            <x v="30"/>
          </reference>
          <reference field="8" count="1" selected="0">
            <x v="461"/>
          </reference>
          <reference field="9" count="1" selected="0">
            <x v="57"/>
          </reference>
          <reference field="10" count="1" selected="0">
            <x v="1"/>
          </reference>
          <reference field="11" count="1">
            <x v="61"/>
          </reference>
        </references>
      </pivotArea>
    </format>
    <format dxfId="4400">
      <pivotArea dataOnly="0" labelOnly="1" fieldPosition="0">
        <references count="5">
          <reference field="7" count="1" selected="0">
            <x v="30"/>
          </reference>
          <reference field="8" count="1" selected="0">
            <x v="462"/>
          </reference>
          <reference field="9" count="1" selected="0">
            <x v="57"/>
          </reference>
          <reference field="10" count="1" selected="0">
            <x v="1"/>
          </reference>
          <reference field="11" count="1">
            <x v="63"/>
          </reference>
        </references>
      </pivotArea>
    </format>
    <format dxfId="4399">
      <pivotArea dataOnly="0" labelOnly="1" fieldPosition="0">
        <references count="5">
          <reference field="7" count="1" selected="0">
            <x v="30"/>
          </reference>
          <reference field="8" count="1" selected="0">
            <x v="464"/>
          </reference>
          <reference field="9" count="1" selected="0">
            <x v="10"/>
          </reference>
          <reference field="10" count="1" selected="0">
            <x v="1"/>
          </reference>
          <reference field="11" count="1">
            <x v="241"/>
          </reference>
        </references>
      </pivotArea>
    </format>
    <format dxfId="4398">
      <pivotArea dataOnly="0" labelOnly="1" fieldPosition="0">
        <references count="5">
          <reference field="7" count="1" selected="0">
            <x v="30"/>
          </reference>
          <reference field="8" count="1" selected="0">
            <x v="465"/>
          </reference>
          <reference field="9" count="1" selected="0">
            <x v="10"/>
          </reference>
          <reference field="10" count="1" selected="0">
            <x v="1"/>
          </reference>
          <reference field="11" count="1">
            <x v="244"/>
          </reference>
        </references>
      </pivotArea>
    </format>
    <format dxfId="4397">
      <pivotArea dataOnly="0" labelOnly="1" fieldPosition="0">
        <references count="5">
          <reference field="7" count="1" selected="0">
            <x v="30"/>
          </reference>
          <reference field="8" count="1" selected="0">
            <x v="471"/>
          </reference>
          <reference field="9" count="1" selected="0">
            <x v="10"/>
          </reference>
          <reference field="10" count="1" selected="0">
            <x v="1"/>
          </reference>
          <reference field="11" count="1">
            <x v="236"/>
          </reference>
        </references>
      </pivotArea>
    </format>
    <format dxfId="4396">
      <pivotArea dataOnly="0" labelOnly="1" fieldPosition="0">
        <references count="5">
          <reference field="7" count="1" selected="0">
            <x v="30"/>
          </reference>
          <reference field="8" count="1" selected="0">
            <x v="472"/>
          </reference>
          <reference field="9" count="1" selected="0">
            <x v="156"/>
          </reference>
          <reference field="10" count="1" selected="0">
            <x v="1"/>
          </reference>
          <reference field="11" count="1">
            <x v="1"/>
          </reference>
        </references>
      </pivotArea>
    </format>
    <format dxfId="4395">
      <pivotArea dataOnly="0" labelOnly="1" fieldPosition="0">
        <references count="5">
          <reference field="7" count="1" selected="0">
            <x v="30"/>
          </reference>
          <reference field="8" count="1" selected="0">
            <x v="473"/>
          </reference>
          <reference field="9" count="1" selected="0">
            <x v="57"/>
          </reference>
          <reference field="10" count="1" selected="0">
            <x v="1"/>
          </reference>
          <reference field="11" count="1">
            <x v="57"/>
          </reference>
        </references>
      </pivotArea>
    </format>
    <format dxfId="4394">
      <pivotArea dataOnly="0" labelOnly="1" fieldPosition="0">
        <references count="5">
          <reference field="7" count="1" selected="0">
            <x v="30"/>
          </reference>
          <reference field="8" count="1" selected="0">
            <x v="478"/>
          </reference>
          <reference field="9" count="1" selected="0">
            <x v="156"/>
          </reference>
          <reference field="10" count="1" selected="0">
            <x v="1"/>
          </reference>
          <reference field="11" count="1">
            <x v="1"/>
          </reference>
        </references>
      </pivotArea>
    </format>
    <format dxfId="4393">
      <pivotArea dataOnly="0" labelOnly="1" fieldPosition="0">
        <references count="5">
          <reference field="7" count="1" selected="0">
            <x v="30"/>
          </reference>
          <reference field="8" count="1" selected="0">
            <x v="479"/>
          </reference>
          <reference field="9" count="1" selected="0">
            <x v="10"/>
          </reference>
          <reference field="10" count="1" selected="0">
            <x v="1"/>
          </reference>
          <reference field="11" count="1">
            <x v="221"/>
          </reference>
        </references>
      </pivotArea>
    </format>
    <format dxfId="4392">
      <pivotArea dataOnly="0" labelOnly="1" fieldPosition="0">
        <references count="5">
          <reference field="7" count="1" selected="0">
            <x v="30"/>
          </reference>
          <reference field="8" count="1" selected="0">
            <x v="480"/>
          </reference>
          <reference field="9" count="1" selected="0">
            <x v="10"/>
          </reference>
          <reference field="10" count="1" selected="0">
            <x v="1"/>
          </reference>
          <reference field="11" count="1">
            <x v="124"/>
          </reference>
        </references>
      </pivotArea>
    </format>
    <format dxfId="4391">
      <pivotArea dataOnly="0" labelOnly="1" fieldPosition="0">
        <references count="5">
          <reference field="7" count="1" selected="0">
            <x v="30"/>
          </reference>
          <reference field="8" count="1" selected="0">
            <x v="498"/>
          </reference>
          <reference field="9" count="1" selected="0">
            <x v="61"/>
          </reference>
          <reference field="10" count="1" selected="0">
            <x v="1"/>
          </reference>
          <reference field="11" count="1">
            <x v="177"/>
          </reference>
        </references>
      </pivotArea>
    </format>
    <format dxfId="4390">
      <pivotArea dataOnly="0" labelOnly="1" fieldPosition="0">
        <references count="5">
          <reference field="7" count="1" selected="0">
            <x v="30"/>
          </reference>
          <reference field="8" count="1" selected="0">
            <x v="499"/>
          </reference>
          <reference field="9" count="1" selected="0">
            <x v="54"/>
          </reference>
          <reference field="10" count="1" selected="0">
            <x v="1"/>
          </reference>
          <reference field="11" count="1">
            <x v="94"/>
          </reference>
        </references>
      </pivotArea>
    </format>
    <format dxfId="4389">
      <pivotArea dataOnly="0" labelOnly="1" fieldPosition="0">
        <references count="5">
          <reference field="7" count="1" selected="0">
            <x v="30"/>
          </reference>
          <reference field="8" count="1" selected="0">
            <x v="501"/>
          </reference>
          <reference field="9" count="1" selected="0">
            <x v="10"/>
          </reference>
          <reference field="10" count="1" selected="0">
            <x v="1"/>
          </reference>
          <reference field="11" count="1">
            <x v="253"/>
          </reference>
        </references>
      </pivotArea>
    </format>
    <format dxfId="4388">
      <pivotArea dataOnly="0" labelOnly="1" fieldPosition="0">
        <references count="5">
          <reference field="7" count="1" selected="0">
            <x v="30"/>
          </reference>
          <reference field="8" count="1" selected="0">
            <x v="507"/>
          </reference>
          <reference field="9" count="1" selected="0">
            <x v="10"/>
          </reference>
          <reference field="10" count="1" selected="0">
            <x v="1"/>
          </reference>
          <reference field="11" count="1">
            <x v="160"/>
          </reference>
        </references>
      </pivotArea>
    </format>
    <format dxfId="4387">
      <pivotArea dataOnly="0" labelOnly="1" fieldPosition="0">
        <references count="5">
          <reference field="7" count="1" selected="0">
            <x v="30"/>
          </reference>
          <reference field="8" count="1" selected="0">
            <x v="512"/>
          </reference>
          <reference field="9" count="1" selected="0">
            <x v="124"/>
          </reference>
          <reference field="10" count="1" selected="0">
            <x v="2"/>
          </reference>
          <reference field="11" count="1">
            <x v="133"/>
          </reference>
        </references>
      </pivotArea>
    </format>
    <format dxfId="4386">
      <pivotArea dataOnly="0" labelOnly="1" fieldPosition="0">
        <references count="5">
          <reference field="7" count="1" selected="0">
            <x v="30"/>
          </reference>
          <reference field="8" count="1" selected="0">
            <x v="779"/>
          </reference>
          <reference field="9" count="1" selected="0">
            <x v="10"/>
          </reference>
          <reference field="10" count="1" selected="0">
            <x v="1"/>
          </reference>
          <reference field="11" count="1">
            <x v="207"/>
          </reference>
        </references>
      </pivotArea>
    </format>
    <format dxfId="4385">
      <pivotArea dataOnly="0" labelOnly="1" fieldPosition="0">
        <references count="5">
          <reference field="7" count="1" selected="0">
            <x v="30"/>
          </reference>
          <reference field="8" count="1" selected="0">
            <x v="807"/>
          </reference>
          <reference field="9" count="1" selected="0">
            <x v="88"/>
          </reference>
          <reference field="10" count="1" selected="0">
            <x v="1"/>
          </reference>
          <reference field="11" count="1">
            <x v="120"/>
          </reference>
        </references>
      </pivotArea>
    </format>
    <format dxfId="4384">
      <pivotArea dataOnly="0" labelOnly="1" fieldPosition="0">
        <references count="5">
          <reference field="7" count="1" selected="0">
            <x v="31"/>
          </reference>
          <reference field="8" count="1" selected="0">
            <x v="128"/>
          </reference>
          <reference field="9" count="1" selected="0">
            <x v="15"/>
          </reference>
          <reference field="10" count="1" selected="0">
            <x v="1"/>
          </reference>
          <reference field="11" count="1">
            <x v="162"/>
          </reference>
        </references>
      </pivotArea>
    </format>
    <format dxfId="4383">
      <pivotArea dataOnly="0" labelOnly="1" fieldPosition="0">
        <references count="5">
          <reference field="7" count="1" selected="0">
            <x v="31"/>
          </reference>
          <reference field="8" count="1" selected="0">
            <x v="487"/>
          </reference>
          <reference field="9" count="1" selected="0">
            <x v="144"/>
          </reference>
          <reference field="10" count="1" selected="0">
            <x v="1"/>
          </reference>
          <reference field="11" count="1">
            <x v="1"/>
          </reference>
        </references>
      </pivotArea>
    </format>
    <format dxfId="4382">
      <pivotArea dataOnly="0" labelOnly="1" fieldPosition="0">
        <references count="5">
          <reference field="7" count="1" selected="0">
            <x v="31"/>
          </reference>
          <reference field="8" count="1" selected="0">
            <x v="877"/>
          </reference>
          <reference field="9" count="1" selected="0">
            <x v="54"/>
          </reference>
          <reference field="10" count="1" selected="0">
            <x v="1"/>
          </reference>
          <reference field="11" count="1">
            <x v="162"/>
          </reference>
        </references>
      </pivotArea>
    </format>
    <format dxfId="4381">
      <pivotArea dataOnly="0" labelOnly="1" fieldPosition="0">
        <references count="5">
          <reference field="7" count="1" selected="0">
            <x v="32"/>
          </reference>
          <reference field="8" count="1" selected="0">
            <x v="2"/>
          </reference>
          <reference field="9" count="1" selected="0">
            <x v="141"/>
          </reference>
          <reference field="10" count="1" selected="0">
            <x v="1"/>
          </reference>
          <reference field="11" count="1">
            <x v="77"/>
          </reference>
        </references>
      </pivotArea>
    </format>
    <format dxfId="4380">
      <pivotArea dataOnly="0" labelOnly="1" fieldPosition="0">
        <references count="5">
          <reference field="7" count="1" selected="0">
            <x v="32"/>
          </reference>
          <reference field="8" count="1" selected="0">
            <x v="3"/>
          </reference>
          <reference field="9" count="1" selected="0">
            <x v="141"/>
          </reference>
          <reference field="10" count="1" selected="0">
            <x v="1"/>
          </reference>
          <reference field="11" count="1">
            <x v="174"/>
          </reference>
        </references>
      </pivotArea>
    </format>
    <format dxfId="4379">
      <pivotArea dataOnly="0" labelOnly="1" fieldPosition="0">
        <references count="5">
          <reference field="7" count="1" selected="0">
            <x v="32"/>
          </reference>
          <reference field="8" count="1" selected="0">
            <x v="9"/>
          </reference>
          <reference field="9" count="1" selected="0">
            <x v="141"/>
          </reference>
          <reference field="10" count="1" selected="0">
            <x v="1"/>
          </reference>
          <reference field="11" count="1">
            <x v="148"/>
          </reference>
        </references>
      </pivotArea>
    </format>
    <format dxfId="4378">
      <pivotArea dataOnly="0" labelOnly="1" fieldPosition="0">
        <references count="5">
          <reference field="7" count="1" selected="0">
            <x v="32"/>
          </reference>
          <reference field="8" count="1" selected="0">
            <x v="130"/>
          </reference>
          <reference field="9" count="1" selected="0">
            <x v="138"/>
          </reference>
          <reference field="10" count="1" selected="0">
            <x v="1"/>
          </reference>
          <reference field="11" count="1">
            <x v="228"/>
          </reference>
        </references>
      </pivotArea>
    </format>
    <format dxfId="4377">
      <pivotArea dataOnly="0" labelOnly="1" fieldPosition="0">
        <references count="5">
          <reference field="7" count="1" selected="0">
            <x v="32"/>
          </reference>
          <reference field="8" count="1" selected="0">
            <x v="150"/>
          </reference>
          <reference field="9" count="1" selected="0">
            <x v="141"/>
          </reference>
          <reference field="10" count="1" selected="0">
            <x v="1"/>
          </reference>
          <reference field="11" count="1">
            <x v="229"/>
          </reference>
        </references>
      </pivotArea>
    </format>
    <format dxfId="4376">
      <pivotArea dataOnly="0" labelOnly="1" fieldPosition="0">
        <references count="5">
          <reference field="7" count="1" selected="0">
            <x v="32"/>
          </reference>
          <reference field="8" count="1" selected="0">
            <x v="340"/>
          </reference>
          <reference field="9" count="1" selected="0">
            <x v="141"/>
          </reference>
          <reference field="10" count="1" selected="0">
            <x v="1"/>
          </reference>
          <reference field="11" count="1">
            <x v="38"/>
          </reference>
        </references>
      </pivotArea>
    </format>
    <format dxfId="4375">
      <pivotArea dataOnly="0" labelOnly="1" fieldPosition="0">
        <references count="5">
          <reference field="7" count="1" selected="0">
            <x v="32"/>
          </reference>
          <reference field="8" count="1" selected="0">
            <x v="344"/>
          </reference>
          <reference field="9" count="1" selected="0">
            <x v="141"/>
          </reference>
          <reference field="10" count="1" selected="0">
            <x v="1"/>
          </reference>
          <reference field="11" count="1">
            <x v="31"/>
          </reference>
        </references>
      </pivotArea>
    </format>
    <format dxfId="4374">
      <pivotArea dataOnly="0" labelOnly="1" fieldPosition="0">
        <references count="5">
          <reference field="7" count="1" selected="0">
            <x v="32"/>
          </reference>
          <reference field="8" count="1" selected="0">
            <x v="346"/>
          </reference>
          <reference field="9" count="1" selected="0">
            <x v="115"/>
          </reference>
          <reference field="10" count="1" selected="0">
            <x v="1"/>
          </reference>
          <reference field="11" count="1">
            <x v="141"/>
          </reference>
        </references>
      </pivotArea>
    </format>
    <format dxfId="4373">
      <pivotArea dataOnly="0" labelOnly="1" fieldPosition="0">
        <references count="5">
          <reference field="7" count="1" selected="0">
            <x v="32"/>
          </reference>
          <reference field="8" count="1" selected="0">
            <x v="351"/>
          </reference>
          <reference field="9" count="1" selected="0">
            <x v="141"/>
          </reference>
          <reference field="10" count="1" selected="0">
            <x v="1"/>
          </reference>
          <reference field="11" count="1">
            <x v="22"/>
          </reference>
        </references>
      </pivotArea>
    </format>
    <format dxfId="4372">
      <pivotArea dataOnly="0" labelOnly="1" fieldPosition="0">
        <references count="5">
          <reference field="7" count="1" selected="0">
            <x v="32"/>
          </reference>
          <reference field="8" count="1" selected="0">
            <x v="358"/>
          </reference>
          <reference field="9" count="1" selected="0">
            <x v="141"/>
          </reference>
          <reference field="10" count="1" selected="0">
            <x v="1"/>
          </reference>
          <reference field="11" count="1">
            <x v="21"/>
          </reference>
        </references>
      </pivotArea>
    </format>
    <format dxfId="4371">
      <pivotArea dataOnly="0" labelOnly="1" fieldPosition="0">
        <references count="5">
          <reference field="7" count="1" selected="0">
            <x v="32"/>
          </reference>
          <reference field="8" count="1" selected="0">
            <x v="369"/>
          </reference>
          <reference field="9" count="1" selected="0">
            <x v="141"/>
          </reference>
          <reference field="10" count="1" selected="0">
            <x v="1"/>
          </reference>
          <reference field="11" count="1">
            <x v="26"/>
          </reference>
        </references>
      </pivotArea>
    </format>
    <format dxfId="4370">
      <pivotArea dataOnly="0" labelOnly="1" fieldPosition="0">
        <references count="5">
          <reference field="7" count="1" selected="0">
            <x v="32"/>
          </reference>
          <reference field="8" count="1" selected="0">
            <x v="380"/>
          </reference>
          <reference field="9" count="1" selected="0">
            <x v="141"/>
          </reference>
          <reference field="10" count="1" selected="0">
            <x v="1"/>
          </reference>
          <reference field="11" count="1">
            <x v="52"/>
          </reference>
        </references>
      </pivotArea>
    </format>
    <format dxfId="4369">
      <pivotArea dataOnly="0" labelOnly="1" fieldPosition="0">
        <references count="5">
          <reference field="7" count="1" selected="0">
            <x v="32"/>
          </reference>
          <reference field="8" count="1" selected="0">
            <x v="381"/>
          </reference>
          <reference field="9" count="1" selected="0">
            <x v="141"/>
          </reference>
          <reference field="10" count="1" selected="0">
            <x v="1"/>
          </reference>
          <reference field="11" count="1">
            <x v="21"/>
          </reference>
        </references>
      </pivotArea>
    </format>
    <format dxfId="4368">
      <pivotArea dataOnly="0" labelOnly="1" fieldPosition="0">
        <references count="5">
          <reference field="7" count="1" selected="0">
            <x v="32"/>
          </reference>
          <reference field="8" count="1" selected="0">
            <x v="387"/>
          </reference>
          <reference field="9" count="1" selected="0">
            <x v="115"/>
          </reference>
          <reference field="10" count="1" selected="0">
            <x v="1"/>
          </reference>
          <reference field="11" count="1">
            <x v="134"/>
          </reference>
        </references>
      </pivotArea>
    </format>
    <format dxfId="4367">
      <pivotArea dataOnly="0" labelOnly="1" fieldPosition="0">
        <references count="5">
          <reference field="7" count="1" selected="0">
            <x v="32"/>
          </reference>
          <reference field="8" count="1" selected="0">
            <x v="390"/>
          </reference>
          <reference field="9" count="1" selected="0">
            <x v="141"/>
          </reference>
          <reference field="10" count="1" selected="0">
            <x v="1"/>
          </reference>
          <reference field="11" count="1">
            <x v="24"/>
          </reference>
        </references>
      </pivotArea>
    </format>
    <format dxfId="4366">
      <pivotArea dataOnly="0" labelOnly="1" fieldPosition="0">
        <references count="5">
          <reference field="7" count="1" selected="0">
            <x v="32"/>
          </reference>
          <reference field="8" count="1" selected="0">
            <x v="400"/>
          </reference>
          <reference field="9" count="1" selected="0">
            <x v="141"/>
          </reference>
          <reference field="10" count="1" selected="0">
            <x v="1"/>
          </reference>
          <reference field="11" count="1">
            <x v="43"/>
          </reference>
        </references>
      </pivotArea>
    </format>
    <format dxfId="4365">
      <pivotArea dataOnly="0" labelOnly="1" fieldPosition="0">
        <references count="5">
          <reference field="7" count="1" selected="0">
            <x v="32"/>
          </reference>
          <reference field="8" count="1" selected="0">
            <x v="413"/>
          </reference>
          <reference field="9" count="1" selected="0">
            <x v="141"/>
          </reference>
          <reference field="10" count="1" selected="0">
            <x v="1"/>
          </reference>
          <reference field="11" count="1">
            <x v="24"/>
          </reference>
        </references>
      </pivotArea>
    </format>
    <format dxfId="4364">
      <pivotArea dataOnly="0" labelOnly="1" fieldPosition="0">
        <references count="5">
          <reference field="7" count="1" selected="0">
            <x v="32"/>
          </reference>
          <reference field="8" count="1" selected="0">
            <x v="421"/>
          </reference>
          <reference field="9" count="1" selected="0">
            <x v="141"/>
          </reference>
          <reference field="10" count="1" selected="0">
            <x v="1"/>
          </reference>
          <reference field="11" count="1">
            <x v="19"/>
          </reference>
        </references>
      </pivotArea>
    </format>
    <format dxfId="4363">
      <pivotArea dataOnly="0" labelOnly="1" fieldPosition="0">
        <references count="5">
          <reference field="7" count="1" selected="0">
            <x v="32"/>
          </reference>
          <reference field="8" count="1" selected="0">
            <x v="424"/>
          </reference>
          <reference field="9" count="1" selected="0">
            <x v="141"/>
          </reference>
          <reference field="10" count="1" selected="0">
            <x v="1"/>
          </reference>
          <reference field="11" count="1">
            <x v="45"/>
          </reference>
        </references>
      </pivotArea>
    </format>
    <format dxfId="4362">
      <pivotArea dataOnly="0" labelOnly="1" fieldPosition="0">
        <references count="5">
          <reference field="7" count="1" selected="0">
            <x v="32"/>
          </reference>
          <reference field="8" count="1" selected="0">
            <x v="434"/>
          </reference>
          <reference field="9" count="1" selected="0">
            <x v="115"/>
          </reference>
          <reference field="10" count="1" selected="0">
            <x v="1"/>
          </reference>
          <reference field="11" count="1">
            <x v="169"/>
          </reference>
        </references>
      </pivotArea>
    </format>
    <format dxfId="4361">
      <pivotArea dataOnly="0" labelOnly="1" fieldPosition="0">
        <references count="5">
          <reference field="7" count="1" selected="0">
            <x v="32"/>
          </reference>
          <reference field="8" count="1" selected="0">
            <x v="438"/>
          </reference>
          <reference field="9" count="1" selected="0">
            <x v="141"/>
          </reference>
          <reference field="10" count="1" selected="0">
            <x v="1"/>
          </reference>
          <reference field="11" count="1">
            <x v="48"/>
          </reference>
        </references>
      </pivotArea>
    </format>
    <format dxfId="4360">
      <pivotArea dataOnly="0" labelOnly="1" fieldPosition="0">
        <references count="5">
          <reference field="7" count="1" selected="0">
            <x v="32"/>
          </reference>
          <reference field="8" count="1" selected="0">
            <x v="440"/>
          </reference>
          <reference field="9" count="1" selected="0">
            <x v="141"/>
          </reference>
          <reference field="10" count="1" selected="0">
            <x v="1"/>
          </reference>
          <reference field="11" count="1">
            <x v="26"/>
          </reference>
        </references>
      </pivotArea>
    </format>
    <format dxfId="4359">
      <pivotArea dataOnly="0" labelOnly="1" fieldPosition="0">
        <references count="5">
          <reference field="7" count="1" selected="0">
            <x v="32"/>
          </reference>
          <reference field="8" count="1" selected="0">
            <x v="451"/>
          </reference>
          <reference field="9" count="1" selected="0">
            <x v="141"/>
          </reference>
          <reference field="10" count="1" selected="0">
            <x v="1"/>
          </reference>
          <reference field="11" count="1">
            <x v="31"/>
          </reference>
        </references>
      </pivotArea>
    </format>
    <format dxfId="4358">
      <pivotArea dataOnly="0" labelOnly="1" fieldPosition="0">
        <references count="5">
          <reference field="7" count="1" selected="0">
            <x v="32"/>
          </reference>
          <reference field="8" count="1" selected="0">
            <x v="453"/>
          </reference>
          <reference field="9" count="1" selected="0">
            <x v="141"/>
          </reference>
          <reference field="10" count="1" selected="0">
            <x v="1"/>
          </reference>
          <reference field="11" count="1">
            <x v="36"/>
          </reference>
        </references>
      </pivotArea>
    </format>
    <format dxfId="4357">
      <pivotArea dataOnly="0" labelOnly="1" fieldPosition="0">
        <references count="5">
          <reference field="7" count="1" selected="0">
            <x v="32"/>
          </reference>
          <reference field="8" count="1" selected="0">
            <x v="466"/>
          </reference>
          <reference field="9" count="1" selected="0">
            <x v="141"/>
          </reference>
          <reference field="10" count="1" selected="0">
            <x v="1"/>
          </reference>
          <reference field="11" count="1">
            <x v="43"/>
          </reference>
        </references>
      </pivotArea>
    </format>
    <format dxfId="4356">
      <pivotArea dataOnly="0" labelOnly="1" fieldPosition="0">
        <references count="5">
          <reference field="7" count="1" selected="0">
            <x v="32"/>
          </reference>
          <reference field="8" count="1" selected="0">
            <x v="467"/>
          </reference>
          <reference field="9" count="1" selected="0">
            <x v="141"/>
          </reference>
          <reference field="10" count="1" selected="0">
            <x v="1"/>
          </reference>
          <reference field="11" count="1">
            <x v="43"/>
          </reference>
        </references>
      </pivotArea>
    </format>
    <format dxfId="4355">
      <pivotArea dataOnly="0" labelOnly="1" fieldPosition="0">
        <references count="5">
          <reference field="7" count="1" selected="0">
            <x v="32"/>
          </reference>
          <reference field="8" count="1" selected="0">
            <x v="475"/>
          </reference>
          <reference field="9" count="1" selected="0">
            <x v="141"/>
          </reference>
          <reference field="10" count="1" selected="0">
            <x v="1"/>
          </reference>
          <reference field="11" count="1">
            <x v="45"/>
          </reference>
        </references>
      </pivotArea>
    </format>
    <format dxfId="4354">
      <pivotArea dataOnly="0" labelOnly="1" fieldPosition="0">
        <references count="5">
          <reference field="7" count="1" selected="0">
            <x v="32"/>
          </reference>
          <reference field="8" count="1" selected="0">
            <x v="481"/>
          </reference>
          <reference field="9" count="1" selected="0">
            <x v="141"/>
          </reference>
          <reference field="10" count="1" selected="0">
            <x v="1"/>
          </reference>
          <reference field="11" count="1">
            <x v="34"/>
          </reference>
        </references>
      </pivotArea>
    </format>
    <format dxfId="4353">
      <pivotArea dataOnly="0" labelOnly="1" fieldPosition="0">
        <references count="5">
          <reference field="7" count="1" selected="0">
            <x v="32"/>
          </reference>
          <reference field="8" count="1" selected="0">
            <x v="766"/>
          </reference>
          <reference field="9" count="1" selected="0">
            <x v="138"/>
          </reference>
          <reference field="10" count="1" selected="0">
            <x v="1"/>
          </reference>
          <reference field="11" count="1">
            <x v="146"/>
          </reference>
        </references>
      </pivotArea>
    </format>
    <format dxfId="4352">
      <pivotArea dataOnly="0" labelOnly="1" fieldPosition="0">
        <references count="5">
          <reference field="7" count="1" selected="0">
            <x v="32"/>
          </reference>
          <reference field="8" count="1" selected="0">
            <x v="808"/>
          </reference>
          <reference field="9" count="1" selected="0">
            <x v="115"/>
          </reference>
          <reference field="10" count="1" selected="0">
            <x v="1"/>
          </reference>
          <reference field="11" count="1">
            <x v="160"/>
          </reference>
        </references>
      </pivotArea>
    </format>
    <format dxfId="4351">
      <pivotArea dataOnly="0" labelOnly="1" fieldPosition="0">
        <references count="5">
          <reference field="7" count="1" selected="0">
            <x v="32"/>
          </reference>
          <reference field="8" count="1" selected="0">
            <x v="834"/>
          </reference>
          <reference field="9" count="1" selected="0">
            <x v="141"/>
          </reference>
          <reference field="10" count="1" selected="0">
            <x v="1"/>
          </reference>
          <reference field="11" count="1">
            <x v="216"/>
          </reference>
        </references>
      </pivotArea>
    </format>
    <format dxfId="4350">
      <pivotArea dataOnly="0" labelOnly="1" fieldPosition="0">
        <references count="5">
          <reference field="7" count="1" selected="0">
            <x v="32"/>
          </reference>
          <reference field="8" count="1" selected="0">
            <x v="848"/>
          </reference>
          <reference field="9" count="1" selected="0">
            <x v="141"/>
          </reference>
          <reference field="10" count="1" selected="0">
            <x v="1"/>
          </reference>
          <reference field="11" count="1">
            <x v="139"/>
          </reference>
        </references>
      </pivotArea>
    </format>
    <format dxfId="4349">
      <pivotArea dataOnly="0" labelOnly="1" fieldPosition="0">
        <references count="5">
          <reference field="7" count="1" selected="0">
            <x v="33"/>
          </reference>
          <reference field="8" count="1" selected="0">
            <x v="223"/>
          </reference>
          <reference field="9" count="1" selected="0">
            <x v="88"/>
          </reference>
          <reference field="10" count="1" selected="0">
            <x v="1"/>
          </reference>
          <reference field="11" count="1">
            <x v="120"/>
          </reference>
        </references>
      </pivotArea>
    </format>
    <format dxfId="4348">
      <pivotArea dataOnly="0" labelOnly="1" fieldPosition="0">
        <references count="5">
          <reference field="7" count="1" selected="0">
            <x v="34"/>
          </reference>
          <reference field="8" count="1" selected="0">
            <x v="28"/>
          </reference>
          <reference field="9" count="1" selected="0">
            <x v="27"/>
          </reference>
          <reference field="10" count="1" selected="0">
            <x v="1"/>
          </reference>
          <reference field="11" count="1">
            <x v="201"/>
          </reference>
        </references>
      </pivotArea>
    </format>
    <format dxfId="4347">
      <pivotArea dataOnly="0" labelOnly="1" fieldPosition="0">
        <references count="5">
          <reference field="7" count="1" selected="0">
            <x v="34"/>
          </reference>
          <reference field="8" count="1" selected="0">
            <x v="780"/>
          </reference>
          <reference field="9" count="1" selected="0">
            <x v="27"/>
          </reference>
          <reference field="10" count="1" selected="0">
            <x v="1"/>
          </reference>
          <reference field="11" count="1">
            <x v="250"/>
          </reference>
        </references>
      </pivotArea>
    </format>
    <format dxfId="4346">
      <pivotArea dataOnly="0" labelOnly="1" fieldPosition="0">
        <references count="5">
          <reference field="7" count="1" selected="0">
            <x v="34"/>
          </reference>
          <reference field="8" count="1" selected="0">
            <x v="879"/>
          </reference>
          <reference field="9" count="1" selected="0">
            <x v="27"/>
          </reference>
          <reference field="10" count="1" selected="0">
            <x v="1"/>
          </reference>
          <reference field="11" count="1">
            <x v="224"/>
          </reference>
        </references>
      </pivotArea>
    </format>
    <format dxfId="4345">
      <pivotArea dataOnly="0" labelOnly="1" fieldPosition="0">
        <references count="5">
          <reference field="7" count="1" selected="0">
            <x v="35"/>
          </reference>
          <reference field="8" count="1" selected="0">
            <x v="180"/>
          </reference>
          <reference field="9" count="1" selected="0">
            <x v="155"/>
          </reference>
          <reference field="10" count="1" selected="0">
            <x v="1"/>
          </reference>
          <reference field="11" count="1">
            <x v="0"/>
          </reference>
        </references>
      </pivotArea>
    </format>
    <format dxfId="4344">
      <pivotArea dataOnly="0" labelOnly="1" fieldPosition="0">
        <references count="5">
          <reference field="7" count="1" selected="0">
            <x v="35"/>
          </reference>
          <reference field="8" count="1" selected="0">
            <x v="229"/>
          </reference>
          <reference field="9" count="1" selected="0">
            <x v="155"/>
          </reference>
          <reference field="10" count="1" selected="0">
            <x v="1"/>
          </reference>
          <reference field="11" count="1">
            <x v="1"/>
          </reference>
        </references>
      </pivotArea>
    </format>
    <format dxfId="4343">
      <pivotArea dataOnly="0" labelOnly="1" fieldPosition="0">
        <references count="5">
          <reference field="7" count="1" selected="0">
            <x v="35"/>
          </reference>
          <reference field="8" count="1" selected="0">
            <x v="244"/>
          </reference>
          <reference field="9" count="1" selected="0">
            <x v="78"/>
          </reference>
          <reference field="10" count="1" selected="0">
            <x v="1"/>
          </reference>
          <reference field="11" count="1">
            <x v="233"/>
          </reference>
        </references>
      </pivotArea>
    </format>
    <format dxfId="4342">
      <pivotArea dataOnly="0" labelOnly="1" fieldPosition="0">
        <references count="5">
          <reference field="7" count="1" selected="0">
            <x v="35"/>
          </reference>
          <reference field="8" count="1" selected="0">
            <x v="245"/>
          </reference>
          <reference field="9" count="1" selected="0">
            <x v="67"/>
          </reference>
          <reference field="10" count="1" selected="0">
            <x v="1"/>
          </reference>
          <reference field="11" count="1">
            <x v="11"/>
          </reference>
        </references>
      </pivotArea>
    </format>
    <format dxfId="4341">
      <pivotArea dataOnly="0" labelOnly="1" fieldPosition="0">
        <references count="5">
          <reference field="7" count="1" selected="0">
            <x v="35"/>
          </reference>
          <reference field="8" count="1" selected="0">
            <x v="676"/>
          </reference>
          <reference field="9" count="1" selected="0">
            <x v="117"/>
          </reference>
          <reference field="10" count="1" selected="0">
            <x v="2"/>
          </reference>
          <reference field="11" count="1">
            <x v="90"/>
          </reference>
        </references>
      </pivotArea>
    </format>
    <format dxfId="4340">
      <pivotArea dataOnly="0" labelOnly="1" fieldPosition="0">
        <references count="5">
          <reference field="7" count="1" selected="0">
            <x v="35"/>
          </reference>
          <reference field="8" count="1" selected="0">
            <x v="678"/>
          </reference>
          <reference field="9" count="1" selected="0">
            <x v="117"/>
          </reference>
          <reference field="10" count="1" selected="0">
            <x v="2"/>
          </reference>
          <reference field="11" count="1">
            <x v="90"/>
          </reference>
        </references>
      </pivotArea>
    </format>
    <format dxfId="4339">
      <pivotArea dataOnly="0" labelOnly="1" fieldPosition="0">
        <references count="5">
          <reference field="7" count="1" selected="0">
            <x v="35"/>
          </reference>
          <reference field="8" count="1" selected="0">
            <x v="755"/>
          </reference>
          <reference field="9" count="1" selected="0">
            <x v="27"/>
          </reference>
          <reference field="10" count="1" selected="0">
            <x v="1"/>
          </reference>
          <reference field="11" count="1">
            <x v="185"/>
          </reference>
        </references>
      </pivotArea>
    </format>
    <format dxfId="4338">
      <pivotArea dataOnly="0" labelOnly="1" fieldPosition="0">
        <references count="5">
          <reference field="7" count="1" selected="0">
            <x v="35"/>
          </reference>
          <reference field="8" count="1" selected="0">
            <x v="756"/>
          </reference>
          <reference field="9" count="1" selected="0">
            <x v="52"/>
          </reference>
          <reference field="10" count="1" selected="0">
            <x v="2"/>
          </reference>
          <reference field="11" count="1">
            <x v="150"/>
          </reference>
        </references>
      </pivotArea>
    </format>
    <format dxfId="4337">
      <pivotArea dataOnly="0" labelOnly="1" fieldPosition="0">
        <references count="5">
          <reference field="7" count="1" selected="0">
            <x v="35"/>
          </reference>
          <reference field="8" count="1" selected="0">
            <x v="757"/>
          </reference>
          <reference field="9" count="1" selected="0">
            <x v="90"/>
          </reference>
          <reference field="10" count="1" selected="0">
            <x v="1"/>
          </reference>
          <reference field="11" count="1">
            <x v="1"/>
          </reference>
        </references>
      </pivotArea>
    </format>
    <format dxfId="4336">
      <pivotArea dataOnly="0" labelOnly="1" fieldPosition="0">
        <references count="5">
          <reference field="7" count="1" selected="0">
            <x v="35"/>
          </reference>
          <reference field="8" count="1" selected="0">
            <x v="758"/>
          </reference>
          <reference field="9" count="1" selected="0">
            <x v="90"/>
          </reference>
          <reference field="10" count="1" selected="0">
            <x v="1"/>
          </reference>
          <reference field="11" count="1">
            <x v="3"/>
          </reference>
        </references>
      </pivotArea>
    </format>
    <format dxfId="4335">
      <pivotArea dataOnly="0" labelOnly="1" fieldPosition="0">
        <references count="5">
          <reference field="7" count="1" selected="0">
            <x v="35"/>
          </reference>
          <reference field="8" count="1" selected="0">
            <x v="759"/>
          </reference>
          <reference field="9" count="1" selected="0">
            <x v="90"/>
          </reference>
          <reference field="10" count="1" selected="0">
            <x v="1"/>
          </reference>
          <reference field="11" count="1">
            <x v="1"/>
          </reference>
        </references>
      </pivotArea>
    </format>
    <format dxfId="4334">
      <pivotArea dataOnly="0" labelOnly="1" fieldPosition="0">
        <references count="5">
          <reference field="7" count="1" selected="0">
            <x v="35"/>
          </reference>
          <reference field="8" count="1" selected="0">
            <x v="760"/>
          </reference>
          <reference field="9" count="1" selected="0">
            <x v="90"/>
          </reference>
          <reference field="10" count="1" selected="0">
            <x v="1"/>
          </reference>
          <reference field="11" count="1">
            <x v="2"/>
          </reference>
        </references>
      </pivotArea>
    </format>
    <format dxfId="4333">
      <pivotArea dataOnly="0" labelOnly="1" fieldPosition="0">
        <references count="5">
          <reference field="7" count="1" selected="0">
            <x v="35"/>
          </reference>
          <reference field="8" count="1" selected="0">
            <x v="761"/>
          </reference>
          <reference field="9" count="1" selected="0">
            <x v="90"/>
          </reference>
          <reference field="10" count="1" selected="0">
            <x v="1"/>
          </reference>
          <reference field="11" count="1">
            <x v="1"/>
          </reference>
        </references>
      </pivotArea>
    </format>
    <format dxfId="4332">
      <pivotArea dataOnly="0" labelOnly="1" fieldPosition="0">
        <references count="5">
          <reference field="7" count="1" selected="0">
            <x v="35"/>
          </reference>
          <reference field="8" count="1" selected="0">
            <x v="762"/>
          </reference>
          <reference field="9" count="1" selected="0">
            <x v="90"/>
          </reference>
          <reference field="10" count="1" selected="0">
            <x v="1"/>
          </reference>
          <reference field="11" count="1">
            <x v="1"/>
          </reference>
        </references>
      </pivotArea>
    </format>
    <format dxfId="4331">
      <pivotArea dataOnly="0" labelOnly="1" fieldPosition="0">
        <references count="5">
          <reference field="7" count="1" selected="0">
            <x v="35"/>
          </reference>
          <reference field="8" count="1" selected="0">
            <x v="842"/>
          </reference>
          <reference field="9" count="1" selected="0">
            <x v="90"/>
          </reference>
          <reference field="10" count="1" selected="0">
            <x v="1"/>
          </reference>
          <reference field="11" count="1">
            <x v="1"/>
          </reference>
        </references>
      </pivotArea>
    </format>
    <format dxfId="4330">
      <pivotArea dataOnly="0" labelOnly="1" fieldPosition="0">
        <references count="5">
          <reference field="7" count="1" selected="0">
            <x v="36"/>
          </reference>
          <reference field="8" count="1" selected="0">
            <x v="508"/>
          </reference>
          <reference field="9" count="1" selected="0">
            <x v="67"/>
          </reference>
          <reference field="10" count="1" selected="0">
            <x v="1"/>
          </reference>
          <reference field="11" count="1">
            <x v="110"/>
          </reference>
        </references>
      </pivotArea>
    </format>
    <format dxfId="4329">
      <pivotArea dataOnly="0" labelOnly="1" fieldPosition="0">
        <references count="5">
          <reference field="7" count="1" selected="0">
            <x v="37"/>
          </reference>
          <reference field="8" count="1" selected="0">
            <x v="127"/>
          </reference>
          <reference field="9" count="1" selected="0">
            <x v="65"/>
          </reference>
          <reference field="10" count="1" selected="0">
            <x v="2"/>
          </reference>
          <reference field="11" count="1">
            <x v="70"/>
          </reference>
        </references>
      </pivotArea>
    </format>
    <format dxfId="4328">
      <pivotArea dataOnly="0" labelOnly="1" fieldPosition="0">
        <references count="5">
          <reference field="7" count="1" selected="0">
            <x v="37"/>
          </reference>
          <reference field="8" count="1" selected="0">
            <x v="129"/>
          </reference>
          <reference field="9" count="1" selected="0">
            <x v="63"/>
          </reference>
          <reference field="10" count="1" selected="0">
            <x v="2"/>
          </reference>
          <reference field="11" count="1">
            <x v="11"/>
          </reference>
        </references>
      </pivotArea>
    </format>
    <format dxfId="4327">
      <pivotArea dataOnly="0" labelOnly="1" fieldPosition="0">
        <references count="5">
          <reference field="7" count="1" selected="0">
            <x v="37"/>
          </reference>
          <reference field="8" count="1" selected="0">
            <x v="145"/>
          </reference>
          <reference field="9" count="1" selected="0">
            <x v="65"/>
          </reference>
          <reference field="10" count="1" selected="0">
            <x v="2"/>
          </reference>
          <reference field="11" count="1">
            <x v="22"/>
          </reference>
        </references>
      </pivotArea>
    </format>
    <format dxfId="4326">
      <pivotArea dataOnly="0" labelOnly="1" fieldPosition="0">
        <references count="5">
          <reference field="7" count="1" selected="0">
            <x v="37"/>
          </reference>
          <reference field="8" count="1" selected="0">
            <x v="233"/>
          </reference>
          <reference field="9" count="1" selected="0">
            <x v="31"/>
          </reference>
          <reference field="10" count="1" selected="0">
            <x v="1"/>
          </reference>
          <reference field="11" count="1">
            <x v="1"/>
          </reference>
        </references>
      </pivotArea>
    </format>
    <format dxfId="4325">
      <pivotArea dataOnly="0" labelOnly="1" fieldPosition="0">
        <references count="5">
          <reference field="7" count="1" selected="0">
            <x v="37"/>
          </reference>
          <reference field="8" count="1" selected="0">
            <x v="489"/>
          </reference>
          <reference field="9" count="1" selected="0">
            <x v="29"/>
          </reference>
          <reference field="10" count="1" selected="0">
            <x v="1"/>
          </reference>
          <reference field="11" count="1">
            <x v="3"/>
          </reference>
        </references>
      </pivotArea>
    </format>
    <format dxfId="4324">
      <pivotArea dataOnly="0" labelOnly="1" fieldPosition="0">
        <references count="5">
          <reference field="7" count="1" selected="0">
            <x v="37"/>
          </reference>
          <reference field="8" count="1" selected="0">
            <x v="497"/>
          </reference>
          <reference field="9" count="1" selected="0">
            <x v="30"/>
          </reference>
          <reference field="10" count="1" selected="0">
            <x v="1"/>
          </reference>
          <reference field="11" count="1">
            <x v="1"/>
          </reference>
        </references>
      </pivotArea>
    </format>
    <format dxfId="4323">
      <pivotArea dataOnly="0" labelOnly="1" fieldPosition="0">
        <references count="5">
          <reference field="7" count="1" selected="0">
            <x v="37"/>
          </reference>
          <reference field="8" count="1" selected="0">
            <x v="603"/>
          </reference>
          <reference field="9" count="1" selected="0">
            <x v="31"/>
          </reference>
          <reference field="10" count="1" selected="0">
            <x v="1"/>
          </reference>
          <reference field="11" count="1">
            <x v="1"/>
          </reference>
        </references>
      </pivotArea>
    </format>
    <format dxfId="4322">
      <pivotArea dataOnly="0" labelOnly="1" fieldPosition="0">
        <references count="5">
          <reference field="7" count="1" selected="0">
            <x v="37"/>
          </reference>
          <reference field="8" count="1" selected="0">
            <x v="604"/>
          </reference>
          <reference field="9" count="1" selected="0">
            <x v="29"/>
          </reference>
          <reference field="10" count="1" selected="0">
            <x v="1"/>
          </reference>
          <reference field="11" count="1">
            <x v="3"/>
          </reference>
        </references>
      </pivotArea>
    </format>
    <format dxfId="4321">
      <pivotArea dataOnly="0" labelOnly="1" fieldPosition="0">
        <references count="5">
          <reference field="7" count="1" selected="0">
            <x v="37"/>
          </reference>
          <reference field="8" count="1" selected="0">
            <x v="605"/>
          </reference>
          <reference field="9" count="1" selected="0">
            <x v="65"/>
          </reference>
          <reference field="10" count="1" selected="0">
            <x v="2"/>
          </reference>
          <reference field="11" count="1">
            <x v="22"/>
          </reference>
        </references>
      </pivotArea>
    </format>
    <format dxfId="4320">
      <pivotArea dataOnly="0" labelOnly="1" fieldPosition="0">
        <references count="5">
          <reference field="7" count="1" selected="0">
            <x v="37"/>
          </reference>
          <reference field="8" count="1" selected="0">
            <x v="606"/>
          </reference>
          <reference field="9" count="1" selected="0">
            <x v="65"/>
          </reference>
          <reference field="10" count="1" selected="0">
            <x v="2"/>
          </reference>
          <reference field="11" count="1">
            <x v="70"/>
          </reference>
        </references>
      </pivotArea>
    </format>
    <format dxfId="4319">
      <pivotArea dataOnly="0" labelOnly="1" fieldPosition="0">
        <references count="5">
          <reference field="7" count="1" selected="0">
            <x v="37"/>
          </reference>
          <reference field="8" count="1" selected="0">
            <x v="607"/>
          </reference>
          <reference field="9" count="1" selected="0">
            <x v="63"/>
          </reference>
          <reference field="10" count="1" selected="0">
            <x v="2"/>
          </reference>
          <reference field="11" count="1">
            <x v="11"/>
          </reference>
        </references>
      </pivotArea>
    </format>
    <format dxfId="4318">
      <pivotArea dataOnly="0" labelOnly="1" fieldPosition="0">
        <references count="5">
          <reference field="7" count="1" selected="0">
            <x v="37"/>
          </reference>
          <reference field="8" count="1" selected="0">
            <x v="608"/>
          </reference>
          <reference field="9" count="1" selected="0">
            <x v="77"/>
          </reference>
          <reference field="10" count="1" selected="0">
            <x v="1"/>
          </reference>
          <reference field="11" count="1">
            <x v="1"/>
          </reference>
        </references>
      </pivotArea>
    </format>
    <format dxfId="4317">
      <pivotArea dataOnly="0" labelOnly="1" fieldPosition="0">
        <references count="5">
          <reference field="7" count="1" selected="0">
            <x v="37"/>
          </reference>
          <reference field="8" count="1" selected="0">
            <x v="609"/>
          </reference>
          <reference field="9" count="1" selected="0">
            <x v="30"/>
          </reference>
          <reference field="10" count="1" selected="0">
            <x v="1"/>
          </reference>
          <reference field="11" count="1">
            <x v="1"/>
          </reference>
        </references>
      </pivotArea>
    </format>
    <format dxfId="4316">
      <pivotArea dataOnly="0" labelOnly="1" fieldPosition="0">
        <references count="5">
          <reference field="7" count="1" selected="0">
            <x v="37"/>
          </reference>
          <reference field="8" count="1" selected="0">
            <x v="610"/>
          </reference>
          <reference field="9" count="1" selected="0">
            <x v="115"/>
          </reference>
          <reference field="10" count="1" selected="0">
            <x v="2"/>
          </reference>
          <reference field="11" count="1">
            <x v="32"/>
          </reference>
        </references>
      </pivotArea>
    </format>
    <format dxfId="4315">
      <pivotArea dataOnly="0" labelOnly="1" fieldPosition="0">
        <references count="5">
          <reference field="7" count="1" selected="0">
            <x v="37"/>
          </reference>
          <reference field="8" count="1" selected="0">
            <x v="611"/>
          </reference>
          <reference field="9" count="1" selected="0">
            <x v="28"/>
          </reference>
          <reference field="10" count="1" selected="0">
            <x v="2"/>
          </reference>
          <reference field="11" count="1">
            <x v="2"/>
          </reference>
        </references>
      </pivotArea>
    </format>
    <format dxfId="4314">
      <pivotArea dataOnly="0" labelOnly="1" fieldPosition="0">
        <references count="5">
          <reference field="7" count="1" selected="0">
            <x v="37"/>
          </reference>
          <reference field="8" count="1" selected="0">
            <x v="612"/>
          </reference>
          <reference field="9" count="1" selected="0">
            <x v="82"/>
          </reference>
          <reference field="10" count="1" selected="0">
            <x v="2"/>
          </reference>
          <reference field="11" count="1">
            <x v="52"/>
          </reference>
        </references>
      </pivotArea>
    </format>
    <format dxfId="4313">
      <pivotArea dataOnly="0" labelOnly="1" fieldPosition="0">
        <references count="5">
          <reference field="7" count="1" selected="0">
            <x v="38"/>
          </reference>
          <reference field="8" count="1" selected="0">
            <x v="64"/>
          </reference>
          <reference field="9" count="1" selected="0">
            <x v="66"/>
          </reference>
          <reference field="10" count="1" selected="0">
            <x v="2"/>
          </reference>
          <reference field="11" count="1">
            <x v="81"/>
          </reference>
        </references>
      </pivotArea>
    </format>
    <format dxfId="4312">
      <pivotArea dataOnly="0" labelOnly="1" fieldPosition="0">
        <references count="5">
          <reference field="7" count="1" selected="0">
            <x v="38"/>
          </reference>
          <reference field="8" count="1" selected="0">
            <x v="65"/>
          </reference>
          <reference field="9" count="1" selected="0">
            <x v="67"/>
          </reference>
          <reference field="10" count="1" selected="0">
            <x v="1"/>
          </reference>
          <reference field="11" count="1">
            <x v="34"/>
          </reference>
        </references>
      </pivotArea>
    </format>
    <format dxfId="4311">
      <pivotArea dataOnly="0" labelOnly="1" fieldPosition="0">
        <references count="5">
          <reference field="7" count="1" selected="0">
            <x v="38"/>
          </reference>
          <reference field="8" count="1" selected="0">
            <x v="66"/>
          </reference>
          <reference field="9" count="1" selected="0">
            <x v="122"/>
          </reference>
          <reference field="10" count="1" selected="0">
            <x v="1"/>
          </reference>
          <reference field="11" count="1">
            <x v="5"/>
          </reference>
        </references>
      </pivotArea>
    </format>
    <format dxfId="4310">
      <pivotArea dataOnly="0" labelOnly="1" fieldPosition="0">
        <references count="5">
          <reference field="7" count="1" selected="0">
            <x v="39"/>
          </reference>
          <reference field="8" count="1" selected="0">
            <x v="27"/>
          </reference>
          <reference field="9" count="1" selected="0">
            <x v="118"/>
          </reference>
          <reference field="10" count="1" selected="0">
            <x v="1"/>
          </reference>
          <reference field="11" count="1">
            <x v="34"/>
          </reference>
        </references>
      </pivotArea>
    </format>
    <format dxfId="4309">
      <pivotArea dataOnly="0" labelOnly="1" fieldPosition="0">
        <references count="5">
          <reference field="7" count="1" selected="0">
            <x v="39"/>
          </reference>
          <reference field="8" count="1" selected="0">
            <x v="146"/>
          </reference>
          <reference field="9" count="1" selected="0">
            <x v="65"/>
          </reference>
          <reference field="10" count="1" selected="0">
            <x v="1"/>
          </reference>
          <reference field="11" count="1">
            <x v="27"/>
          </reference>
        </references>
      </pivotArea>
    </format>
    <format dxfId="4308">
      <pivotArea dataOnly="0" labelOnly="1" fieldPosition="0">
        <references count="5">
          <reference field="7" count="1" selected="0">
            <x v="40"/>
          </reference>
          <reference field="8" count="1" selected="0">
            <x v="26"/>
          </reference>
          <reference field="9" count="1" selected="0">
            <x v="42"/>
          </reference>
          <reference field="10" count="1" selected="0">
            <x v="1"/>
          </reference>
          <reference field="11" count="1">
            <x v="248"/>
          </reference>
        </references>
      </pivotArea>
    </format>
    <format dxfId="4307">
      <pivotArea dataOnly="0" labelOnly="1" fieldPosition="0">
        <references count="5">
          <reference field="7" count="1" selected="0">
            <x v="40"/>
          </reference>
          <reference field="8" count="1" selected="0">
            <x v="168"/>
          </reference>
          <reference field="9" count="1" selected="0">
            <x v="101"/>
          </reference>
          <reference field="10" count="1" selected="0">
            <x v="1"/>
          </reference>
          <reference field="11" count="1">
            <x v="98"/>
          </reference>
        </references>
      </pivotArea>
    </format>
    <format dxfId="4306">
      <pivotArea dataOnly="0" labelOnly="1" fieldPosition="0">
        <references count="5">
          <reference field="7" count="1" selected="0">
            <x v="40"/>
          </reference>
          <reference field="8" count="1" selected="0">
            <x v="169"/>
          </reference>
          <reference field="9" count="1" selected="0">
            <x v="20"/>
          </reference>
          <reference field="10" count="1" selected="0">
            <x v="2"/>
          </reference>
          <reference field="11" count="1">
            <x v="254"/>
          </reference>
        </references>
      </pivotArea>
    </format>
    <format dxfId="4305">
      <pivotArea dataOnly="0" labelOnly="1" fieldPosition="0">
        <references count="5">
          <reference field="7" count="1" selected="0">
            <x v="40"/>
          </reference>
          <reference field="8" count="1" selected="0">
            <x v="171"/>
          </reference>
          <reference field="9" count="1" selected="0">
            <x v="104"/>
          </reference>
          <reference field="10" count="1" selected="0">
            <x v="1"/>
          </reference>
          <reference field="11" count="1">
            <x v="38"/>
          </reference>
        </references>
      </pivotArea>
    </format>
    <format dxfId="4304">
      <pivotArea dataOnly="0" labelOnly="1" fieldPosition="0">
        <references count="5">
          <reference field="7" count="1" selected="0">
            <x v="40"/>
          </reference>
          <reference field="8" count="1" selected="0">
            <x v="173"/>
          </reference>
          <reference field="9" count="1" selected="0">
            <x v="44"/>
          </reference>
          <reference field="10" count="1" selected="0">
            <x v="2"/>
          </reference>
          <reference field="11" count="1">
            <x v="275"/>
          </reference>
        </references>
      </pivotArea>
    </format>
    <format dxfId="4303">
      <pivotArea dataOnly="0" labelOnly="1" fieldPosition="0">
        <references count="5">
          <reference field="7" count="1" selected="0">
            <x v="40"/>
          </reference>
          <reference field="8" count="1" selected="0">
            <x v="298"/>
          </reference>
          <reference field="9" count="1" selected="0">
            <x v="4"/>
          </reference>
          <reference field="10" count="1" selected="0">
            <x v="2"/>
          </reference>
          <reference field="11" count="1">
            <x v="271"/>
          </reference>
        </references>
      </pivotArea>
    </format>
    <format dxfId="4302">
      <pivotArea dataOnly="0" labelOnly="1" fieldPosition="0">
        <references count="5">
          <reference field="7" count="1" selected="0">
            <x v="40"/>
          </reference>
          <reference field="8" count="1" selected="0">
            <x v="302"/>
          </reference>
          <reference field="9" count="1" selected="0">
            <x v="20"/>
          </reference>
          <reference field="10" count="1" selected="0">
            <x v="2"/>
          </reference>
          <reference field="11" count="1">
            <x v="165"/>
          </reference>
        </references>
      </pivotArea>
    </format>
    <format dxfId="4301">
      <pivotArea dataOnly="0" labelOnly="1" fieldPosition="0">
        <references count="5">
          <reference field="7" count="1" selected="0">
            <x v="40"/>
          </reference>
          <reference field="8" count="1" selected="0">
            <x v="310"/>
          </reference>
          <reference field="9" count="1" selected="0">
            <x v="33"/>
          </reference>
          <reference field="10" count="1" selected="0">
            <x v="2"/>
          </reference>
          <reference field="11" count="1">
            <x v="285"/>
          </reference>
        </references>
      </pivotArea>
    </format>
    <format dxfId="4300">
      <pivotArea dataOnly="0" labelOnly="1" fieldPosition="0">
        <references count="5">
          <reference field="7" count="1" selected="0">
            <x v="40"/>
          </reference>
          <reference field="8" count="1" selected="0">
            <x v="488"/>
          </reference>
          <reference field="9" count="1" selected="0">
            <x v="20"/>
          </reference>
          <reference field="10" count="1" selected="0">
            <x v="2"/>
          </reference>
          <reference field="11" count="1">
            <x v="262"/>
          </reference>
        </references>
      </pivotArea>
    </format>
    <format dxfId="4299">
      <pivotArea dataOnly="0" labelOnly="1" fieldPosition="0">
        <references count="5">
          <reference field="7" count="1" selected="0">
            <x v="40"/>
          </reference>
          <reference field="8" count="1" selected="0">
            <x v="727"/>
          </reference>
          <reference field="9" count="1" selected="0">
            <x v="141"/>
          </reference>
          <reference field="10" count="1" selected="0">
            <x v="1"/>
          </reference>
          <reference field="11" count="1">
            <x v="184"/>
          </reference>
        </references>
      </pivotArea>
    </format>
    <format dxfId="4298">
      <pivotArea dataOnly="0" labelOnly="1" fieldPosition="0">
        <references count="5">
          <reference field="7" count="1" selected="0">
            <x v="41"/>
          </reference>
          <reference field="8" count="1" selected="0">
            <x v="156"/>
          </reference>
          <reference field="9" count="1" selected="0">
            <x v="88"/>
          </reference>
          <reference field="10" count="1" selected="0">
            <x v="1"/>
          </reference>
          <reference field="11" count="1">
            <x v="71"/>
          </reference>
        </references>
      </pivotArea>
    </format>
    <format dxfId="4297">
      <pivotArea dataOnly="0" labelOnly="1" fieldPosition="0">
        <references count="5">
          <reference field="7" count="1" selected="0">
            <x v="41"/>
          </reference>
          <reference field="8" count="1" selected="0">
            <x v="157"/>
          </reference>
          <reference field="9" count="1" selected="0">
            <x v="2"/>
          </reference>
          <reference field="10" count="1" selected="0">
            <x v="2"/>
          </reference>
          <reference field="11" count="1">
            <x v="232"/>
          </reference>
        </references>
      </pivotArea>
    </format>
    <format dxfId="4296">
      <pivotArea dataOnly="0" labelOnly="1" fieldPosition="0">
        <references count="5">
          <reference field="7" count="1" selected="0">
            <x v="41"/>
          </reference>
          <reference field="8" count="1" selected="0">
            <x v="172"/>
          </reference>
          <reference field="9" count="1" selected="0">
            <x v="109"/>
          </reference>
          <reference field="10" count="1" selected="0">
            <x v="1"/>
          </reference>
          <reference field="11" count="1">
            <x v="186"/>
          </reference>
        </references>
      </pivotArea>
    </format>
    <format dxfId="4295">
      <pivotArea dataOnly="0" labelOnly="1" fieldPosition="0">
        <references count="5">
          <reference field="7" count="1" selected="0">
            <x v="41"/>
          </reference>
          <reference field="8" count="1" selected="0">
            <x v="296"/>
          </reference>
          <reference field="9" count="1" selected="0">
            <x v="111"/>
          </reference>
          <reference field="10" count="1" selected="0">
            <x v="2"/>
          </reference>
          <reference field="11" count="1">
            <x v="280"/>
          </reference>
        </references>
      </pivotArea>
    </format>
    <format dxfId="4294">
      <pivotArea dataOnly="0" labelOnly="1" fieldPosition="0">
        <references count="5">
          <reference field="7" count="1" selected="0">
            <x v="41"/>
          </reference>
          <reference field="8" count="1" selected="0">
            <x v="299"/>
          </reference>
          <reference field="9" count="1" selected="0">
            <x v="3"/>
          </reference>
          <reference field="10" count="1" selected="0">
            <x v="2"/>
          </reference>
          <reference field="11" count="1">
            <x v="257"/>
          </reference>
        </references>
      </pivotArea>
    </format>
    <format dxfId="4293">
      <pivotArea dataOnly="0" labelOnly="1" fieldPosition="0">
        <references count="5">
          <reference field="7" count="1" selected="0">
            <x v="41"/>
          </reference>
          <reference field="8" count="1" selected="0">
            <x v="300"/>
          </reference>
          <reference field="9" count="1" selected="0">
            <x v="99"/>
          </reference>
          <reference field="10" count="1" selected="0">
            <x v="2"/>
          </reference>
          <reference field="11" count="1">
            <x v="233"/>
          </reference>
        </references>
      </pivotArea>
    </format>
    <format dxfId="4292">
      <pivotArea dataOnly="0" labelOnly="1" fieldPosition="0">
        <references count="5">
          <reference field="7" count="1" selected="0">
            <x v="41"/>
          </reference>
          <reference field="8" count="1" selected="0">
            <x v="301"/>
          </reference>
          <reference field="9" count="1" selected="0">
            <x v="21"/>
          </reference>
          <reference field="10" count="1" selected="0">
            <x v="2"/>
          </reference>
          <reference field="11" count="1">
            <x v="233"/>
          </reference>
        </references>
      </pivotArea>
    </format>
    <format dxfId="4291">
      <pivotArea dataOnly="0" labelOnly="1" fieldPosition="0">
        <references count="5">
          <reference field="7" count="1" selected="0">
            <x v="41"/>
          </reference>
          <reference field="8" count="1" selected="0">
            <x v="303"/>
          </reference>
          <reference field="9" count="1" selected="0">
            <x v="6"/>
          </reference>
          <reference field="10" count="1" selected="0">
            <x v="1"/>
          </reference>
          <reference field="11" count="1">
            <x v="2"/>
          </reference>
        </references>
      </pivotArea>
    </format>
    <format dxfId="4290">
      <pivotArea dataOnly="0" labelOnly="1" fieldPosition="0">
        <references count="5">
          <reference field="7" count="1" selected="0">
            <x v="41"/>
          </reference>
          <reference field="8" count="1" selected="0">
            <x v="308"/>
          </reference>
          <reference field="9" count="1" selected="0">
            <x v="163"/>
          </reference>
          <reference field="10" count="1" selected="0">
            <x v="1"/>
          </reference>
          <reference field="11" count="1">
            <x v="176"/>
          </reference>
        </references>
      </pivotArea>
    </format>
    <format dxfId="4289">
      <pivotArea dataOnly="0" labelOnly="1" fieldPosition="0">
        <references count="5">
          <reference field="7" count="1" selected="0">
            <x v="41"/>
          </reference>
          <reference field="8" count="1" selected="0">
            <x v="502"/>
          </reference>
          <reference field="9" count="1" selected="0">
            <x v="1"/>
          </reference>
          <reference field="10" count="1" selected="0">
            <x v="2"/>
          </reference>
          <reference field="11" count="1">
            <x v="280"/>
          </reference>
        </references>
      </pivotArea>
    </format>
    <format dxfId="4288">
      <pivotArea dataOnly="0" labelOnly="1" fieldPosition="0">
        <references count="5">
          <reference field="7" count="1" selected="0">
            <x v="41"/>
          </reference>
          <reference field="8" count="1" selected="0">
            <x v="794"/>
          </reference>
          <reference field="9" count="1" selected="0">
            <x v="141"/>
          </reference>
          <reference field="10" count="1" selected="0">
            <x v="1"/>
          </reference>
          <reference field="11" count="1">
            <x v="163"/>
          </reference>
        </references>
      </pivotArea>
    </format>
    <format dxfId="4287">
      <pivotArea dataOnly="0" labelOnly="1" fieldPosition="0">
        <references count="5">
          <reference field="7" count="1" selected="0">
            <x v="41"/>
          </reference>
          <reference field="8" count="1" selected="0">
            <x v="796"/>
          </reference>
          <reference field="9" count="1" selected="0">
            <x v="96"/>
          </reference>
          <reference field="10" count="1" selected="0">
            <x v="1"/>
          </reference>
          <reference field="11" count="1">
            <x v="1"/>
          </reference>
        </references>
      </pivotArea>
    </format>
    <format dxfId="4286">
      <pivotArea dataOnly="0" labelOnly="1" fieldPosition="0">
        <references count="5">
          <reference field="7" count="1" selected="0">
            <x v="41"/>
          </reference>
          <reference field="8" count="1" selected="0">
            <x v="798"/>
          </reference>
          <reference field="9" count="1" selected="0">
            <x v="141"/>
          </reference>
          <reference field="10" count="1" selected="0">
            <x v="1"/>
          </reference>
          <reference field="11" count="1">
            <x v="187"/>
          </reference>
        </references>
      </pivotArea>
    </format>
    <format dxfId="4285">
      <pivotArea dataOnly="0" labelOnly="1" fieldPosition="0">
        <references count="5">
          <reference field="7" count="1" selected="0">
            <x v="41"/>
          </reference>
          <reference field="8" count="1" selected="0">
            <x v="803"/>
          </reference>
          <reference field="9" count="1" selected="0">
            <x v="141"/>
          </reference>
          <reference field="10" count="1" selected="0">
            <x v="1"/>
          </reference>
          <reference field="11" count="1">
            <x v="211"/>
          </reference>
        </references>
      </pivotArea>
    </format>
    <format dxfId="4284">
      <pivotArea dataOnly="0" labelOnly="1" fieldPosition="0">
        <references count="5">
          <reference field="7" count="1" selected="0">
            <x v="42"/>
          </reference>
          <reference field="8" count="1" selected="0">
            <x v="155"/>
          </reference>
          <reference field="9" count="1" selected="0">
            <x v="90"/>
          </reference>
          <reference field="10" count="1" selected="0">
            <x v="2"/>
          </reference>
          <reference field="11" count="1">
            <x v="25"/>
          </reference>
        </references>
      </pivotArea>
    </format>
    <format dxfId="4283">
      <pivotArea dataOnly="0" labelOnly="1" fieldPosition="0">
        <references count="5">
          <reference field="7" count="1" selected="0">
            <x v="42"/>
          </reference>
          <reference field="8" count="1" selected="0">
            <x v="159"/>
          </reference>
          <reference field="9" count="1" selected="0">
            <x v="17"/>
          </reference>
          <reference field="10" count="1" selected="0">
            <x v="2"/>
          </reference>
          <reference field="11" count="1">
            <x v="192"/>
          </reference>
        </references>
      </pivotArea>
    </format>
    <format dxfId="4282">
      <pivotArea dataOnly="0" labelOnly="1" fieldPosition="0">
        <references count="5">
          <reference field="7" count="1" selected="0">
            <x v="42"/>
          </reference>
          <reference field="8" count="1" selected="0">
            <x v="160"/>
          </reference>
          <reference field="9" count="1" selected="0">
            <x v="91"/>
          </reference>
          <reference field="10" count="1" selected="0">
            <x v="2"/>
          </reference>
          <reference field="11" count="1">
            <x v="1"/>
          </reference>
        </references>
      </pivotArea>
    </format>
    <format dxfId="4281">
      <pivotArea dataOnly="0" labelOnly="1" fieldPosition="0">
        <references count="5">
          <reference field="7" count="1" selected="0">
            <x v="42"/>
          </reference>
          <reference field="8" count="1" selected="0">
            <x v="161"/>
          </reference>
          <reference field="9" count="1" selected="0">
            <x v="17"/>
          </reference>
          <reference field="10" count="1" selected="0">
            <x v="2"/>
          </reference>
          <reference field="11" count="1">
            <x v="175"/>
          </reference>
        </references>
      </pivotArea>
    </format>
    <format dxfId="4280">
      <pivotArea dataOnly="0" labelOnly="1" fieldPosition="0">
        <references count="5">
          <reference field="7" count="1" selected="0">
            <x v="42"/>
          </reference>
          <reference field="8" count="1" selected="0">
            <x v="162"/>
          </reference>
          <reference field="9" count="1" selected="0">
            <x v="161"/>
          </reference>
          <reference field="10" count="1" selected="0">
            <x v="2"/>
          </reference>
          <reference field="11" count="1">
            <x v="52"/>
          </reference>
        </references>
      </pivotArea>
    </format>
    <format dxfId="4279">
      <pivotArea dataOnly="0" labelOnly="1" fieldPosition="0">
        <references count="5">
          <reference field="7" count="1" selected="0">
            <x v="42"/>
          </reference>
          <reference field="8" count="1" selected="0">
            <x v="297"/>
          </reference>
          <reference field="9" count="1" selected="0">
            <x v="49"/>
          </reference>
          <reference field="10" count="1" selected="0">
            <x v="2"/>
          </reference>
          <reference field="11" count="1">
            <x v="160"/>
          </reference>
        </references>
      </pivotArea>
    </format>
    <format dxfId="4278">
      <pivotArea dataOnly="0" labelOnly="1" fieldPosition="0">
        <references count="5">
          <reference field="7" count="1" selected="0">
            <x v="42"/>
          </reference>
          <reference field="8" count="1" selected="0">
            <x v="304"/>
          </reference>
          <reference field="9" count="1" selected="0">
            <x v="149"/>
          </reference>
          <reference field="10" count="1" selected="0">
            <x v="1"/>
          </reference>
          <reference field="11" count="1">
            <x v="92"/>
          </reference>
        </references>
      </pivotArea>
    </format>
    <format dxfId="4277">
      <pivotArea dataOnly="0" labelOnly="1" fieldPosition="0">
        <references count="5">
          <reference field="7" count="1" selected="0">
            <x v="42"/>
          </reference>
          <reference field="8" count="1" selected="0">
            <x v="305"/>
          </reference>
          <reference field="9" count="1" selected="0">
            <x v="149"/>
          </reference>
          <reference field="10" count="1" selected="0">
            <x v="1"/>
          </reference>
          <reference field="11" count="1">
            <x v="143"/>
          </reference>
        </references>
      </pivotArea>
    </format>
    <format dxfId="4276">
      <pivotArea dataOnly="0" labelOnly="1" fieldPosition="0">
        <references count="5">
          <reference field="7" count="1" selected="0">
            <x v="42"/>
          </reference>
          <reference field="8" count="1" selected="0">
            <x v="306"/>
          </reference>
          <reference field="9" count="1" selected="0">
            <x v="149"/>
          </reference>
          <reference field="10" count="1" selected="0">
            <x v="1"/>
          </reference>
          <reference field="11" count="1">
            <x v="56"/>
          </reference>
        </references>
      </pivotArea>
    </format>
    <format dxfId="4275">
      <pivotArea dataOnly="0" labelOnly="1" fieldPosition="0">
        <references count="5">
          <reference field="7" count="1" selected="0">
            <x v="42"/>
          </reference>
          <reference field="8" count="1" selected="0">
            <x v="307"/>
          </reference>
          <reference field="9" count="1" selected="0">
            <x v="149"/>
          </reference>
          <reference field="10" count="1" selected="0">
            <x v="1"/>
          </reference>
          <reference field="11" count="1">
            <x v="125"/>
          </reference>
        </references>
      </pivotArea>
    </format>
    <format dxfId="4274">
      <pivotArea dataOnly="0" labelOnly="1" fieldPosition="0">
        <references count="5">
          <reference field="7" count="1" selected="0">
            <x v="42"/>
          </reference>
          <reference field="8" count="1" selected="0">
            <x v="309"/>
          </reference>
          <reference field="9" count="1" selected="0">
            <x v="52"/>
          </reference>
          <reference field="10" count="1" selected="0">
            <x v="2"/>
          </reference>
          <reference field="11" count="1">
            <x v="51"/>
          </reference>
        </references>
      </pivotArea>
    </format>
    <format dxfId="4273">
      <pivotArea dataOnly="0" labelOnly="1" fieldPosition="0">
        <references count="5">
          <reference field="7" count="1" selected="0">
            <x v="42"/>
          </reference>
          <reference field="8" count="1" selected="0">
            <x v="311"/>
          </reference>
          <reference field="9" count="1" selected="0">
            <x v="41"/>
          </reference>
          <reference field="10" count="1" selected="0">
            <x v="1"/>
          </reference>
          <reference field="11" count="1">
            <x v="3"/>
          </reference>
        </references>
      </pivotArea>
    </format>
    <format dxfId="4272">
      <pivotArea dataOnly="0" labelOnly="1" fieldPosition="0">
        <references count="5">
          <reference field="7" count="1" selected="0">
            <x v="42"/>
          </reference>
          <reference field="8" count="1" selected="0">
            <x v="312"/>
          </reference>
          <reference field="9" count="1" selected="0">
            <x v="41"/>
          </reference>
          <reference field="10" count="1" selected="0">
            <x v="1"/>
          </reference>
          <reference field="11" count="1">
            <x v="7"/>
          </reference>
        </references>
      </pivotArea>
    </format>
    <format dxfId="4271">
      <pivotArea dataOnly="0" labelOnly="1" fieldPosition="0">
        <references count="5">
          <reference field="7" count="1" selected="0">
            <x v="42"/>
          </reference>
          <reference field="8" count="1" selected="0">
            <x v="313"/>
          </reference>
          <reference field="9" count="1" selected="0">
            <x v="41"/>
          </reference>
          <reference field="10" count="1" selected="0">
            <x v="1"/>
          </reference>
          <reference field="11" count="1">
            <x v="19"/>
          </reference>
        </references>
      </pivotArea>
    </format>
    <format dxfId="4270">
      <pivotArea dataOnly="0" labelOnly="1" fieldPosition="0">
        <references count="5">
          <reference field="7" count="1" selected="0">
            <x v="42"/>
          </reference>
          <reference field="8" count="1" selected="0">
            <x v="314"/>
          </reference>
          <reference field="9" count="1" selected="0">
            <x v="41"/>
          </reference>
          <reference field="10" count="1" selected="0">
            <x v="1"/>
          </reference>
          <reference field="11" count="1">
            <x v="75"/>
          </reference>
        </references>
      </pivotArea>
    </format>
    <format dxfId="4269">
      <pivotArea dataOnly="0" labelOnly="1" fieldPosition="0">
        <references count="5">
          <reference field="7" count="1" selected="0">
            <x v="42"/>
          </reference>
          <reference field="8" count="1" selected="0">
            <x v="315"/>
          </reference>
          <reference field="9" count="1" selected="0">
            <x v="150"/>
          </reference>
          <reference field="10" count="1" selected="0">
            <x v="2"/>
          </reference>
          <reference field="11" count="1">
            <x v="0"/>
          </reference>
        </references>
      </pivotArea>
    </format>
    <format dxfId="4268">
      <pivotArea dataOnly="0" labelOnly="1" fieldPosition="0">
        <references count="5">
          <reference field="7" count="1" selected="0">
            <x v="42"/>
          </reference>
          <reference field="8" count="1" selected="0">
            <x v="316"/>
          </reference>
          <reference field="9" count="1" selected="0">
            <x v="146"/>
          </reference>
          <reference field="10" count="1" selected="0">
            <x v="1"/>
          </reference>
          <reference field="11" count="1">
            <x v="1"/>
          </reference>
        </references>
      </pivotArea>
    </format>
    <format dxfId="4267">
      <pivotArea dataOnly="0" labelOnly="1" fieldPosition="0">
        <references count="5">
          <reference field="7" count="1" selected="0">
            <x v="42"/>
          </reference>
          <reference field="8" count="1" selected="0">
            <x v="717"/>
          </reference>
          <reference field="9" count="1" selected="0">
            <x v="157"/>
          </reference>
          <reference field="10" count="1" selected="0">
            <x v="1"/>
          </reference>
          <reference field="11" count="1">
            <x v="17"/>
          </reference>
        </references>
      </pivotArea>
    </format>
    <format dxfId="4266">
      <pivotArea dataOnly="0" labelOnly="1" fieldPosition="0">
        <references count="5">
          <reference field="7" count="1" selected="0">
            <x v="42"/>
          </reference>
          <reference field="8" count="1" selected="0">
            <x v="726"/>
          </reference>
          <reference field="9" count="1" selected="0">
            <x v="156"/>
          </reference>
          <reference field="10" count="1" selected="0">
            <x v="1"/>
          </reference>
          <reference field="11" count="1">
            <x v="1"/>
          </reference>
        </references>
      </pivotArea>
    </format>
    <format dxfId="4265">
      <pivotArea dataOnly="0" labelOnly="1" fieldPosition="0">
        <references count="5">
          <reference field="7" count="1" selected="0">
            <x v="42"/>
          </reference>
          <reference field="8" count="1" selected="0">
            <x v="781"/>
          </reference>
          <reference field="9" count="1" selected="0">
            <x v="145"/>
          </reference>
          <reference field="10" count="1" selected="0">
            <x v="1"/>
          </reference>
          <reference field="11" count="1">
            <x v="8"/>
          </reference>
        </references>
      </pivotArea>
    </format>
    <format dxfId="4264">
      <pivotArea dataOnly="0" labelOnly="1" fieldPosition="0">
        <references count="5">
          <reference field="7" count="1" selected="0">
            <x v="42"/>
          </reference>
          <reference field="8" count="1" selected="0">
            <x v="782"/>
          </reference>
          <reference field="9" count="1" selected="0">
            <x v="61"/>
          </reference>
          <reference field="10" count="1" selected="0">
            <x v="1"/>
          </reference>
          <reference field="11" count="1">
            <x v="114"/>
          </reference>
        </references>
      </pivotArea>
    </format>
    <format dxfId="4263">
      <pivotArea dataOnly="0" labelOnly="1" fieldPosition="0">
        <references count="5">
          <reference field="7" count="1" selected="0">
            <x v="42"/>
          </reference>
          <reference field="8" count="1" selected="0">
            <x v="789"/>
          </reference>
          <reference field="9" count="1" selected="0">
            <x v="156"/>
          </reference>
          <reference field="10" count="1" selected="0">
            <x v="1"/>
          </reference>
          <reference field="11" count="1">
            <x v="3"/>
          </reference>
        </references>
      </pivotArea>
    </format>
    <format dxfId="4262">
      <pivotArea dataOnly="0" labelOnly="1" fieldPosition="0">
        <references count="5">
          <reference field="7" count="1" selected="0">
            <x v="42"/>
          </reference>
          <reference field="8" count="1" selected="0">
            <x v="792"/>
          </reference>
          <reference field="9" count="1" selected="0">
            <x v="61"/>
          </reference>
          <reference field="10" count="1" selected="0">
            <x v="1"/>
          </reference>
          <reference field="11" count="1">
            <x v="133"/>
          </reference>
        </references>
      </pivotArea>
    </format>
    <format dxfId="4261">
      <pivotArea dataOnly="0" labelOnly="1" fieldPosition="0">
        <references count="5">
          <reference field="7" count="1" selected="0">
            <x v="42"/>
          </reference>
          <reference field="8" count="1" selected="0">
            <x v="799"/>
          </reference>
          <reference field="9" count="1" selected="0">
            <x v="156"/>
          </reference>
          <reference field="10" count="1" selected="0">
            <x v="1"/>
          </reference>
          <reference field="11" count="1">
            <x v="1"/>
          </reference>
        </references>
      </pivotArea>
    </format>
    <format dxfId="4260">
      <pivotArea dataOnly="0" labelOnly="1" fieldPosition="0">
        <references count="5">
          <reference field="7" count="1" selected="0">
            <x v="43"/>
          </reference>
          <reference field="8" count="1" selected="0">
            <x v="152"/>
          </reference>
          <reference field="9" count="1" selected="0">
            <x v="87"/>
          </reference>
          <reference field="10" count="1" selected="0">
            <x v="1"/>
          </reference>
          <reference field="11" count="1">
            <x v="139"/>
          </reference>
        </references>
      </pivotArea>
    </format>
    <format dxfId="4259">
      <pivotArea dataOnly="0" labelOnly="1" fieldPosition="0">
        <references count="5">
          <reference field="7" count="1" selected="0">
            <x v="43"/>
          </reference>
          <reference field="8" count="1" selected="0">
            <x v="153"/>
          </reference>
          <reference field="9" count="1" selected="0">
            <x v="138"/>
          </reference>
          <reference field="10" count="1" selected="0">
            <x v="2"/>
          </reference>
          <reference field="11" count="1">
            <x v="108"/>
          </reference>
        </references>
      </pivotArea>
    </format>
    <format dxfId="4258">
      <pivotArea dataOnly="0" labelOnly="1" fieldPosition="0">
        <references count="5">
          <reference field="7" count="1" selected="0">
            <x v="43"/>
          </reference>
          <reference field="8" count="1" selected="0">
            <x v="154"/>
          </reference>
          <reference field="9" count="1" selected="0">
            <x v="138"/>
          </reference>
          <reference field="10" count="1" selected="0">
            <x v="2"/>
          </reference>
          <reference field="11" count="1">
            <x v="214"/>
          </reference>
        </references>
      </pivotArea>
    </format>
    <format dxfId="4257">
      <pivotArea dataOnly="0" labelOnly="1" fieldPosition="0">
        <references count="5">
          <reference field="7" count="1" selected="0">
            <x v="43"/>
          </reference>
          <reference field="8" count="1" selected="0">
            <x v="176"/>
          </reference>
          <reference field="9" count="1" selected="0">
            <x v="136"/>
          </reference>
          <reference field="10" count="1" selected="0">
            <x v="1"/>
          </reference>
          <reference field="11" count="1">
            <x v="202"/>
          </reference>
        </references>
      </pivotArea>
    </format>
    <format dxfId="4256">
      <pivotArea dataOnly="0" labelOnly="1" fieldPosition="0">
        <references count="5">
          <reference field="7" count="1" selected="0">
            <x v="43"/>
          </reference>
          <reference field="8" count="1" selected="0">
            <x v="177"/>
          </reference>
          <reference field="9" count="1" selected="0">
            <x v="137"/>
          </reference>
          <reference field="10" count="1" selected="0">
            <x v="2"/>
          </reference>
          <reference field="11" count="1">
            <x v="210"/>
          </reference>
        </references>
      </pivotArea>
    </format>
    <format dxfId="4255">
      <pivotArea dataOnly="0" labelOnly="1" fieldPosition="0">
        <references count="5">
          <reference field="7" count="1" selected="0">
            <x v="44"/>
          </reference>
          <reference field="8" count="1" selected="0">
            <x v="61"/>
          </reference>
          <reference field="9" count="1" selected="0">
            <x v="81"/>
          </reference>
          <reference field="10" count="1" selected="0">
            <x v="2"/>
          </reference>
          <reference field="11" count="1">
            <x v="32"/>
          </reference>
        </references>
      </pivotArea>
    </format>
    <format dxfId="4254">
      <pivotArea dataOnly="0" labelOnly="1" fieldPosition="0">
        <references count="5">
          <reference field="7" count="1" selected="0">
            <x v="44"/>
          </reference>
          <reference field="8" count="1" selected="0">
            <x v="163"/>
          </reference>
          <reference field="9" count="1" selected="0">
            <x v="62"/>
          </reference>
          <reference field="10" count="1" selected="0">
            <x v="1"/>
          </reference>
          <reference field="11" count="1">
            <x v="121"/>
          </reference>
        </references>
      </pivotArea>
    </format>
    <format dxfId="4253">
      <pivotArea dataOnly="0" labelOnly="1" fieldPosition="0">
        <references count="5">
          <reference field="7" count="1" selected="0">
            <x v="44"/>
          </reference>
          <reference field="8" count="1" selected="0">
            <x v="164"/>
          </reference>
          <reference field="9" count="1" selected="0">
            <x v="126"/>
          </reference>
          <reference field="10" count="1" selected="0">
            <x v="1"/>
          </reference>
          <reference field="11" count="1">
            <x v="120"/>
          </reference>
        </references>
      </pivotArea>
    </format>
    <format dxfId="4252">
      <pivotArea dataOnly="0" labelOnly="1" fieldPosition="0">
        <references count="5">
          <reference field="7" count="1" selected="0">
            <x v="44"/>
          </reference>
          <reference field="8" count="1" selected="0">
            <x v="179"/>
          </reference>
          <reference field="9" count="1" selected="0">
            <x v="90"/>
          </reference>
          <reference field="10" count="1" selected="0">
            <x v="2"/>
          </reference>
          <reference field="11" count="1">
            <x v="2"/>
          </reference>
        </references>
      </pivotArea>
    </format>
    <format dxfId="4251">
      <pivotArea dataOnly="0" labelOnly="1" fieldPosition="0">
        <references count="5">
          <reference field="7" count="1" selected="0">
            <x v="44"/>
          </reference>
          <reference field="8" count="1" selected="0">
            <x v="193"/>
          </reference>
          <reference field="9" count="1" selected="0">
            <x v="88"/>
          </reference>
          <reference field="10" count="1" selected="0">
            <x v="1"/>
          </reference>
          <reference field="11" count="1">
            <x v="120"/>
          </reference>
        </references>
      </pivotArea>
    </format>
    <format dxfId="4250">
      <pivotArea dataOnly="0" labelOnly="1" fieldPosition="0">
        <references count="5">
          <reference field="7" count="1" selected="0">
            <x v="45"/>
          </reference>
          <reference field="8" count="1" selected="0">
            <x v="151"/>
          </reference>
          <reference field="9" count="1" selected="0">
            <x v="125"/>
          </reference>
          <reference field="10" count="1" selected="0">
            <x v="2"/>
          </reference>
          <reference field="11" count="1">
            <x v="114"/>
          </reference>
        </references>
      </pivotArea>
    </format>
    <format dxfId="4249">
      <pivotArea dataOnly="0" labelOnly="1" fieldPosition="0">
        <references count="5">
          <reference field="7" count="1" selected="0">
            <x v="45"/>
          </reference>
          <reference field="8" count="1" selected="0">
            <x v="165"/>
          </reference>
          <reference field="9" count="1" selected="0">
            <x v="85"/>
          </reference>
          <reference field="10" count="1" selected="0">
            <x v="2"/>
          </reference>
          <reference field="11" count="1">
            <x v="139"/>
          </reference>
        </references>
      </pivotArea>
    </format>
    <format dxfId="4248">
      <pivotArea dataOnly="0" labelOnly="1" fieldPosition="0">
        <references count="5">
          <reference field="7" count="1" selected="0">
            <x v="45"/>
          </reference>
          <reference field="8" count="1" selected="0">
            <x v="170"/>
          </reference>
          <reference field="9" count="1" selected="0">
            <x v="77"/>
          </reference>
          <reference field="10" count="1" selected="0">
            <x v="1"/>
          </reference>
          <reference field="11" count="1">
            <x v="1"/>
          </reference>
        </references>
      </pivotArea>
    </format>
    <format dxfId="4247">
      <pivotArea dataOnly="0" labelOnly="1" fieldPosition="0">
        <references count="5">
          <reference field="7" count="1" selected="0">
            <x v="46"/>
          </reference>
          <reference field="8" count="1" selected="0">
            <x v="167"/>
          </reference>
          <reference field="9" count="1" selected="0">
            <x v="88"/>
          </reference>
          <reference field="10" count="1" selected="0">
            <x v="1"/>
          </reference>
          <reference field="11" count="1">
            <x v="120"/>
          </reference>
        </references>
      </pivotArea>
    </format>
    <format dxfId="4246">
      <pivotArea dataOnly="0" labelOnly="1" fieldPosition="0">
        <references count="5">
          <reference field="7" count="1" selected="0">
            <x v="46"/>
          </reference>
          <reference field="8" count="1" selected="0">
            <x v="194"/>
          </reference>
          <reference field="9" count="1" selected="0">
            <x v="88"/>
          </reference>
          <reference field="10" count="1" selected="0">
            <x v="1"/>
          </reference>
          <reference field="11" count="1">
            <x v="120"/>
          </reference>
        </references>
      </pivotArea>
    </format>
    <format dxfId="4245">
      <pivotArea dataOnly="0" labelOnly="1" fieldPosition="0">
        <references count="5">
          <reference field="7" count="1" selected="0">
            <x v="47"/>
          </reference>
          <reference field="8" count="1" selected="0">
            <x v="39"/>
          </reference>
          <reference field="9" count="1" selected="0">
            <x v="141"/>
          </reference>
          <reference field="10" count="1" selected="0">
            <x v="1"/>
          </reference>
          <reference field="11" count="1">
            <x v="192"/>
          </reference>
        </references>
      </pivotArea>
    </format>
    <format dxfId="4244">
      <pivotArea dataOnly="0" labelOnly="1" fieldPosition="0">
        <references count="5">
          <reference field="7" count="1" selected="0">
            <x v="47"/>
          </reference>
          <reference field="8" count="1" selected="0">
            <x v="40"/>
          </reference>
          <reference field="9" count="1" selected="0">
            <x v="156"/>
          </reference>
          <reference field="10" count="1" selected="0">
            <x v="1"/>
          </reference>
          <reference field="11" count="1">
            <x v="1"/>
          </reference>
        </references>
      </pivotArea>
    </format>
    <format dxfId="4243">
      <pivotArea dataOnly="0" labelOnly="1" fieldPosition="0">
        <references count="5">
          <reference field="7" count="1" selected="0">
            <x v="47"/>
          </reference>
          <reference field="8" count="1" selected="0">
            <x v="41"/>
          </reference>
          <reference field="9" count="1" selected="0">
            <x v="61"/>
          </reference>
          <reference field="10" count="1" selected="0">
            <x v="1"/>
          </reference>
          <reference field="11" count="1">
            <x v="113"/>
          </reference>
        </references>
      </pivotArea>
    </format>
    <format dxfId="4242">
      <pivotArea dataOnly="0" labelOnly="1" fieldPosition="0">
        <references count="5">
          <reference field="7" count="1" selected="0">
            <x v="47"/>
          </reference>
          <reference field="8" count="1" selected="0">
            <x v="51"/>
          </reference>
          <reference field="9" count="1" selected="0">
            <x v="159"/>
          </reference>
          <reference field="10" count="1" selected="0">
            <x v="1"/>
          </reference>
          <reference field="11" count="1">
            <x v="8"/>
          </reference>
        </references>
      </pivotArea>
    </format>
    <format dxfId="4241">
      <pivotArea dataOnly="0" labelOnly="1" fieldPosition="0">
        <references count="5">
          <reference field="7" count="1" selected="0">
            <x v="47"/>
          </reference>
          <reference field="8" count="1" selected="0">
            <x v="52"/>
          </reference>
          <reference field="9" count="1" selected="0">
            <x v="14"/>
          </reference>
          <reference field="10" count="1" selected="0">
            <x v="1"/>
          </reference>
          <reference field="11" count="1">
            <x v="227"/>
          </reference>
        </references>
      </pivotArea>
    </format>
    <format dxfId="4240">
      <pivotArea dataOnly="0" labelOnly="1" fieldPosition="0">
        <references count="5">
          <reference field="7" count="1" selected="0">
            <x v="47"/>
          </reference>
          <reference field="8" count="1" selected="0">
            <x v="55"/>
          </reference>
          <reference field="9" count="1" selected="0">
            <x v="60"/>
          </reference>
          <reference field="10" count="1" selected="0">
            <x v="1"/>
          </reference>
          <reference field="11" count="1">
            <x v="182"/>
          </reference>
        </references>
      </pivotArea>
    </format>
    <format dxfId="4239">
      <pivotArea dataOnly="0" labelOnly="1" fieldPosition="0">
        <references count="5">
          <reference field="7" count="1" selected="0">
            <x v="47"/>
          </reference>
          <reference field="8" count="1" selected="0">
            <x v="175"/>
          </reference>
          <reference field="9" count="1" selected="0">
            <x v="138"/>
          </reference>
          <reference field="10" count="1" selected="0">
            <x v="1"/>
          </reference>
          <reference field="11" count="1">
            <x v="185"/>
          </reference>
        </references>
      </pivotArea>
    </format>
    <format dxfId="4238">
      <pivotArea dataOnly="0" labelOnly="1" fieldPosition="0">
        <references count="5">
          <reference field="7" count="1" selected="0">
            <x v="48"/>
          </reference>
          <reference field="8" count="1" selected="0">
            <x v="202"/>
          </reference>
          <reference field="9" count="1" selected="0">
            <x v="141"/>
          </reference>
          <reference field="10" count="1" selected="0">
            <x v="1"/>
          </reference>
          <reference field="11" count="1">
            <x v="122"/>
          </reference>
        </references>
      </pivotArea>
    </format>
    <format dxfId="4237">
      <pivotArea dataOnly="0" labelOnly="1" fieldPosition="0">
        <references count="5">
          <reference field="7" count="1" selected="0">
            <x v="48"/>
          </reference>
          <reference field="8" count="1" selected="0">
            <x v="203"/>
          </reference>
          <reference field="9" count="1" selected="0">
            <x v="156"/>
          </reference>
          <reference field="10" count="1" selected="0">
            <x v="1"/>
          </reference>
          <reference field="11" count="1">
            <x v="1"/>
          </reference>
        </references>
      </pivotArea>
    </format>
    <format dxfId="4236">
      <pivotArea dataOnly="0" labelOnly="1" fieldPosition="0">
        <references count="5">
          <reference field="7" count="1" selected="0">
            <x v="48"/>
          </reference>
          <reference field="8" count="1" selected="0">
            <x v="204"/>
          </reference>
          <reference field="9" count="1" selected="0">
            <x v="60"/>
          </reference>
          <reference field="10" count="1" selected="0">
            <x v="1"/>
          </reference>
          <reference field="11" count="1">
            <x v="139"/>
          </reference>
        </references>
      </pivotArea>
    </format>
    <format dxfId="4235">
      <pivotArea dataOnly="0" labelOnly="1" fieldPosition="0">
        <references count="5">
          <reference field="7" count="1" selected="0">
            <x v="48"/>
          </reference>
          <reference field="8" count="1" selected="0">
            <x v="205"/>
          </reference>
          <reference field="9" count="1" selected="0">
            <x v="61"/>
          </reference>
          <reference field="10" count="1" selected="0">
            <x v="1"/>
          </reference>
          <reference field="11" count="1">
            <x v="101"/>
          </reference>
        </references>
      </pivotArea>
    </format>
    <format dxfId="4234">
      <pivotArea dataOnly="0" labelOnly="1" fieldPosition="0">
        <references count="5">
          <reference field="7" count="1" selected="0">
            <x v="48"/>
          </reference>
          <reference field="8" count="1" selected="0">
            <x v="206"/>
          </reference>
          <reference field="9" count="1" selected="0">
            <x v="20"/>
          </reference>
          <reference field="10" count="1" selected="0">
            <x v="1"/>
          </reference>
          <reference field="11" count="1">
            <x v="274"/>
          </reference>
        </references>
      </pivotArea>
    </format>
    <format dxfId="4233">
      <pivotArea dataOnly="0" labelOnly="1" fieldPosition="0">
        <references count="5">
          <reference field="7" count="1" selected="0">
            <x v="48"/>
          </reference>
          <reference field="8" count="1" selected="0">
            <x v="224"/>
          </reference>
          <reference field="9" count="1" selected="0">
            <x v="47"/>
          </reference>
          <reference field="10" count="1" selected="0">
            <x v="2"/>
          </reference>
          <reference field="11" count="1">
            <x v="11"/>
          </reference>
        </references>
      </pivotArea>
    </format>
    <format dxfId="4232">
      <pivotArea dataOnly="0" labelOnly="1" fieldPosition="0">
        <references count="5">
          <reference field="7" count="1" selected="0">
            <x v="48"/>
          </reference>
          <reference field="8" count="1" selected="0">
            <x v="506"/>
          </reference>
          <reference field="9" count="1" selected="0">
            <x v="20"/>
          </reference>
          <reference field="10" count="1" selected="0">
            <x v="2"/>
          </reference>
          <reference field="11" count="1">
            <x v="237"/>
          </reference>
        </references>
      </pivotArea>
    </format>
    <format dxfId="4231">
      <pivotArea dataOnly="0" labelOnly="1" fieldPosition="0">
        <references count="5">
          <reference field="7" count="1" selected="0">
            <x v="48"/>
          </reference>
          <reference field="8" count="1" selected="0">
            <x v="520"/>
          </reference>
          <reference field="9" count="1" selected="0">
            <x v="4"/>
          </reference>
          <reference field="10" count="1" selected="0">
            <x v="1"/>
          </reference>
          <reference field="11" count="1">
            <x v="5"/>
          </reference>
        </references>
      </pivotArea>
    </format>
    <format dxfId="4230">
      <pivotArea dataOnly="0" labelOnly="1" fieldPosition="0">
        <references count="5">
          <reference field="7" count="1" selected="0">
            <x v="48"/>
          </reference>
          <reference field="8" count="1" selected="0">
            <x v="521"/>
          </reference>
          <reference field="9" count="1" selected="0">
            <x v="47"/>
          </reference>
          <reference field="10" count="1" selected="0">
            <x v="1"/>
          </reference>
          <reference field="11" count="1">
            <x v="11"/>
          </reference>
        </references>
      </pivotArea>
    </format>
    <format dxfId="4229">
      <pivotArea dataOnly="0" labelOnly="1" fieldPosition="0">
        <references count="5">
          <reference field="7" count="1" selected="0">
            <x v="48"/>
          </reference>
          <reference field="8" count="1" selected="0">
            <x v="626"/>
          </reference>
          <reference field="9" count="1" selected="0">
            <x v="4"/>
          </reference>
          <reference field="10" count="1" selected="0">
            <x v="2"/>
          </reference>
          <reference field="11" count="1">
            <x v="18"/>
          </reference>
        </references>
      </pivotArea>
    </format>
    <format dxfId="4228">
      <pivotArea dataOnly="0" labelOnly="1" fieldPosition="0">
        <references count="5">
          <reference field="7" count="1" selected="0">
            <x v="48"/>
          </reference>
          <reference field="8" count="1" selected="0">
            <x v="628"/>
          </reference>
          <reference field="9" count="1" selected="0">
            <x v="4"/>
          </reference>
          <reference field="10" count="1" selected="0">
            <x v="2"/>
          </reference>
          <reference field="11" count="1">
            <x v="90"/>
          </reference>
        </references>
      </pivotArea>
    </format>
    <format dxfId="4227">
      <pivotArea dataOnly="0" labelOnly="1" fieldPosition="0">
        <references count="5">
          <reference field="7" count="1" selected="0">
            <x v="49"/>
          </reference>
          <reference field="8" count="1" selected="0">
            <x v="38"/>
          </reference>
          <reference field="9" count="1" selected="0">
            <x v="155"/>
          </reference>
          <reference field="10" count="1" selected="0">
            <x v="2"/>
          </reference>
          <reference field="11" count="1">
            <x v="59"/>
          </reference>
        </references>
      </pivotArea>
    </format>
    <format dxfId="4226">
      <pivotArea dataOnly="0" labelOnly="1" fieldPosition="0">
        <references count="5">
          <reference field="7" count="1" selected="0">
            <x v="49"/>
          </reference>
          <reference field="8" count="1" selected="0">
            <x v="53"/>
          </reference>
          <reference field="9" count="1" selected="0">
            <x v="160"/>
          </reference>
          <reference field="10" count="1" selected="0">
            <x v="1"/>
          </reference>
          <reference field="11" count="1">
            <x v="52"/>
          </reference>
        </references>
      </pivotArea>
    </format>
    <format dxfId="4225">
      <pivotArea dataOnly="0" labelOnly="1" fieldPosition="0">
        <references count="5">
          <reference field="7" count="1" selected="0">
            <x v="49"/>
          </reference>
          <reference field="8" count="1" selected="0">
            <x v="54"/>
          </reference>
          <reference field="9" count="1" selected="0">
            <x v="162"/>
          </reference>
          <reference field="10" count="1" selected="0">
            <x v="2"/>
          </reference>
          <reference field="11" count="1">
            <x v="65"/>
          </reference>
        </references>
      </pivotArea>
    </format>
    <format dxfId="4224">
      <pivotArea dataOnly="0" labelOnly="1" fieldPosition="0">
        <references count="5">
          <reference field="7" count="1" selected="0">
            <x v="49"/>
          </reference>
          <reference field="8" count="1" selected="0">
            <x v="207"/>
          </reference>
          <reference field="9" count="1" selected="0">
            <x v="17"/>
          </reference>
          <reference field="10" count="1" selected="0">
            <x v="1"/>
          </reference>
          <reference field="11" count="1">
            <x v="199"/>
          </reference>
        </references>
      </pivotArea>
    </format>
    <format dxfId="4223">
      <pivotArea dataOnly="0" labelOnly="1" fieldPosition="0">
        <references count="5">
          <reference field="7" count="1" selected="0">
            <x v="49"/>
          </reference>
          <reference field="8" count="1" selected="0">
            <x v="208"/>
          </reference>
          <reference field="9" count="1" selected="0">
            <x v="17"/>
          </reference>
          <reference field="10" count="1" selected="0">
            <x v="1"/>
          </reference>
          <reference field="11" count="1">
            <x v="197"/>
          </reference>
        </references>
      </pivotArea>
    </format>
    <format dxfId="4222">
      <pivotArea dataOnly="0" labelOnly="1" fieldPosition="0">
        <references count="5">
          <reference field="7" count="1" selected="0">
            <x v="49"/>
          </reference>
          <reference field="8" count="1" selected="0">
            <x v="210"/>
          </reference>
          <reference field="9" count="1" selected="0">
            <x v="17"/>
          </reference>
          <reference field="10" count="1" selected="0">
            <x v="1"/>
          </reference>
          <reference field="11" count="1">
            <x v="205"/>
          </reference>
        </references>
      </pivotArea>
    </format>
    <format dxfId="4221">
      <pivotArea dataOnly="0" labelOnly="1" fieldPosition="0">
        <references count="5">
          <reference field="7" count="1" selected="0">
            <x v="49"/>
          </reference>
          <reference field="8" count="1" selected="0">
            <x v="231"/>
          </reference>
          <reference field="9" count="1" selected="0">
            <x v="17"/>
          </reference>
          <reference field="10" count="1" selected="0">
            <x v="1"/>
          </reference>
          <reference field="11" count="1">
            <x v="180"/>
          </reference>
        </references>
      </pivotArea>
    </format>
    <format dxfId="4220">
      <pivotArea dataOnly="0" labelOnly="1" fieldPosition="0">
        <references count="5">
          <reference field="7" count="1" selected="0">
            <x v="50"/>
          </reference>
          <reference field="8" count="1" selected="0">
            <x v="30"/>
          </reference>
          <reference field="9" count="1" selected="0">
            <x v="14"/>
          </reference>
          <reference field="10" count="1" selected="0">
            <x v="1"/>
          </reference>
          <reference field="11" count="1">
            <x v="201"/>
          </reference>
        </references>
      </pivotArea>
    </format>
    <format dxfId="4219">
      <pivotArea dataOnly="0" labelOnly="1" fieldPosition="0">
        <references count="5">
          <reference field="7" count="1" selected="0">
            <x v="50"/>
          </reference>
          <reference field="8" count="1" selected="0">
            <x v="31"/>
          </reference>
          <reference field="9" count="1" selected="0">
            <x v="14"/>
          </reference>
          <reference field="10" count="1" selected="0">
            <x v="1"/>
          </reference>
          <reference field="11" count="1">
            <x v="187"/>
          </reference>
        </references>
      </pivotArea>
    </format>
    <format dxfId="4218">
      <pivotArea dataOnly="0" labelOnly="1" fieldPosition="0">
        <references count="5">
          <reference field="7" count="1" selected="0">
            <x v="50"/>
          </reference>
          <reference field="8" count="1" selected="0">
            <x v="32"/>
          </reference>
          <reference field="9" count="1" selected="0">
            <x v="14"/>
          </reference>
          <reference field="10" count="1" selected="0">
            <x v="1"/>
          </reference>
          <reference field="11" count="1">
            <x v="188"/>
          </reference>
        </references>
      </pivotArea>
    </format>
    <format dxfId="4217">
      <pivotArea dataOnly="0" labelOnly="1" fieldPosition="0">
        <references count="5">
          <reference field="7" count="1" selected="0">
            <x v="50"/>
          </reference>
          <reference field="8" count="1" selected="0">
            <x v="33"/>
          </reference>
          <reference field="9" count="1" selected="0">
            <x v="14"/>
          </reference>
          <reference field="10" count="1" selected="0">
            <x v="1"/>
          </reference>
          <reference field="11" count="1">
            <x v="191"/>
          </reference>
        </references>
      </pivotArea>
    </format>
    <format dxfId="4216">
      <pivotArea dataOnly="0" labelOnly="1" fieldPosition="0">
        <references count="5">
          <reference field="7" count="1" selected="0">
            <x v="50"/>
          </reference>
          <reference field="8" count="1" selected="0">
            <x v="34"/>
          </reference>
          <reference field="9" count="1" selected="0">
            <x v="14"/>
          </reference>
          <reference field="10" count="1" selected="0">
            <x v="1"/>
          </reference>
          <reference field="11" count="1">
            <x v="188"/>
          </reference>
        </references>
      </pivotArea>
    </format>
    <format dxfId="4215">
      <pivotArea dataOnly="0" labelOnly="1" fieldPosition="0">
        <references count="5">
          <reference field="7" count="1" selected="0">
            <x v="50"/>
          </reference>
          <reference field="8" count="1" selected="0">
            <x v="35"/>
          </reference>
          <reference field="9" count="1" selected="0">
            <x v="5"/>
          </reference>
          <reference field="10" count="1" selected="0">
            <x v="1"/>
          </reference>
          <reference field="11" count="1">
            <x v="230"/>
          </reference>
        </references>
      </pivotArea>
    </format>
    <format dxfId="4214">
      <pivotArea dataOnly="0" labelOnly="1" fieldPosition="0">
        <references count="5">
          <reference field="7" count="1" selected="0">
            <x v="50"/>
          </reference>
          <reference field="8" count="1" selected="0">
            <x v="36"/>
          </reference>
          <reference field="9" count="1" selected="0">
            <x v="13"/>
          </reference>
          <reference field="10" count="1" selected="0">
            <x v="1"/>
          </reference>
          <reference field="11" count="1">
            <x v="201"/>
          </reference>
        </references>
      </pivotArea>
    </format>
    <format dxfId="4213">
      <pivotArea dataOnly="0" labelOnly="1" fieldPosition="0">
        <references count="5">
          <reference field="7" count="1" selected="0">
            <x v="50"/>
          </reference>
          <reference field="8" count="1" selected="0">
            <x v="37"/>
          </reference>
          <reference field="9" count="1" selected="0">
            <x v="14"/>
          </reference>
          <reference field="10" count="1" selected="0">
            <x v="1"/>
          </reference>
          <reference field="11" count="1">
            <x v="170"/>
          </reference>
        </references>
      </pivotArea>
    </format>
    <format dxfId="4212">
      <pivotArea dataOnly="0" labelOnly="1" fieldPosition="0">
        <references count="5">
          <reference field="7" count="1" selected="0">
            <x v="50"/>
          </reference>
          <reference field="8" count="1" selected="0">
            <x v="201"/>
          </reference>
          <reference field="9" count="1" selected="0">
            <x v="20"/>
          </reference>
          <reference field="10" count="1" selected="0">
            <x v="1"/>
          </reference>
          <reference field="11" count="1">
            <x v="190"/>
          </reference>
        </references>
      </pivotArea>
    </format>
    <format dxfId="4211">
      <pivotArea dataOnly="0" labelOnly="1" fieldPosition="0">
        <references count="5">
          <reference field="7" count="1" selected="0">
            <x v="51"/>
          </reference>
          <reference field="8" count="1" selected="0">
            <x v="135"/>
          </reference>
          <reference field="9" count="1" selected="0">
            <x v="28"/>
          </reference>
          <reference field="10" count="1" selected="0">
            <x v="1"/>
          </reference>
          <reference field="11" count="1">
            <x v="5"/>
          </reference>
        </references>
      </pivotArea>
    </format>
    <format dxfId="4210">
      <pivotArea dataOnly="0" labelOnly="1" fieldPosition="0">
        <references count="5">
          <reference field="7" count="1" selected="0">
            <x v="51"/>
          </reference>
          <reference field="8" count="1" selected="0">
            <x v="541"/>
          </reference>
          <reference field="9" count="1" selected="0">
            <x v="28"/>
          </reference>
          <reference field="10" count="1" selected="0">
            <x v="1"/>
          </reference>
          <reference field="11" count="1">
            <x v="1"/>
          </reference>
        </references>
      </pivotArea>
    </format>
    <format dxfId="4209">
      <pivotArea dataOnly="0" labelOnly="1" fieldPosition="0">
        <references count="5">
          <reference field="7" count="1" selected="0">
            <x v="51"/>
          </reference>
          <reference field="8" count="1" selected="0">
            <x v="657"/>
          </reference>
          <reference field="9" count="1" selected="0">
            <x v="28"/>
          </reference>
          <reference field="10" count="1" selected="0">
            <x v="2"/>
          </reference>
          <reference field="11" count="1">
            <x v="32"/>
          </reference>
        </references>
      </pivotArea>
    </format>
    <format dxfId="4208">
      <pivotArea dataOnly="0" labelOnly="1" fieldPosition="0">
        <references count="5">
          <reference field="7" count="1" selected="0">
            <x v="51"/>
          </reference>
          <reference field="8" count="1" selected="0">
            <x v="658"/>
          </reference>
          <reference field="9" count="1" selected="0">
            <x v="77"/>
          </reference>
          <reference field="10" count="1" selected="0">
            <x v="2"/>
          </reference>
          <reference field="11" count="1">
            <x v="96"/>
          </reference>
        </references>
      </pivotArea>
    </format>
    <format dxfId="4207">
      <pivotArea dataOnly="0" labelOnly="1" fieldPosition="0">
        <references count="5">
          <reference field="7" count="1" selected="0">
            <x v="52"/>
          </reference>
          <reference field="8" count="1" selected="0">
            <x v="110"/>
          </reference>
          <reference field="9" count="1" selected="0">
            <x v="138"/>
          </reference>
          <reference field="10" count="1" selected="0">
            <x v="1"/>
          </reference>
          <reference field="11" count="1">
            <x v="65"/>
          </reference>
        </references>
      </pivotArea>
    </format>
    <format dxfId="4206">
      <pivotArea dataOnly="0" labelOnly="1" fieldPosition="0">
        <references count="5">
          <reference field="7" count="1" selected="0">
            <x v="52"/>
          </reference>
          <reference field="8" count="1" selected="0">
            <x v="120"/>
          </reference>
          <reference field="9" count="1" selected="0">
            <x v="138"/>
          </reference>
          <reference field="10" count="1" selected="0">
            <x v="1"/>
          </reference>
          <reference field="11" count="1">
            <x v="164"/>
          </reference>
        </references>
      </pivotArea>
    </format>
    <format dxfId="4205">
      <pivotArea dataOnly="0" labelOnly="1" fieldPosition="0">
        <references count="5">
          <reference field="7" count="1" selected="0">
            <x v="53"/>
          </reference>
          <reference field="8" count="1" selected="0">
            <x v="100"/>
          </reference>
          <reference field="9" count="1" selected="0">
            <x v="96"/>
          </reference>
          <reference field="10" count="1" selected="0">
            <x v="2"/>
          </reference>
          <reference field="11" count="1">
            <x v="108"/>
          </reference>
        </references>
      </pivotArea>
    </format>
    <format dxfId="4204">
      <pivotArea dataOnly="0" labelOnly="1" fieldPosition="0">
        <references count="5">
          <reference field="7" count="1" selected="0">
            <x v="53"/>
          </reference>
          <reference field="8" count="1" selected="0">
            <x v="492"/>
          </reference>
          <reference field="9" count="1" selected="0">
            <x v="0"/>
          </reference>
          <reference field="10" count="1" selected="0">
            <x v="2"/>
          </reference>
          <reference field="11" count="1">
            <x v="0"/>
          </reference>
        </references>
      </pivotArea>
    </format>
    <format dxfId="4203">
      <pivotArea dataOnly="0" labelOnly="1" fieldPosition="0">
        <references count="5">
          <reference field="7" count="1" selected="0">
            <x v="53"/>
          </reference>
          <reference field="8" count="1" selected="0">
            <x v="493"/>
          </reference>
          <reference field="9" count="1" selected="0">
            <x v="125"/>
          </reference>
          <reference field="10" count="1" selected="0">
            <x v="1"/>
          </reference>
          <reference field="11" count="1">
            <x v="4"/>
          </reference>
        </references>
      </pivotArea>
    </format>
    <format dxfId="4202">
      <pivotArea dataOnly="0" labelOnly="1" fieldPosition="0">
        <references count="5">
          <reference field="7" count="1" selected="0">
            <x v="53"/>
          </reference>
          <reference field="8" count="1" selected="0">
            <x v="522"/>
          </reference>
          <reference field="9" count="1" selected="0">
            <x v="116"/>
          </reference>
          <reference field="10" count="1" selected="0">
            <x v="1"/>
          </reference>
          <reference field="11" count="1">
            <x v="1"/>
          </reference>
        </references>
      </pivotArea>
    </format>
    <format dxfId="4201">
      <pivotArea dataOnly="0" labelOnly="1" fieldPosition="0">
        <references count="5">
          <reference field="7" count="1" selected="0">
            <x v="53"/>
          </reference>
          <reference field="8" count="1" selected="0">
            <x v="523"/>
          </reference>
          <reference field="9" count="1" selected="0">
            <x v="116"/>
          </reference>
          <reference field="10" count="1" selected="0">
            <x v="1"/>
          </reference>
          <reference field="11" count="1">
            <x v="1"/>
          </reference>
        </references>
      </pivotArea>
    </format>
    <format dxfId="4200">
      <pivotArea dataOnly="0" labelOnly="1" fieldPosition="0">
        <references count="5">
          <reference field="7" count="1" selected="0">
            <x v="53"/>
          </reference>
          <reference field="8" count="1" selected="0">
            <x v="524"/>
          </reference>
          <reference field="9" count="1" selected="0">
            <x v="116"/>
          </reference>
          <reference field="10" count="1" selected="0">
            <x v="1"/>
          </reference>
          <reference field="11" count="1">
            <x v="1"/>
          </reference>
        </references>
      </pivotArea>
    </format>
    <format dxfId="4199">
      <pivotArea dataOnly="0" labelOnly="1" fieldPosition="0">
        <references count="5">
          <reference field="7" count="1" selected="0">
            <x v="53"/>
          </reference>
          <reference field="8" count="1" selected="0">
            <x v="525"/>
          </reference>
          <reference field="9" count="1" selected="0">
            <x v="116"/>
          </reference>
          <reference field="10" count="1" selected="0">
            <x v="1"/>
          </reference>
          <reference field="11" count="1">
            <x v="1"/>
          </reference>
        </references>
      </pivotArea>
    </format>
    <format dxfId="4198">
      <pivotArea dataOnly="0" labelOnly="1" fieldPosition="0">
        <references count="5">
          <reference field="7" count="1" selected="0">
            <x v="53"/>
          </reference>
          <reference field="8" count="1" selected="0">
            <x v="526"/>
          </reference>
          <reference field="9" count="1" selected="0">
            <x v="116"/>
          </reference>
          <reference field="10" count="1" selected="0">
            <x v="1"/>
          </reference>
          <reference field="11" count="1">
            <x v="1"/>
          </reference>
        </references>
      </pivotArea>
    </format>
    <format dxfId="4197">
      <pivotArea dataOnly="0" labelOnly="1" fieldPosition="0">
        <references count="5">
          <reference field="7" count="1" selected="0">
            <x v="53"/>
          </reference>
          <reference field="8" count="1" selected="0">
            <x v="614"/>
          </reference>
          <reference field="9" count="1" selected="0">
            <x v="0"/>
          </reference>
          <reference field="10" count="1" selected="0">
            <x v="2"/>
          </reference>
          <reference field="11" count="1">
            <x v="95"/>
          </reference>
        </references>
      </pivotArea>
    </format>
    <format dxfId="4196">
      <pivotArea dataOnly="0" labelOnly="1" fieldPosition="0">
        <references count="5">
          <reference field="7" count="1" selected="0">
            <x v="54"/>
          </reference>
          <reference field="8" count="1" selected="0">
            <x v="0"/>
          </reference>
          <reference field="9" count="1" selected="0">
            <x v="141"/>
          </reference>
          <reference field="10" count="1" selected="0">
            <x v="1"/>
          </reference>
          <reference field="11" count="1">
            <x v="132"/>
          </reference>
        </references>
      </pivotArea>
    </format>
    <format dxfId="4195">
      <pivotArea dataOnly="0" labelOnly="1" fieldPosition="0">
        <references count="5">
          <reference field="7" count="1" selected="0">
            <x v="54"/>
          </reference>
          <reference field="8" count="1" selected="0">
            <x v="5"/>
          </reference>
          <reference field="9" count="1" selected="0">
            <x v="141"/>
          </reference>
          <reference field="10" count="1" selected="0">
            <x v="1"/>
          </reference>
          <reference field="11" count="1">
            <x v="211"/>
          </reference>
        </references>
      </pivotArea>
    </format>
    <format dxfId="4194">
      <pivotArea dataOnly="0" labelOnly="1" fieldPosition="0">
        <references count="5">
          <reference field="7" count="1" selected="0">
            <x v="54"/>
          </reference>
          <reference field="8" count="1" selected="0">
            <x v="29"/>
          </reference>
          <reference field="9" count="1" selected="0">
            <x v="141"/>
          </reference>
          <reference field="10" count="1" selected="0">
            <x v="1"/>
          </reference>
          <reference field="11" count="1">
            <x v="81"/>
          </reference>
        </references>
      </pivotArea>
    </format>
    <format dxfId="4193">
      <pivotArea dataOnly="0" labelOnly="1" fieldPosition="0">
        <references count="5">
          <reference field="7" count="1" selected="0">
            <x v="54"/>
          </reference>
          <reference field="8" count="1" selected="0">
            <x v="42"/>
          </reference>
          <reference field="9" count="1" selected="0">
            <x v="141"/>
          </reference>
          <reference field="10" count="1" selected="0">
            <x v="1"/>
          </reference>
          <reference field="11" count="1">
            <x v="22"/>
          </reference>
        </references>
      </pivotArea>
    </format>
    <format dxfId="4192">
      <pivotArea dataOnly="0" labelOnly="1" fieldPosition="0">
        <references count="5">
          <reference field="7" count="1" selected="0">
            <x v="54"/>
          </reference>
          <reference field="8" count="1" selected="0">
            <x v="43"/>
          </reference>
          <reference field="9" count="1" selected="0">
            <x v="138"/>
          </reference>
          <reference field="10" count="1" selected="0">
            <x v="1"/>
          </reference>
          <reference field="11" count="1">
            <x v="22"/>
          </reference>
        </references>
      </pivotArea>
    </format>
    <format dxfId="4191">
      <pivotArea dataOnly="0" labelOnly="1" fieldPosition="0">
        <references count="5">
          <reference field="7" count="1" selected="0">
            <x v="54"/>
          </reference>
          <reference field="8" count="1" selected="0">
            <x v="44"/>
          </reference>
          <reference field="9" count="1" selected="0">
            <x v="61"/>
          </reference>
          <reference field="10" count="1" selected="0">
            <x v="1"/>
          </reference>
          <reference field="11" count="1">
            <x v="12"/>
          </reference>
        </references>
      </pivotArea>
    </format>
    <format dxfId="4190">
      <pivotArea dataOnly="0" labelOnly="1" fieldPosition="0">
        <references count="5">
          <reference field="7" count="1" selected="0">
            <x v="54"/>
          </reference>
          <reference field="8" count="1" selected="0">
            <x v="95"/>
          </reference>
          <reference field="9" count="1" selected="0">
            <x v="138"/>
          </reference>
          <reference field="10" count="1" selected="0">
            <x v="1"/>
          </reference>
          <reference field="11" count="1">
            <x v="108"/>
          </reference>
        </references>
      </pivotArea>
    </format>
    <format dxfId="4189">
      <pivotArea dataOnly="0" labelOnly="1" fieldPosition="0">
        <references count="5">
          <reference field="7" count="1" selected="0">
            <x v="54"/>
          </reference>
          <reference field="8" count="1" selected="0">
            <x v="101"/>
          </reference>
          <reference field="9" count="1" selected="0">
            <x v="141"/>
          </reference>
          <reference field="10" count="1" selected="0">
            <x v="1"/>
          </reference>
          <reference field="11" count="1">
            <x v="27"/>
          </reference>
        </references>
      </pivotArea>
    </format>
    <format dxfId="4188">
      <pivotArea dataOnly="0" labelOnly="1" fieldPosition="0">
        <references count="5">
          <reference field="7" count="1" selected="0">
            <x v="54"/>
          </reference>
          <reference field="8" count="1" selected="0">
            <x v="181"/>
          </reference>
          <reference field="9" count="1" selected="0">
            <x v="141"/>
          </reference>
          <reference field="10" count="1" selected="0">
            <x v="1"/>
          </reference>
          <reference field="11" count="1">
            <x v="113"/>
          </reference>
        </references>
      </pivotArea>
    </format>
    <format dxfId="4187">
      <pivotArea dataOnly="0" labelOnly="1" fieldPosition="0">
        <references count="5">
          <reference field="7" count="1" selected="0">
            <x v="54"/>
          </reference>
          <reference field="8" count="1" selected="0">
            <x v="184"/>
          </reference>
          <reference field="9" count="1" selected="0">
            <x v="61"/>
          </reference>
          <reference field="10" count="1" selected="0">
            <x v="1"/>
          </reference>
          <reference field="11" count="1">
            <x v="24"/>
          </reference>
        </references>
      </pivotArea>
    </format>
    <format dxfId="4186">
      <pivotArea dataOnly="0" labelOnly="1" fieldPosition="0">
        <references count="5">
          <reference field="7" count="1" selected="0">
            <x v="54"/>
          </reference>
          <reference field="8" count="1" selected="0">
            <x v="188"/>
          </reference>
          <reference field="9" count="1" selected="0">
            <x v="138"/>
          </reference>
          <reference field="10" count="1" selected="0">
            <x v="1"/>
          </reference>
          <reference field="11" count="1">
            <x v="81"/>
          </reference>
        </references>
      </pivotArea>
    </format>
    <format dxfId="4185">
      <pivotArea dataOnly="0" labelOnly="1" fieldPosition="0">
        <references count="5">
          <reference field="7" count="1" selected="0">
            <x v="54"/>
          </reference>
          <reference field="8" count="1" selected="0">
            <x v="249"/>
          </reference>
          <reference field="9" count="1" selected="0">
            <x v="138"/>
          </reference>
          <reference field="10" count="1" selected="0">
            <x v="0"/>
          </reference>
          <reference field="11" count="1">
            <x v="43"/>
          </reference>
        </references>
      </pivotArea>
    </format>
    <format dxfId="4184">
      <pivotArea dataOnly="0" labelOnly="1" fieldPosition="0">
        <references count="5">
          <reference field="7" count="1" selected="0">
            <x v="54"/>
          </reference>
          <reference field="8" count="1" selected="0">
            <x v="261"/>
          </reference>
          <reference field="9" count="1" selected="0">
            <x v="138"/>
          </reference>
          <reference field="10" count="1" selected="0">
            <x v="1"/>
          </reference>
          <reference field="11" count="1">
            <x v="52"/>
          </reference>
        </references>
      </pivotArea>
    </format>
    <format dxfId="4183">
      <pivotArea dataOnly="0" labelOnly="1" fieldPosition="0">
        <references count="5">
          <reference field="7" count="1" selected="0">
            <x v="54"/>
          </reference>
          <reference field="8" count="1" selected="0">
            <x v="262"/>
          </reference>
          <reference field="9" count="1" selected="0">
            <x v="61"/>
          </reference>
          <reference field="10" count="1" selected="0">
            <x v="1"/>
          </reference>
          <reference field="11" count="1">
            <x v="38"/>
          </reference>
        </references>
      </pivotArea>
    </format>
    <format dxfId="4182">
      <pivotArea dataOnly="0" labelOnly="1" fieldPosition="0">
        <references count="5">
          <reference field="7" count="1" selected="0">
            <x v="54"/>
          </reference>
          <reference field="8" count="1" selected="0">
            <x v="265"/>
          </reference>
          <reference field="9" count="1" selected="0">
            <x v="138"/>
          </reference>
          <reference field="10" count="1" selected="0">
            <x v="2"/>
          </reference>
          <reference field="11" count="1">
            <x v="81"/>
          </reference>
        </references>
      </pivotArea>
    </format>
    <format dxfId="4181">
      <pivotArea dataOnly="0" labelOnly="1" fieldPosition="0">
        <references count="5">
          <reference field="7" count="1" selected="0">
            <x v="54"/>
          </reference>
          <reference field="8" count="1" selected="0">
            <x v="273"/>
          </reference>
          <reference field="9" count="1" selected="0">
            <x v="61"/>
          </reference>
          <reference field="10" count="1" selected="0">
            <x v="1"/>
          </reference>
          <reference field="11" count="1">
            <x v="7"/>
          </reference>
        </references>
      </pivotArea>
    </format>
    <format dxfId="4180">
      <pivotArea dataOnly="0" labelOnly="1" fieldPosition="0">
        <references count="5">
          <reference field="7" count="1" selected="0">
            <x v="54"/>
          </reference>
          <reference field="8" count="1" selected="0">
            <x v="275"/>
          </reference>
          <reference field="9" count="1" selected="0">
            <x v="138"/>
          </reference>
          <reference field="10" count="1" selected="0">
            <x v="1"/>
          </reference>
          <reference field="11" count="1">
            <x v="65"/>
          </reference>
        </references>
      </pivotArea>
    </format>
    <format dxfId="4179">
      <pivotArea dataOnly="0" labelOnly="1" fieldPosition="0">
        <references count="5">
          <reference field="7" count="1" selected="0">
            <x v="54"/>
          </reference>
          <reference field="8" count="1" selected="0">
            <x v="276"/>
          </reference>
          <reference field="9" count="1" selected="0">
            <x v="61"/>
          </reference>
          <reference field="10" count="1" selected="0">
            <x v="1"/>
          </reference>
          <reference field="11" count="1">
            <x v="3"/>
          </reference>
        </references>
      </pivotArea>
    </format>
    <format dxfId="4178">
      <pivotArea dataOnly="0" labelOnly="1" fieldPosition="0">
        <references count="5">
          <reference field="7" count="1" selected="0">
            <x v="54"/>
          </reference>
          <reference field="8" count="1" selected="0">
            <x v="277"/>
          </reference>
          <reference field="9" count="1" selected="0">
            <x v="141"/>
          </reference>
          <reference field="10" count="1" selected="0">
            <x v="1"/>
          </reference>
          <reference field="11" count="1">
            <x v="7"/>
          </reference>
        </references>
      </pivotArea>
    </format>
    <format dxfId="4177">
      <pivotArea dataOnly="0" labelOnly="1" fieldPosition="0">
        <references count="5">
          <reference field="7" count="1" selected="0">
            <x v="54"/>
          </reference>
          <reference field="8" count="1" selected="0">
            <x v="282"/>
          </reference>
          <reference field="9" count="1" selected="0">
            <x v="138"/>
          </reference>
          <reference field="10" count="1" selected="0">
            <x v="1"/>
          </reference>
          <reference field="11" count="1">
            <x v="5"/>
          </reference>
        </references>
      </pivotArea>
    </format>
    <format dxfId="4176">
      <pivotArea dataOnly="0" labelOnly="1" fieldPosition="0">
        <references count="5">
          <reference field="7" count="1" selected="0">
            <x v="54"/>
          </reference>
          <reference field="8" count="1" selected="0">
            <x v="295"/>
          </reference>
          <reference field="9" count="1" selected="0">
            <x v="138"/>
          </reference>
          <reference field="10" count="1" selected="0">
            <x v="2"/>
          </reference>
          <reference field="11" count="1">
            <x v="27"/>
          </reference>
        </references>
      </pivotArea>
    </format>
    <format dxfId="4175">
      <pivotArea dataOnly="0" labelOnly="1" fieldPosition="0">
        <references count="5">
          <reference field="7" count="1" selected="0">
            <x v="54"/>
          </reference>
          <reference field="8" count="1" selected="0">
            <x v="327"/>
          </reference>
          <reference field="9" count="1" selected="0">
            <x v="141"/>
          </reference>
          <reference field="10" count="1" selected="0">
            <x v="1"/>
          </reference>
          <reference field="11" count="1">
            <x v="65"/>
          </reference>
        </references>
      </pivotArea>
    </format>
    <format dxfId="4174">
      <pivotArea dataOnly="0" labelOnly="1" fieldPosition="0">
        <references count="5">
          <reference field="7" count="1" selected="0">
            <x v="54"/>
          </reference>
          <reference field="8" count="1" selected="0">
            <x v="329"/>
          </reference>
          <reference field="9" count="1" selected="0">
            <x v="141"/>
          </reference>
          <reference field="10" count="1" selected="0">
            <x v="1"/>
          </reference>
          <reference field="11" count="1">
            <x v="55"/>
          </reference>
        </references>
      </pivotArea>
    </format>
    <format dxfId="4173">
      <pivotArea dataOnly="0" labelOnly="1" fieldPosition="0">
        <references count="5">
          <reference field="7" count="1" selected="0">
            <x v="54"/>
          </reference>
          <reference field="8" count="1" selected="0">
            <x v="331"/>
          </reference>
          <reference field="9" count="1" selected="0">
            <x v="141"/>
          </reference>
          <reference field="10" count="1" selected="0">
            <x v="1"/>
          </reference>
          <reference field="11" count="1">
            <x v="47"/>
          </reference>
        </references>
      </pivotArea>
    </format>
    <format dxfId="4172">
      <pivotArea dataOnly="0" labelOnly="1" fieldPosition="0">
        <references count="5">
          <reference field="7" count="1" selected="0">
            <x v="54"/>
          </reference>
          <reference field="8" count="1" selected="0">
            <x v="342"/>
          </reference>
          <reference field="9" count="1" selected="0">
            <x v="141"/>
          </reference>
          <reference field="10" count="1" selected="0">
            <x v="1"/>
          </reference>
          <reference field="11" count="1">
            <x v="36"/>
          </reference>
        </references>
      </pivotArea>
    </format>
    <format dxfId="4171">
      <pivotArea dataOnly="0" labelOnly="1" fieldPosition="0">
        <references count="5">
          <reference field="7" count="1" selected="0">
            <x v="54"/>
          </reference>
          <reference field="8" count="1" selected="0">
            <x v="348"/>
          </reference>
          <reference field="9" count="1" selected="0">
            <x v="61"/>
          </reference>
          <reference field="10" count="1" selected="0">
            <x v="1"/>
          </reference>
          <reference field="11" count="1">
            <x v="2"/>
          </reference>
        </references>
      </pivotArea>
    </format>
    <format dxfId="4170">
      <pivotArea dataOnly="0" labelOnly="1" fieldPosition="0">
        <references count="5">
          <reference field="7" count="1" selected="0">
            <x v="54"/>
          </reference>
          <reference field="8" count="1" selected="0">
            <x v="352"/>
          </reference>
          <reference field="9" count="1" selected="0">
            <x v="141"/>
          </reference>
          <reference field="10" count="1" selected="0">
            <x v="1"/>
          </reference>
          <reference field="11" count="1">
            <x v="33"/>
          </reference>
        </references>
      </pivotArea>
    </format>
    <format dxfId="4169">
      <pivotArea dataOnly="0" labelOnly="1" fieldPosition="0">
        <references count="5">
          <reference field="7" count="1" selected="0">
            <x v="54"/>
          </reference>
          <reference field="8" count="1" selected="0">
            <x v="359"/>
          </reference>
          <reference field="9" count="1" selected="0">
            <x v="141"/>
          </reference>
          <reference field="10" count="1" selected="0">
            <x v="1"/>
          </reference>
          <reference field="11" count="1">
            <x v="57"/>
          </reference>
        </references>
      </pivotArea>
    </format>
    <format dxfId="4168">
      <pivotArea dataOnly="0" labelOnly="1" fieldPosition="0">
        <references count="5">
          <reference field="7" count="1" selected="0">
            <x v="54"/>
          </reference>
          <reference field="8" count="1" selected="0">
            <x v="366"/>
          </reference>
          <reference field="9" count="1" selected="0">
            <x v="61"/>
          </reference>
          <reference field="10" count="1" selected="0">
            <x v="1"/>
          </reference>
          <reference field="11" count="1">
            <x v="4"/>
          </reference>
        </references>
      </pivotArea>
    </format>
    <format dxfId="4167">
      <pivotArea dataOnly="0" labelOnly="1" fieldPosition="0">
        <references count="5">
          <reference field="7" count="1" selected="0">
            <x v="54"/>
          </reference>
          <reference field="8" count="1" selected="0">
            <x v="368"/>
          </reference>
          <reference field="9" count="1" selected="0">
            <x v="141"/>
          </reference>
          <reference field="10" count="1" selected="0">
            <x v="1"/>
          </reference>
          <reference field="11" count="1">
            <x v="66"/>
          </reference>
        </references>
      </pivotArea>
    </format>
    <format dxfId="4166">
      <pivotArea dataOnly="0" labelOnly="1" fieldPosition="0">
        <references count="5">
          <reference field="7" count="1" selected="0">
            <x v="54"/>
          </reference>
          <reference field="8" count="1" selected="0">
            <x v="370"/>
          </reference>
          <reference field="9" count="1" selected="0">
            <x v="141"/>
          </reference>
          <reference field="10" count="1" selected="0">
            <x v="1"/>
          </reference>
          <reference field="11" count="1">
            <x v="45"/>
          </reference>
        </references>
      </pivotArea>
    </format>
    <format dxfId="4165">
      <pivotArea dataOnly="0" labelOnly="1" fieldPosition="0">
        <references count="5">
          <reference field="7" count="1" selected="0">
            <x v="54"/>
          </reference>
          <reference field="8" count="1" selected="0">
            <x v="373"/>
          </reference>
          <reference field="9" count="1" selected="0">
            <x v="61"/>
          </reference>
          <reference field="10" count="1" selected="0">
            <x v="1"/>
          </reference>
          <reference field="11" count="1">
            <x v="3"/>
          </reference>
        </references>
      </pivotArea>
    </format>
    <format dxfId="4164">
      <pivotArea dataOnly="0" labelOnly="1" fieldPosition="0">
        <references count="5">
          <reference field="7" count="1" selected="0">
            <x v="54"/>
          </reference>
          <reference field="8" count="1" selected="0">
            <x v="382"/>
          </reference>
          <reference field="9" count="1" selected="0">
            <x v="141"/>
          </reference>
          <reference field="10" count="1" selected="0">
            <x v="1"/>
          </reference>
          <reference field="11" count="1">
            <x v="40"/>
          </reference>
        </references>
      </pivotArea>
    </format>
    <format dxfId="4163">
      <pivotArea dataOnly="0" labelOnly="1" fieldPosition="0">
        <references count="5">
          <reference field="7" count="1" selected="0">
            <x v="54"/>
          </reference>
          <reference field="8" count="1" selected="0">
            <x v="383"/>
          </reference>
          <reference field="9" count="1" selected="0">
            <x v="61"/>
          </reference>
          <reference field="10" count="1" selected="0">
            <x v="1"/>
          </reference>
          <reference field="11" count="1">
            <x v="3"/>
          </reference>
        </references>
      </pivotArea>
    </format>
    <format dxfId="4162">
      <pivotArea dataOnly="0" labelOnly="1" fieldPosition="0">
        <references count="5">
          <reference field="7" count="1" selected="0">
            <x v="54"/>
          </reference>
          <reference field="8" count="1" selected="0">
            <x v="392"/>
          </reference>
          <reference field="9" count="1" selected="0">
            <x v="141"/>
          </reference>
          <reference field="10" count="1" selected="0">
            <x v="1"/>
          </reference>
          <reference field="11" count="1">
            <x v="62"/>
          </reference>
        </references>
      </pivotArea>
    </format>
    <format dxfId="4161">
      <pivotArea dataOnly="0" labelOnly="1" fieldPosition="0">
        <references count="5">
          <reference field="7" count="1" selected="0">
            <x v="54"/>
          </reference>
          <reference field="8" count="1" selected="0">
            <x v="395"/>
          </reference>
          <reference field="9" count="1" selected="0">
            <x v="61"/>
          </reference>
          <reference field="10" count="1" selected="0">
            <x v="1"/>
          </reference>
          <reference field="11" count="1">
            <x v="2"/>
          </reference>
        </references>
      </pivotArea>
    </format>
    <format dxfId="4160">
      <pivotArea dataOnly="0" labelOnly="1" fieldPosition="0">
        <references count="5">
          <reference field="7" count="1" selected="0">
            <x v="54"/>
          </reference>
          <reference field="8" count="1" selected="0">
            <x v="401"/>
          </reference>
          <reference field="9" count="1" selected="0">
            <x v="141"/>
          </reference>
          <reference field="10" count="1" selected="0">
            <x v="1"/>
          </reference>
          <reference field="11" count="1">
            <x v="39"/>
          </reference>
        </references>
      </pivotArea>
    </format>
    <format dxfId="4159">
      <pivotArea dataOnly="0" labelOnly="1" fieldPosition="0">
        <references count="5">
          <reference field="7" count="1" selected="0">
            <x v="54"/>
          </reference>
          <reference field="8" count="1" selected="0">
            <x v="406"/>
          </reference>
          <reference field="9" count="1" selected="0">
            <x v="141"/>
          </reference>
          <reference field="10" count="1" selected="0">
            <x v="1"/>
          </reference>
          <reference field="11" count="1">
            <x v="60"/>
          </reference>
        </references>
      </pivotArea>
    </format>
    <format dxfId="4158">
      <pivotArea dataOnly="0" labelOnly="1" fieldPosition="0">
        <references count="5">
          <reference field="7" count="1" selected="0">
            <x v="54"/>
          </reference>
          <reference field="8" count="1" selected="0">
            <x v="408"/>
          </reference>
          <reference field="9" count="1" selected="0">
            <x v="61"/>
          </reference>
          <reference field="10" count="1" selected="0">
            <x v="1"/>
          </reference>
          <reference field="11" count="1">
            <x v="4"/>
          </reference>
        </references>
      </pivotArea>
    </format>
    <format dxfId="4157">
      <pivotArea dataOnly="0" labelOnly="1" fieldPosition="0">
        <references count="5">
          <reference field="7" count="1" selected="0">
            <x v="54"/>
          </reference>
          <reference field="8" count="1" selected="0">
            <x v="415"/>
          </reference>
          <reference field="9" count="1" selected="0">
            <x v="141"/>
          </reference>
          <reference field="10" count="1" selected="0">
            <x v="1"/>
          </reference>
          <reference field="11" count="1">
            <x v="37"/>
          </reference>
        </references>
      </pivotArea>
    </format>
    <format dxfId="4156">
      <pivotArea dataOnly="0" labelOnly="1" fieldPosition="0">
        <references count="5">
          <reference field="7" count="1" selected="0">
            <x v="54"/>
          </reference>
          <reference field="8" count="1" selected="0">
            <x v="425"/>
          </reference>
          <reference field="9" count="1" selected="0">
            <x v="141"/>
          </reference>
          <reference field="10" count="1" selected="0">
            <x v="1"/>
          </reference>
          <reference field="11" count="1">
            <x v="67"/>
          </reference>
        </references>
      </pivotArea>
    </format>
    <format dxfId="4155">
      <pivotArea dataOnly="0" labelOnly="1" fieldPosition="0">
        <references count="5">
          <reference field="7" count="1" selected="0">
            <x v="54"/>
          </reference>
          <reference field="8" count="1" selected="0">
            <x v="426"/>
          </reference>
          <reference field="9" count="1" selected="0">
            <x v="61"/>
          </reference>
          <reference field="10" count="1" selected="0">
            <x v="1"/>
          </reference>
          <reference field="11" count="1">
            <x v="4"/>
          </reference>
        </references>
      </pivotArea>
    </format>
    <format dxfId="4154">
      <pivotArea dataOnly="0" labelOnly="1" fieldPosition="0">
        <references count="5">
          <reference field="7" count="1" selected="0">
            <x v="54"/>
          </reference>
          <reference field="8" count="1" selected="0">
            <x v="430"/>
          </reference>
          <reference field="9" count="1" selected="0">
            <x v="141"/>
          </reference>
          <reference field="10" count="1" selected="0">
            <x v="1"/>
          </reference>
          <reference field="11" count="1">
            <x v="38"/>
          </reference>
        </references>
      </pivotArea>
    </format>
    <format dxfId="4153">
      <pivotArea dataOnly="0" labelOnly="1" fieldPosition="0">
        <references count="5">
          <reference field="7" count="1" selected="0">
            <x v="54"/>
          </reference>
          <reference field="8" count="1" selected="0">
            <x v="433"/>
          </reference>
          <reference field="9" count="1" selected="0">
            <x v="61"/>
          </reference>
          <reference field="10" count="1" selected="0">
            <x v="1"/>
          </reference>
          <reference field="11" count="1">
            <x v="2"/>
          </reference>
        </references>
      </pivotArea>
    </format>
    <format dxfId="4152">
      <pivotArea dataOnly="0" labelOnly="1" fieldPosition="0">
        <references count="5">
          <reference field="7" count="1" selected="0">
            <x v="54"/>
          </reference>
          <reference field="8" count="1" selected="0">
            <x v="441"/>
          </reference>
          <reference field="9" count="1" selected="0">
            <x v="141"/>
          </reference>
          <reference field="10" count="1" selected="0">
            <x v="1"/>
          </reference>
          <reference field="11" count="1">
            <x v="54"/>
          </reference>
        </references>
      </pivotArea>
    </format>
    <format dxfId="4151">
      <pivotArea dataOnly="0" labelOnly="1" fieldPosition="0">
        <references count="5">
          <reference field="7" count="1" selected="0">
            <x v="54"/>
          </reference>
          <reference field="8" count="1" selected="0">
            <x v="442"/>
          </reference>
          <reference field="9" count="1" selected="0">
            <x v="141"/>
          </reference>
          <reference field="10" count="1" selected="0">
            <x v="1"/>
          </reference>
          <reference field="11" count="1">
            <x v="45"/>
          </reference>
        </references>
      </pivotArea>
    </format>
    <format dxfId="4150">
      <pivotArea dataOnly="0" labelOnly="1" fieldPosition="0">
        <references count="5">
          <reference field="7" count="1" selected="0">
            <x v="54"/>
          </reference>
          <reference field="8" count="1" selected="0">
            <x v="454"/>
          </reference>
          <reference field="9" count="1" selected="0">
            <x v="141"/>
          </reference>
          <reference field="10" count="1" selected="0">
            <x v="1"/>
          </reference>
          <reference field="11" count="1">
            <x v="72"/>
          </reference>
        </references>
      </pivotArea>
    </format>
    <format dxfId="4149">
      <pivotArea dataOnly="0" labelOnly="1" fieldPosition="0">
        <references count="5">
          <reference field="7" count="1" selected="0">
            <x v="54"/>
          </reference>
          <reference field="8" count="1" selected="0">
            <x v="456"/>
          </reference>
          <reference field="9" count="1" selected="0">
            <x v="141"/>
          </reference>
          <reference field="10" count="1" selected="0">
            <x v="1"/>
          </reference>
          <reference field="11" count="1">
            <x v="47"/>
          </reference>
        </references>
      </pivotArea>
    </format>
    <format dxfId="4148">
      <pivotArea dataOnly="0" labelOnly="1" fieldPosition="0">
        <references count="5">
          <reference field="7" count="1" selected="0">
            <x v="54"/>
          </reference>
          <reference field="8" count="1" selected="0">
            <x v="457"/>
          </reference>
          <reference field="9" count="1" selected="0">
            <x v="61"/>
          </reference>
          <reference field="10" count="1" selected="0">
            <x v="1"/>
          </reference>
          <reference field="11" count="1">
            <x v="5"/>
          </reference>
        </references>
      </pivotArea>
    </format>
    <format dxfId="4147">
      <pivotArea dataOnly="0" labelOnly="1" fieldPosition="0">
        <references count="5">
          <reference field="7" count="1" selected="0">
            <x v="54"/>
          </reference>
          <reference field="8" count="1" selected="0">
            <x v="468"/>
          </reference>
          <reference field="9" count="1" selected="0">
            <x v="141"/>
          </reference>
          <reference field="10" count="1" selected="0">
            <x v="1"/>
          </reference>
          <reference field="11" count="1">
            <x v="56"/>
          </reference>
        </references>
      </pivotArea>
    </format>
    <format dxfId="4146">
      <pivotArea dataOnly="0" labelOnly="1" fieldPosition="0">
        <references count="5">
          <reference field="7" count="1" selected="0">
            <x v="54"/>
          </reference>
          <reference field="8" count="1" selected="0">
            <x v="469"/>
          </reference>
          <reference field="9" count="1" selected="0">
            <x v="61"/>
          </reference>
          <reference field="10" count="1" selected="0">
            <x v="1"/>
          </reference>
          <reference field="11" count="1">
            <x v="4"/>
          </reference>
        </references>
      </pivotArea>
    </format>
    <format dxfId="4145">
      <pivotArea dataOnly="0" labelOnly="1" fieldPosition="0">
        <references count="5">
          <reference field="7" count="1" selected="0">
            <x v="54"/>
          </reference>
          <reference field="8" count="1" selected="0">
            <x v="476"/>
          </reference>
          <reference field="9" count="1" selected="0">
            <x v="141"/>
          </reference>
          <reference field="10" count="1" selected="0">
            <x v="1"/>
          </reference>
          <reference field="11" count="1">
            <x v="49"/>
          </reference>
        </references>
      </pivotArea>
    </format>
    <format dxfId="4144">
      <pivotArea dataOnly="0" labelOnly="1" fieldPosition="0">
        <references count="5">
          <reference field="7" count="1" selected="0">
            <x v="54"/>
          </reference>
          <reference field="8" count="1" selected="0">
            <x v="598"/>
          </reference>
          <reference field="9" count="1" selected="0">
            <x v="61"/>
          </reference>
          <reference field="10" count="1" selected="0">
            <x v="0"/>
          </reference>
          <reference field="11" count="1">
            <x v="1"/>
          </reference>
        </references>
      </pivotArea>
    </format>
    <format dxfId="4143">
      <pivotArea dataOnly="0" labelOnly="1" fieldPosition="0">
        <references count="5">
          <reference field="7" count="1" selected="0">
            <x v="54"/>
          </reference>
          <reference field="8" count="1" selected="0">
            <x v="599"/>
          </reference>
          <reference field="9" count="1" selected="0">
            <x v="138"/>
          </reference>
          <reference field="10" count="1" selected="0">
            <x v="0"/>
          </reference>
          <reference field="11" count="1">
            <x v="49"/>
          </reference>
        </references>
      </pivotArea>
    </format>
    <format dxfId="4142">
      <pivotArea dataOnly="0" labelOnly="1" fieldPosition="0">
        <references count="5">
          <reference field="7" count="1" selected="0">
            <x v="54"/>
          </reference>
          <reference field="8" count="1" selected="0">
            <x v="600"/>
          </reference>
          <reference field="9" count="1" selected="0">
            <x v="141"/>
          </reference>
          <reference field="10" count="1" selected="0">
            <x v="1"/>
          </reference>
          <reference field="11" count="1">
            <x v="49"/>
          </reference>
        </references>
      </pivotArea>
    </format>
    <format dxfId="4141">
      <pivotArea dataOnly="0" labelOnly="1" fieldPosition="0">
        <references count="5">
          <reference field="7" count="1" selected="0">
            <x v="54"/>
          </reference>
          <reference field="8" count="1" selected="0">
            <x v="619"/>
          </reference>
          <reference field="9" count="1" selected="0">
            <x v="141"/>
          </reference>
          <reference field="10" count="1" selected="0">
            <x v="1"/>
          </reference>
          <reference field="11" count="1">
            <x v="119"/>
          </reference>
        </references>
      </pivotArea>
    </format>
    <format dxfId="4140">
      <pivotArea dataOnly="0" labelOnly="1" fieldPosition="0">
        <references count="5">
          <reference field="7" count="1" selected="0">
            <x v="54"/>
          </reference>
          <reference field="8" count="1" selected="0">
            <x v="631"/>
          </reference>
          <reference field="9" count="1" selected="0">
            <x v="61"/>
          </reference>
          <reference field="10" count="1" selected="0">
            <x v="1"/>
          </reference>
          <reference field="11" count="1">
            <x v="32"/>
          </reference>
        </references>
      </pivotArea>
    </format>
    <format dxfId="4139">
      <pivotArea dataOnly="0" labelOnly="1" fieldPosition="0">
        <references count="5">
          <reference field="7" count="1" selected="0">
            <x v="54"/>
          </reference>
          <reference field="8" count="1" selected="0">
            <x v="636"/>
          </reference>
          <reference field="9" count="1" selected="0">
            <x v="141"/>
          </reference>
          <reference field="10" count="1" selected="0">
            <x v="1"/>
          </reference>
          <reference field="11" count="1">
            <x v="58"/>
          </reference>
        </references>
      </pivotArea>
    </format>
    <format dxfId="4138">
      <pivotArea dataOnly="0" labelOnly="1" fieldPosition="0">
        <references count="5">
          <reference field="7" count="1" selected="0">
            <x v="54"/>
          </reference>
          <reference field="8" count="1" selected="0">
            <x v="637"/>
          </reference>
          <reference field="9" count="1" selected="0">
            <x v="141"/>
          </reference>
          <reference field="10" count="1" selected="0">
            <x v="1"/>
          </reference>
          <reference field="11" count="1">
            <x v="139"/>
          </reference>
        </references>
      </pivotArea>
    </format>
    <format dxfId="4137">
      <pivotArea dataOnly="0" labelOnly="1" fieldPosition="0">
        <references count="5">
          <reference field="7" count="1" selected="0">
            <x v="54"/>
          </reference>
          <reference field="8" count="1" selected="0">
            <x v="640"/>
          </reference>
          <reference field="9" count="1" selected="0">
            <x v="141"/>
          </reference>
          <reference field="10" count="1" selected="0">
            <x v="1"/>
          </reference>
          <reference field="11" count="1">
            <x v="26"/>
          </reference>
        </references>
      </pivotArea>
    </format>
    <format dxfId="4136">
      <pivotArea dataOnly="0" labelOnly="1" fieldPosition="0">
        <references count="5">
          <reference field="7" count="1" selected="0">
            <x v="54"/>
          </reference>
          <reference field="8" count="1" selected="0">
            <x v="645"/>
          </reference>
          <reference field="9" count="1" selected="0">
            <x v="138"/>
          </reference>
          <reference field="10" count="1" selected="0">
            <x v="1"/>
          </reference>
          <reference field="11" count="1">
            <x v="113"/>
          </reference>
        </references>
      </pivotArea>
    </format>
    <format dxfId="4135">
      <pivotArea dataOnly="0" labelOnly="1" fieldPosition="0">
        <references count="5">
          <reference field="7" count="1" selected="0">
            <x v="54"/>
          </reference>
          <reference field="8" count="1" selected="0">
            <x v="648"/>
          </reference>
          <reference field="9" count="1" selected="0">
            <x v="138"/>
          </reference>
          <reference field="10" count="1" selected="0">
            <x v="1"/>
          </reference>
          <reference field="11" count="1">
            <x v="147"/>
          </reference>
        </references>
      </pivotArea>
    </format>
    <format dxfId="4134">
      <pivotArea dataOnly="0" labelOnly="1" fieldPosition="0">
        <references count="5">
          <reference field="7" count="1" selected="0">
            <x v="54"/>
          </reference>
          <reference field="8" count="1" selected="0">
            <x v="651"/>
          </reference>
          <reference field="9" count="1" selected="0">
            <x v="61"/>
          </reference>
          <reference field="10" count="1" selected="0">
            <x v="1"/>
          </reference>
          <reference field="11" count="1">
            <x v="43"/>
          </reference>
        </references>
      </pivotArea>
    </format>
    <format dxfId="4133">
      <pivotArea dataOnly="0" labelOnly="1" fieldPosition="0">
        <references count="5">
          <reference field="7" count="1" selected="0">
            <x v="54"/>
          </reference>
          <reference field="8" count="1" selected="0">
            <x v="659"/>
          </reference>
          <reference field="9" count="1" selected="0">
            <x v="61"/>
          </reference>
          <reference field="10" count="1" selected="0">
            <x v="1"/>
          </reference>
          <reference field="11" count="1">
            <x v="31"/>
          </reference>
        </references>
      </pivotArea>
    </format>
    <format dxfId="4132">
      <pivotArea dataOnly="0" labelOnly="1" fieldPosition="0">
        <references count="5">
          <reference field="7" count="1" selected="0">
            <x v="54"/>
          </reference>
          <reference field="8" count="1" selected="0">
            <x v="661"/>
          </reference>
          <reference field="9" count="1" selected="0">
            <x v="61"/>
          </reference>
          <reference field="10" count="1" selected="0">
            <x v="1"/>
          </reference>
          <reference field="11" count="1">
            <x v="38"/>
          </reference>
        </references>
      </pivotArea>
    </format>
    <format dxfId="4131">
      <pivotArea dataOnly="0" labelOnly="1" fieldPosition="0">
        <references count="5">
          <reference field="7" count="1" selected="0">
            <x v="54"/>
          </reference>
          <reference field="8" count="1" selected="0">
            <x v="664"/>
          </reference>
          <reference field="9" count="1" selected="0">
            <x v="138"/>
          </reference>
          <reference field="10" count="1" selected="0">
            <x v="2"/>
          </reference>
          <reference field="11" count="1">
            <x v="255"/>
          </reference>
        </references>
      </pivotArea>
    </format>
    <format dxfId="4130">
      <pivotArea dataOnly="0" labelOnly="1" fieldPosition="0">
        <references count="5">
          <reference field="7" count="1" selected="0">
            <x v="54"/>
          </reference>
          <reference field="8" count="1" selected="0">
            <x v="667"/>
          </reference>
          <reference field="9" count="1" selected="0">
            <x v="61"/>
          </reference>
          <reference field="10" count="1" selected="0">
            <x v="1"/>
          </reference>
          <reference field="11" count="1">
            <x v="108"/>
          </reference>
        </references>
      </pivotArea>
    </format>
    <format dxfId="4129">
      <pivotArea dataOnly="0" labelOnly="1" fieldPosition="0">
        <references count="5">
          <reference field="7" count="1" selected="0">
            <x v="54"/>
          </reference>
          <reference field="8" count="1" selected="0">
            <x v="673"/>
          </reference>
          <reference field="9" count="1" selected="0">
            <x v="141"/>
          </reference>
          <reference field="10" count="1" selected="0">
            <x v="1"/>
          </reference>
          <reference field="11" count="1">
            <x v="105"/>
          </reference>
        </references>
      </pivotArea>
    </format>
    <format dxfId="4128">
      <pivotArea dataOnly="0" labelOnly="1" fieldPosition="0">
        <references count="5">
          <reference field="7" count="1" selected="0">
            <x v="54"/>
          </reference>
          <reference field="8" count="1" selected="0">
            <x v="684"/>
          </reference>
          <reference field="9" count="1" selected="0">
            <x v="61"/>
          </reference>
          <reference field="10" count="1" selected="0">
            <x v="1"/>
          </reference>
          <reference field="11" count="1">
            <x v="3"/>
          </reference>
        </references>
      </pivotArea>
    </format>
    <format dxfId="4127">
      <pivotArea dataOnly="0" labelOnly="1" fieldPosition="0">
        <references count="5">
          <reference field="7" count="1" selected="0">
            <x v="54"/>
          </reference>
          <reference field="8" count="1" selected="0">
            <x v="690"/>
          </reference>
          <reference field="9" count="1" selected="0">
            <x v="141"/>
          </reference>
          <reference field="10" count="1" selected="0">
            <x v="1"/>
          </reference>
          <reference field="11" count="1">
            <x v="102"/>
          </reference>
        </references>
      </pivotArea>
    </format>
    <format dxfId="4126">
      <pivotArea dataOnly="0" labelOnly="1" fieldPosition="0">
        <references count="5">
          <reference field="7" count="1" selected="0">
            <x v="54"/>
          </reference>
          <reference field="8" count="1" selected="0">
            <x v="691"/>
          </reference>
          <reference field="9" count="1" selected="0">
            <x v="61"/>
          </reference>
          <reference field="10" count="1" selected="0">
            <x v="1"/>
          </reference>
          <reference field="11" count="1">
            <x v="81"/>
          </reference>
        </references>
      </pivotArea>
    </format>
    <format dxfId="4125">
      <pivotArea dataOnly="0" labelOnly="1" fieldPosition="0">
        <references count="5">
          <reference field="7" count="1" selected="0">
            <x v="54"/>
          </reference>
          <reference field="8" count="1" selected="0">
            <x v="698"/>
          </reference>
          <reference field="9" count="1" selected="0">
            <x v="138"/>
          </reference>
          <reference field="10" count="1" selected="0">
            <x v="2"/>
          </reference>
          <reference field="11" count="1">
            <x v="32"/>
          </reference>
        </references>
      </pivotArea>
    </format>
    <format dxfId="4124">
      <pivotArea dataOnly="0" labelOnly="1" fieldPosition="0">
        <references count="5">
          <reference field="7" count="1" selected="0">
            <x v="54"/>
          </reference>
          <reference field="8" count="1" selected="0">
            <x v="700"/>
          </reference>
          <reference field="9" count="1" selected="0">
            <x v="61"/>
          </reference>
          <reference field="10" count="1" selected="0">
            <x v="1"/>
          </reference>
          <reference field="11" count="1">
            <x v="6"/>
          </reference>
        </references>
      </pivotArea>
    </format>
    <format dxfId="4123">
      <pivotArea dataOnly="0" labelOnly="1" fieldPosition="0">
        <references count="5">
          <reference field="7" count="1" selected="0">
            <x v="54"/>
          </reference>
          <reference field="8" count="1" selected="0">
            <x v="704"/>
          </reference>
          <reference field="9" count="1" selected="0">
            <x v="138"/>
          </reference>
          <reference field="10" count="1" selected="0">
            <x v="1"/>
          </reference>
          <reference field="11" count="1">
            <x v="139"/>
          </reference>
        </references>
      </pivotArea>
    </format>
    <format dxfId="4122">
      <pivotArea dataOnly="0" labelOnly="1" fieldPosition="0">
        <references count="5">
          <reference field="7" count="1" selected="0">
            <x v="54"/>
          </reference>
          <reference field="8" count="1" selected="0">
            <x v="707"/>
          </reference>
          <reference field="9" count="1" selected="0">
            <x v="141"/>
          </reference>
          <reference field="10" count="1" selected="0">
            <x v="1"/>
          </reference>
          <reference field="11" count="1">
            <x v="44"/>
          </reference>
        </references>
      </pivotArea>
    </format>
    <format dxfId="4121">
      <pivotArea dataOnly="0" labelOnly="1" fieldPosition="0">
        <references count="5">
          <reference field="7" count="1" selected="0">
            <x v="54"/>
          </reference>
          <reference field="8" count="1" selected="0">
            <x v="709"/>
          </reference>
          <reference field="9" count="1" selected="0">
            <x v="61"/>
          </reference>
          <reference field="10" count="1" selected="0">
            <x v="1"/>
          </reference>
          <reference field="11" count="1">
            <x v="18"/>
          </reference>
        </references>
      </pivotArea>
    </format>
    <format dxfId="4120">
      <pivotArea dataOnly="0" labelOnly="1" fieldPosition="0">
        <references count="5">
          <reference field="7" count="1" selected="0">
            <x v="54"/>
          </reference>
          <reference field="8" count="1" selected="0">
            <x v="714"/>
          </reference>
          <reference field="9" count="1" selected="0">
            <x v="61"/>
          </reference>
          <reference field="10" count="1" selected="0">
            <x v="1"/>
          </reference>
          <reference field="11" count="1">
            <x v="16"/>
          </reference>
        </references>
      </pivotArea>
    </format>
    <format dxfId="4119">
      <pivotArea dataOnly="0" labelOnly="1" fieldPosition="0">
        <references count="5">
          <reference field="7" count="1" selected="0">
            <x v="54"/>
          </reference>
          <reference field="8" count="1" selected="0">
            <x v="719"/>
          </reference>
          <reference field="9" count="1" selected="0">
            <x v="61"/>
          </reference>
          <reference field="10" count="1" selected="0">
            <x v="1"/>
          </reference>
          <reference field="11" count="1">
            <x v="81"/>
          </reference>
        </references>
      </pivotArea>
    </format>
    <format dxfId="4118">
      <pivotArea dataOnly="0" labelOnly="1" fieldPosition="0">
        <references count="5">
          <reference field="7" count="1" selected="0">
            <x v="54"/>
          </reference>
          <reference field="8" count="1" selected="0">
            <x v="721"/>
          </reference>
          <reference field="9" count="1" selected="0">
            <x v="61"/>
          </reference>
          <reference field="10" count="1" selected="0">
            <x v="1"/>
          </reference>
          <reference field="11" count="1">
            <x v="23"/>
          </reference>
        </references>
      </pivotArea>
    </format>
    <format dxfId="4117">
      <pivotArea dataOnly="0" labelOnly="1" fieldPosition="0">
        <references count="5">
          <reference field="7" count="1" selected="0">
            <x v="54"/>
          </reference>
          <reference field="8" count="1" selected="0">
            <x v="722"/>
          </reference>
          <reference field="9" count="1" selected="0">
            <x v="61"/>
          </reference>
          <reference field="10" count="1" selected="0">
            <x v="1"/>
          </reference>
          <reference field="11" count="1">
            <x v="2"/>
          </reference>
        </references>
      </pivotArea>
    </format>
    <format dxfId="4116">
      <pivotArea dataOnly="0" labelOnly="1" fieldPosition="0">
        <references count="5">
          <reference field="7" count="1" selected="0">
            <x v="54"/>
          </reference>
          <reference field="8" count="1" selected="0">
            <x v="724"/>
          </reference>
          <reference field="9" count="1" selected="0">
            <x v="141"/>
          </reference>
          <reference field="10" count="1" selected="0">
            <x v="1"/>
          </reference>
          <reference field="11" count="1">
            <x v="94"/>
          </reference>
        </references>
      </pivotArea>
    </format>
    <format dxfId="4115">
      <pivotArea dataOnly="0" labelOnly="1" fieldPosition="0">
        <references count="5">
          <reference field="7" count="1" selected="0">
            <x v="54"/>
          </reference>
          <reference field="8" count="1" selected="0">
            <x v="728"/>
          </reference>
          <reference field="9" count="1" selected="0">
            <x v="141"/>
          </reference>
          <reference field="10" count="1" selected="0">
            <x v="1"/>
          </reference>
          <reference field="11" count="1">
            <x v="27"/>
          </reference>
        </references>
      </pivotArea>
    </format>
    <format dxfId="4114">
      <pivotArea dataOnly="0" labelOnly="1" fieldPosition="0">
        <references count="5">
          <reference field="7" count="1" selected="0">
            <x v="54"/>
          </reference>
          <reference field="8" count="1" selected="0">
            <x v="731"/>
          </reference>
          <reference field="9" count="1" selected="0">
            <x v="61"/>
          </reference>
          <reference field="10" count="1" selected="0">
            <x v="1"/>
          </reference>
          <reference field="11" count="1">
            <x v="133"/>
          </reference>
        </references>
      </pivotArea>
    </format>
    <format dxfId="4113">
      <pivotArea dataOnly="0" labelOnly="1" fieldPosition="0">
        <references count="5">
          <reference field="7" count="1" selected="0">
            <x v="54"/>
          </reference>
          <reference field="8" count="1" selected="0">
            <x v="739"/>
          </reference>
          <reference field="9" count="1" selected="0">
            <x v="138"/>
          </reference>
          <reference field="10" count="1" selected="0">
            <x v="1"/>
          </reference>
          <reference field="11" count="1">
            <x v="11"/>
          </reference>
        </references>
      </pivotArea>
    </format>
    <format dxfId="4112">
      <pivotArea dataOnly="0" labelOnly="1" fieldPosition="0">
        <references count="5">
          <reference field="7" count="1" selected="0">
            <x v="54"/>
          </reference>
          <reference field="8" count="1" selected="0">
            <x v="741"/>
          </reference>
          <reference field="9" count="1" selected="0">
            <x v="61"/>
          </reference>
          <reference field="10" count="1" selected="0">
            <x v="1"/>
          </reference>
          <reference field="11" count="1">
            <x v="108"/>
          </reference>
        </references>
      </pivotArea>
    </format>
    <format dxfId="4111">
      <pivotArea dataOnly="0" labelOnly="1" fieldPosition="0">
        <references count="5">
          <reference field="7" count="1" selected="0">
            <x v="54"/>
          </reference>
          <reference field="8" count="1" selected="0">
            <x v="747"/>
          </reference>
          <reference field="9" count="1" selected="0">
            <x v="61"/>
          </reference>
          <reference field="10" count="1" selected="0">
            <x v="1"/>
          </reference>
          <reference field="11" count="1">
            <x v="16"/>
          </reference>
        </references>
      </pivotArea>
    </format>
    <format dxfId="4110">
      <pivotArea dataOnly="0" labelOnly="1" fieldPosition="0">
        <references count="5">
          <reference field="7" count="1" selected="0">
            <x v="54"/>
          </reference>
          <reference field="8" count="1" selected="0">
            <x v="750"/>
          </reference>
          <reference field="9" count="1" selected="0">
            <x v="61"/>
          </reference>
          <reference field="10" count="1" selected="0">
            <x v="1"/>
          </reference>
          <reference field="11" count="1">
            <x v="6"/>
          </reference>
        </references>
      </pivotArea>
    </format>
    <format dxfId="4109">
      <pivotArea dataOnly="0" labelOnly="1" fieldPosition="0">
        <references count="5">
          <reference field="7" count="1" selected="0">
            <x v="54"/>
          </reference>
          <reference field="8" count="1" selected="0">
            <x v="751"/>
          </reference>
          <reference field="9" count="1" selected="0">
            <x v="61"/>
          </reference>
          <reference field="10" count="1" selected="0">
            <x v="1"/>
          </reference>
          <reference field="11" count="1">
            <x v="11"/>
          </reference>
        </references>
      </pivotArea>
    </format>
    <format dxfId="4108">
      <pivotArea dataOnly="0" labelOnly="1" fieldPosition="0">
        <references count="5">
          <reference field="7" count="1" selected="0">
            <x v="54"/>
          </reference>
          <reference field="8" count="1" selected="0">
            <x v="764"/>
          </reference>
          <reference field="9" count="1" selected="0">
            <x v="138"/>
          </reference>
          <reference field="10" count="1" selected="0">
            <x v="1"/>
          </reference>
          <reference field="11" count="1">
            <x v="69"/>
          </reference>
        </references>
      </pivotArea>
    </format>
    <format dxfId="4107">
      <pivotArea dataOnly="0" labelOnly="1" fieldPosition="0">
        <references count="5">
          <reference field="7" count="1" selected="0">
            <x v="54"/>
          </reference>
          <reference field="8" count="1" selected="0">
            <x v="771"/>
          </reference>
          <reference field="9" count="1" selected="0">
            <x v="141"/>
          </reference>
          <reference field="10" count="1" selected="0">
            <x v="1"/>
          </reference>
          <reference field="11" count="1">
            <x v="161"/>
          </reference>
        </references>
      </pivotArea>
    </format>
    <format dxfId="4106">
      <pivotArea dataOnly="0" labelOnly="1" fieldPosition="0">
        <references count="5">
          <reference field="7" count="1" selected="0">
            <x v="54"/>
          </reference>
          <reference field="8" count="1" selected="0">
            <x v="772"/>
          </reference>
          <reference field="9" count="1" selected="0">
            <x v="138"/>
          </reference>
          <reference field="10" count="1" selected="0">
            <x v="1"/>
          </reference>
          <reference field="11" count="1">
            <x v="108"/>
          </reference>
        </references>
      </pivotArea>
    </format>
    <format dxfId="4105">
      <pivotArea dataOnly="0" labelOnly="1" fieldPosition="0">
        <references count="5">
          <reference field="7" count="1" selected="0">
            <x v="54"/>
          </reference>
          <reference field="8" count="1" selected="0">
            <x v="777"/>
          </reference>
          <reference field="9" count="1" selected="0">
            <x v="61"/>
          </reference>
          <reference field="10" count="1" selected="0">
            <x v="1"/>
          </reference>
          <reference field="11" count="1">
            <x v="105"/>
          </reference>
        </references>
      </pivotArea>
    </format>
    <format dxfId="4104">
      <pivotArea dataOnly="0" labelOnly="1" fieldPosition="0">
        <references count="5">
          <reference field="7" count="1" selected="0">
            <x v="54"/>
          </reference>
          <reference field="8" count="1" selected="0">
            <x v="783"/>
          </reference>
          <reference field="9" count="1" selected="0">
            <x v="141"/>
          </reference>
          <reference field="10" count="1" selected="0">
            <x v="1"/>
          </reference>
          <reference field="11" count="1">
            <x v="137"/>
          </reference>
        </references>
      </pivotArea>
    </format>
    <format dxfId="4103">
      <pivotArea dataOnly="0" labelOnly="1" fieldPosition="0">
        <references count="5">
          <reference field="7" count="1" selected="0">
            <x v="54"/>
          </reference>
          <reference field="8" count="1" selected="0">
            <x v="787"/>
          </reference>
          <reference field="9" count="1" selected="0">
            <x v="141"/>
          </reference>
          <reference field="10" count="1" selected="0">
            <x v="1"/>
          </reference>
          <reference field="11" count="1">
            <x v="104"/>
          </reference>
        </references>
      </pivotArea>
    </format>
    <format dxfId="4102">
      <pivotArea dataOnly="0" labelOnly="1" fieldPosition="0">
        <references count="5">
          <reference field="7" count="1" selected="0">
            <x v="54"/>
          </reference>
          <reference field="8" count="1" selected="0">
            <x v="797"/>
          </reference>
          <reference field="9" count="1" selected="0">
            <x v="141"/>
          </reference>
          <reference field="10" count="1" selected="0">
            <x v="1"/>
          </reference>
          <reference field="11" count="1">
            <x v="113"/>
          </reference>
        </references>
      </pivotArea>
    </format>
    <format dxfId="4101">
      <pivotArea dataOnly="0" labelOnly="1" fieldPosition="0">
        <references count="5">
          <reference field="7" count="1" selected="0">
            <x v="54"/>
          </reference>
          <reference field="8" count="1" selected="0">
            <x v="814"/>
          </reference>
          <reference field="9" count="1" selected="0">
            <x v="141"/>
          </reference>
          <reference field="10" count="1" selected="0">
            <x v="1"/>
          </reference>
          <reference field="11" count="1">
            <x v="175"/>
          </reference>
        </references>
      </pivotArea>
    </format>
    <format dxfId="4100">
      <pivotArea dataOnly="0" labelOnly="1" fieldPosition="0">
        <references count="5">
          <reference field="7" count="1" selected="0">
            <x v="54"/>
          </reference>
          <reference field="8" count="1" selected="0">
            <x v="820"/>
          </reference>
          <reference field="9" count="1" selected="0">
            <x v="61"/>
          </reference>
          <reference field="10" count="1" selected="0">
            <x v="1"/>
          </reference>
          <reference field="11" count="1">
            <x v="113"/>
          </reference>
        </references>
      </pivotArea>
    </format>
    <format dxfId="4099">
      <pivotArea dataOnly="0" labelOnly="1" fieldPosition="0">
        <references count="5">
          <reference field="7" count="1" selected="0">
            <x v="54"/>
          </reference>
          <reference field="8" count="1" selected="0">
            <x v="821"/>
          </reference>
          <reference field="9" count="1" selected="0">
            <x v="138"/>
          </reference>
          <reference field="10" count="1" selected="0">
            <x v="1"/>
          </reference>
          <reference field="11" count="1">
            <x v="108"/>
          </reference>
        </references>
      </pivotArea>
    </format>
    <format dxfId="4098">
      <pivotArea dataOnly="0" labelOnly="1" fieldPosition="0">
        <references count="5">
          <reference field="7" count="1" selected="0">
            <x v="54"/>
          </reference>
          <reference field="8" count="1" selected="0">
            <x v="832"/>
          </reference>
          <reference field="9" count="1" selected="0">
            <x v="141"/>
          </reference>
          <reference field="10" count="1" selected="0">
            <x v="1"/>
          </reference>
          <reference field="11" count="1">
            <x v="65"/>
          </reference>
        </references>
      </pivotArea>
    </format>
    <format dxfId="4097">
      <pivotArea dataOnly="0" labelOnly="1" fieldPosition="0">
        <references count="5">
          <reference field="7" count="1" selected="0">
            <x v="54"/>
          </reference>
          <reference field="8" count="1" selected="0">
            <x v="833"/>
          </reference>
          <reference field="9" count="1" selected="0">
            <x v="141"/>
          </reference>
          <reference field="10" count="1" selected="0">
            <x v="1"/>
          </reference>
          <reference field="11" count="1">
            <x v="188"/>
          </reference>
        </references>
      </pivotArea>
    </format>
    <format dxfId="4096">
      <pivotArea dataOnly="0" labelOnly="1" fieldPosition="0">
        <references count="5">
          <reference field="7" count="1" selected="0">
            <x v="54"/>
          </reference>
          <reference field="8" count="1" selected="0">
            <x v="836"/>
          </reference>
          <reference field="9" count="1" selected="0">
            <x v="141"/>
          </reference>
          <reference field="10" count="1" selected="0">
            <x v="1"/>
          </reference>
          <reference field="11" count="1">
            <x v="139"/>
          </reference>
        </references>
      </pivotArea>
    </format>
    <format dxfId="4095">
      <pivotArea dataOnly="0" labelOnly="1" fieldPosition="0">
        <references count="5">
          <reference field="7" count="1" selected="0">
            <x v="54"/>
          </reference>
          <reference field="8" count="1" selected="0">
            <x v="838"/>
          </reference>
          <reference field="9" count="1" selected="0">
            <x v="141"/>
          </reference>
          <reference field="10" count="1" selected="0">
            <x v="1"/>
          </reference>
          <reference field="11" count="1">
            <x v="68"/>
          </reference>
        </references>
      </pivotArea>
    </format>
    <format dxfId="4094">
      <pivotArea dataOnly="0" labelOnly="1" fieldPosition="0">
        <references count="5">
          <reference field="7" count="1" selected="0">
            <x v="54"/>
          </reference>
          <reference field="8" count="1" selected="0">
            <x v="840"/>
          </reference>
          <reference field="9" count="1" selected="0">
            <x v="141"/>
          </reference>
          <reference field="10" count="1" selected="0">
            <x v="1"/>
          </reference>
          <reference field="11" count="1">
            <x v="84"/>
          </reference>
        </references>
      </pivotArea>
    </format>
    <format dxfId="4093">
      <pivotArea dataOnly="0" labelOnly="1" fieldPosition="0">
        <references count="5">
          <reference field="7" count="1" selected="0">
            <x v="54"/>
          </reference>
          <reference field="8" count="1" selected="0">
            <x v="841"/>
          </reference>
          <reference field="9" count="1" selected="0">
            <x v="141"/>
          </reference>
          <reference field="10" count="1" selected="0">
            <x v="1"/>
          </reference>
          <reference field="11" count="1">
            <x v="49"/>
          </reference>
        </references>
      </pivotArea>
    </format>
    <format dxfId="4092">
      <pivotArea dataOnly="0" labelOnly="1" fieldPosition="0">
        <references count="5">
          <reference field="7" count="1" selected="0">
            <x v="54"/>
          </reference>
          <reference field="8" count="1" selected="0">
            <x v="843"/>
          </reference>
          <reference field="9" count="1" selected="0">
            <x v="141"/>
          </reference>
          <reference field="10" count="1" selected="0">
            <x v="1"/>
          </reference>
          <reference field="11" count="1">
            <x v="152"/>
          </reference>
        </references>
      </pivotArea>
    </format>
    <format dxfId="4091">
      <pivotArea dataOnly="0" labelOnly="1" fieldPosition="0">
        <references count="5">
          <reference field="7" count="1" selected="0">
            <x v="54"/>
          </reference>
          <reference field="8" count="1" selected="0">
            <x v="845"/>
          </reference>
          <reference field="9" count="1" selected="0">
            <x v="141"/>
          </reference>
          <reference field="10" count="1" selected="0">
            <x v="1"/>
          </reference>
          <reference field="11" count="1">
            <x v="79"/>
          </reference>
        </references>
      </pivotArea>
    </format>
    <format dxfId="4090">
      <pivotArea dataOnly="0" labelOnly="1" fieldPosition="0">
        <references count="5">
          <reference field="7" count="1" selected="0">
            <x v="54"/>
          </reference>
          <reference field="8" count="1" selected="0">
            <x v="869"/>
          </reference>
          <reference field="9" count="1" selected="0">
            <x v="141"/>
          </reference>
          <reference field="10" count="1" selected="0">
            <x v="1"/>
          </reference>
          <reference field="11" count="1">
            <x v="158"/>
          </reference>
        </references>
      </pivotArea>
    </format>
    <format dxfId="4089">
      <pivotArea dataOnly="0" labelOnly="1" fieldPosition="0">
        <references count="5">
          <reference field="7" count="1" selected="0">
            <x v="54"/>
          </reference>
          <reference field="8" count="1" selected="0">
            <x v="870"/>
          </reference>
          <reference field="9" count="1" selected="0">
            <x v="138"/>
          </reference>
          <reference field="10" count="1" selected="0">
            <x v="1"/>
          </reference>
          <reference field="11" count="1">
            <x v="65"/>
          </reference>
        </references>
      </pivotArea>
    </format>
    <format dxfId="4088">
      <pivotArea dataOnly="0" labelOnly="1" fieldPosition="0">
        <references count="5">
          <reference field="7" count="1" selected="0">
            <x v="54"/>
          </reference>
          <reference field="8" count="1" selected="0">
            <x v="880"/>
          </reference>
          <reference field="9" count="1" selected="0">
            <x v="141"/>
          </reference>
          <reference field="10" count="1" selected="0">
            <x v="1"/>
          </reference>
          <reference field="11" count="1">
            <x v="144"/>
          </reference>
        </references>
      </pivotArea>
    </format>
    <format dxfId="4087">
      <pivotArea dataOnly="0" labelOnly="1" fieldPosition="0">
        <references count="5">
          <reference field="7" count="1" selected="0">
            <x v="55"/>
          </reference>
          <reference field="8" count="1" selected="0">
            <x v="94"/>
          </reference>
          <reference field="9" count="1" selected="0">
            <x v="136"/>
          </reference>
          <reference field="10" count="1" selected="0">
            <x v="1"/>
          </reference>
          <reference field="11" count="1">
            <x v="147"/>
          </reference>
        </references>
      </pivotArea>
    </format>
    <format dxfId="4086">
      <pivotArea dataOnly="0" labelOnly="1" fieldPosition="0">
        <references count="5">
          <reference field="7" count="1" selected="0">
            <x v="55"/>
          </reference>
          <reference field="8" count="1" selected="0">
            <x v="137"/>
          </reference>
          <reference field="9" count="1" selected="0">
            <x v="136"/>
          </reference>
          <reference field="10" count="1" selected="0">
            <x v="1"/>
          </reference>
          <reference field="11" count="1">
            <x v="255"/>
          </reference>
        </references>
      </pivotArea>
    </format>
    <format dxfId="4085">
      <pivotArea dataOnly="0" labelOnly="1" fieldPosition="0">
        <references count="5">
          <reference field="7" count="1" selected="0">
            <x v="55"/>
          </reference>
          <reference field="8" count="1" selected="0">
            <x v="263"/>
          </reference>
          <reference field="9" count="1" selected="0">
            <x v="136"/>
          </reference>
          <reference field="10" count="1" selected="0">
            <x v="1"/>
          </reference>
          <reference field="11" count="1">
            <x v="264"/>
          </reference>
        </references>
      </pivotArea>
    </format>
    <format dxfId="4084">
      <pivotArea dataOnly="0" labelOnly="1" fieldPosition="0">
        <references count="5">
          <reference field="7" count="1" selected="0">
            <x v="56"/>
          </reference>
          <reference field="8" count="1" selected="0">
            <x v="288"/>
          </reference>
          <reference field="9" count="1" selected="0">
            <x v="133"/>
          </reference>
          <reference field="10" count="1" selected="0">
            <x v="1"/>
          </reference>
          <reference field="11" count="1">
            <x v="159"/>
          </reference>
        </references>
      </pivotArea>
    </format>
    <format dxfId="4083">
      <pivotArea dataOnly="0" labelOnly="1" fieldPosition="0">
        <references count="5">
          <reference field="7" count="1" selected="0">
            <x v="56"/>
          </reference>
          <reference field="8" count="1" selected="0">
            <x v="513"/>
          </reference>
          <reference field="9" count="1" selected="0">
            <x v="140"/>
          </reference>
          <reference field="10" count="1" selected="0">
            <x v="1"/>
          </reference>
          <reference field="11" count="1">
            <x v="5"/>
          </reference>
        </references>
      </pivotArea>
    </format>
    <format dxfId="4082">
      <pivotArea dataOnly="0" labelOnly="1" fieldPosition="0">
        <references count="5">
          <reference field="7" count="1" selected="0">
            <x v="56"/>
          </reference>
          <reference field="8" count="1" selected="0">
            <x v="641"/>
          </reference>
          <reference field="9" count="1" selected="0">
            <x v="135"/>
          </reference>
          <reference field="10" count="1" selected="0">
            <x v="1"/>
          </reference>
          <reference field="11" count="1">
            <x v="11"/>
          </reference>
        </references>
      </pivotArea>
    </format>
    <format dxfId="4081">
      <pivotArea dataOnly="0" labelOnly="1" fieldPosition="0">
        <references count="5">
          <reference field="7" count="1" selected="0">
            <x v="56"/>
          </reference>
          <reference field="8" count="1" selected="0">
            <x v="685"/>
          </reference>
          <reference field="9" count="1" selected="0">
            <x v="23"/>
          </reference>
          <reference field="10" count="1" selected="0">
            <x v="1"/>
          </reference>
          <reference field="11" count="1">
            <x v="122"/>
          </reference>
        </references>
      </pivotArea>
    </format>
    <format dxfId="4080">
      <pivotArea dataOnly="0" labelOnly="1" fieldPosition="0">
        <references count="5">
          <reference field="7" count="1" selected="0">
            <x v="56"/>
          </reference>
          <reference field="8" count="1" selected="0">
            <x v="846"/>
          </reference>
          <reference field="9" count="1" selected="0">
            <x v="140"/>
          </reference>
          <reference field="10" count="1" selected="0">
            <x v="1"/>
          </reference>
          <reference field="11" count="1">
            <x v="167"/>
          </reference>
        </references>
      </pivotArea>
    </format>
    <format dxfId="4079">
      <pivotArea dataOnly="0" labelOnly="1" fieldPosition="0">
        <references count="5">
          <reference field="7" count="1" selected="0">
            <x v="56"/>
          </reference>
          <reference field="8" count="1" selected="0">
            <x v="847"/>
          </reference>
          <reference field="9" count="1" selected="0">
            <x v="84"/>
          </reference>
          <reference field="10" count="1" selected="0">
            <x v="1"/>
          </reference>
          <reference field="11" count="1">
            <x v="111"/>
          </reference>
        </references>
      </pivotArea>
    </format>
    <format dxfId="4078">
      <pivotArea dataOnly="0" labelOnly="1" fieldPosition="0">
        <references count="5">
          <reference field="7" count="1" selected="0">
            <x v="56"/>
          </reference>
          <reference field="8" count="1" selected="0">
            <x v="849"/>
          </reference>
          <reference field="9" count="1" selected="0">
            <x v="140"/>
          </reference>
          <reference field="10" count="1" selected="0">
            <x v="1"/>
          </reference>
          <reference field="11" count="1">
            <x v="219"/>
          </reference>
        </references>
      </pivotArea>
    </format>
    <format dxfId="4077">
      <pivotArea dataOnly="0" labelOnly="1" fieldPosition="0">
        <references count="5">
          <reference field="7" count="1" selected="0">
            <x v="56"/>
          </reference>
          <reference field="8" count="1" selected="0">
            <x v="850"/>
          </reference>
          <reference field="9" count="1" selected="0">
            <x v="140"/>
          </reference>
          <reference field="10" count="1" selected="0">
            <x v="1"/>
          </reference>
          <reference field="11" count="1">
            <x v="117"/>
          </reference>
        </references>
      </pivotArea>
    </format>
    <format dxfId="4076">
      <pivotArea dataOnly="0" labelOnly="1" fieldPosition="0">
        <references count="5">
          <reference field="7" count="1" selected="0">
            <x v="56"/>
          </reference>
          <reference field="8" count="1" selected="0">
            <x v="851"/>
          </reference>
          <reference field="9" count="1" selected="0">
            <x v="140"/>
          </reference>
          <reference field="10" count="1" selected="0">
            <x v="1"/>
          </reference>
          <reference field="11" count="1">
            <x v="201"/>
          </reference>
        </references>
      </pivotArea>
    </format>
    <format dxfId="4075">
      <pivotArea dataOnly="0" labelOnly="1" fieldPosition="0">
        <references count="5">
          <reference field="7" count="1" selected="0">
            <x v="56"/>
          </reference>
          <reference field="8" count="1" selected="0">
            <x v="852"/>
          </reference>
          <reference field="9" count="1" selected="0">
            <x v="140"/>
          </reference>
          <reference field="10" count="1" selected="0">
            <x v="1"/>
          </reference>
          <reference field="11" count="1">
            <x v="226"/>
          </reference>
        </references>
      </pivotArea>
    </format>
    <format dxfId="4074">
      <pivotArea dataOnly="0" labelOnly="1" fieldPosition="0">
        <references count="5">
          <reference field="7" count="1" selected="0">
            <x v="56"/>
          </reference>
          <reference field="8" count="1" selected="0">
            <x v="853"/>
          </reference>
          <reference field="9" count="1" selected="0">
            <x v="140"/>
          </reference>
          <reference field="10" count="1" selected="0">
            <x v="1"/>
          </reference>
          <reference field="11" count="1">
            <x v="215"/>
          </reference>
        </references>
      </pivotArea>
    </format>
    <format dxfId="4073">
      <pivotArea dataOnly="0" labelOnly="1" fieldPosition="0">
        <references count="5">
          <reference field="7" count="1" selected="0">
            <x v="56"/>
          </reference>
          <reference field="8" count="1" selected="0">
            <x v="854"/>
          </reference>
          <reference field="9" count="1" selected="0">
            <x v="140"/>
          </reference>
          <reference field="10" count="1" selected="0">
            <x v="1"/>
          </reference>
          <reference field="11" count="1">
            <x v="155"/>
          </reference>
        </references>
      </pivotArea>
    </format>
    <format dxfId="4072">
      <pivotArea dataOnly="0" labelOnly="1" fieldPosition="0">
        <references count="5">
          <reference field="7" count="1" selected="0">
            <x v="56"/>
          </reference>
          <reference field="8" count="1" selected="0">
            <x v="855"/>
          </reference>
          <reference field="9" count="1" selected="0">
            <x v="140"/>
          </reference>
          <reference field="10" count="1" selected="0">
            <x v="1"/>
          </reference>
          <reference field="11" count="1">
            <x v="93"/>
          </reference>
        </references>
      </pivotArea>
    </format>
    <format dxfId="4071">
      <pivotArea dataOnly="0" labelOnly="1" fieldPosition="0">
        <references count="5">
          <reference field="7" count="1" selected="0">
            <x v="56"/>
          </reference>
          <reference field="8" count="1" selected="0">
            <x v="856"/>
          </reference>
          <reference field="9" count="1" selected="0">
            <x v="140"/>
          </reference>
          <reference field="10" count="1" selected="0">
            <x v="1"/>
          </reference>
          <reference field="11" count="1">
            <x v="149"/>
          </reference>
        </references>
      </pivotArea>
    </format>
    <format dxfId="4070">
      <pivotArea dataOnly="0" labelOnly="1" fieldPosition="0">
        <references count="5">
          <reference field="7" count="1" selected="0">
            <x v="56"/>
          </reference>
          <reference field="8" count="1" selected="0">
            <x v="857"/>
          </reference>
          <reference field="9" count="1" selected="0">
            <x v="72"/>
          </reference>
          <reference field="10" count="1" selected="0">
            <x v="1"/>
          </reference>
          <reference field="11" count="1">
            <x v="26"/>
          </reference>
        </references>
      </pivotArea>
    </format>
    <format dxfId="4069">
      <pivotArea dataOnly="0" labelOnly="1" fieldPosition="0">
        <references count="5">
          <reference field="7" count="1" selected="0">
            <x v="56"/>
          </reference>
          <reference field="8" count="1" selected="0">
            <x v="858"/>
          </reference>
          <reference field="9" count="1" selected="0">
            <x v="140"/>
          </reference>
          <reference field="10" count="1" selected="0">
            <x v="1"/>
          </reference>
          <reference field="11" count="1">
            <x v="154"/>
          </reference>
        </references>
      </pivotArea>
    </format>
    <format dxfId="4068">
      <pivotArea dataOnly="0" labelOnly="1" fieldPosition="0">
        <references count="5">
          <reference field="7" count="1" selected="0">
            <x v="56"/>
          </reference>
          <reference field="8" count="1" selected="0">
            <x v="859"/>
          </reference>
          <reference field="9" count="1" selected="0">
            <x v="140"/>
          </reference>
          <reference field="10" count="1" selected="0">
            <x v="1"/>
          </reference>
          <reference field="11" count="1">
            <x v="119"/>
          </reference>
        </references>
      </pivotArea>
    </format>
    <format dxfId="4067">
      <pivotArea dataOnly="0" labelOnly="1" fieldPosition="0">
        <references count="5">
          <reference field="7" count="1" selected="0">
            <x v="56"/>
          </reference>
          <reference field="8" count="1" selected="0">
            <x v="860"/>
          </reference>
          <reference field="9" count="1" selected="0">
            <x v="133"/>
          </reference>
          <reference field="10" count="1" selected="0">
            <x v="1"/>
          </reference>
          <reference field="11" count="1">
            <x v="212"/>
          </reference>
        </references>
      </pivotArea>
    </format>
    <format dxfId="4066">
      <pivotArea dataOnly="0" labelOnly="1" fieldPosition="0">
        <references count="5">
          <reference field="7" count="1" selected="0">
            <x v="56"/>
          </reference>
          <reference field="8" count="1" selected="0">
            <x v="865"/>
          </reference>
          <reference field="9" count="1" selected="0">
            <x v="140"/>
          </reference>
          <reference field="10" count="1" selected="0">
            <x v="1"/>
          </reference>
          <reference field="11" count="1">
            <x v="136"/>
          </reference>
        </references>
      </pivotArea>
    </format>
    <format dxfId="4065">
      <pivotArea dataOnly="0" labelOnly="1" fieldPosition="0">
        <references count="5">
          <reference field="7" count="1" selected="0">
            <x v="56"/>
          </reference>
          <reference field="8" count="1" selected="0">
            <x v="871"/>
          </reference>
          <reference field="9" count="1" selected="0">
            <x v="133"/>
          </reference>
          <reference field="10" count="1" selected="0">
            <x v="1"/>
          </reference>
          <reference field="11" count="1">
            <x v="81"/>
          </reference>
        </references>
      </pivotArea>
    </format>
    <format dxfId="4064">
      <pivotArea dataOnly="0" labelOnly="1" fieldPosition="0">
        <references count="5">
          <reference field="7" count="1" selected="0">
            <x v="56"/>
          </reference>
          <reference field="8" count="1" selected="0">
            <x v="872"/>
          </reference>
          <reference field="9" count="1" selected="0">
            <x v="133"/>
          </reference>
          <reference field="10" count="1" selected="0">
            <x v="1"/>
          </reference>
          <reference field="11" count="1">
            <x v="138"/>
          </reference>
        </references>
      </pivotArea>
    </format>
    <format dxfId="4063">
      <pivotArea dataOnly="0" labelOnly="1" fieldPosition="0">
        <references count="5">
          <reference field="7" count="1" selected="0">
            <x v="56"/>
          </reference>
          <reference field="8" count="1" selected="0">
            <x v="873"/>
          </reference>
          <reference field="9" count="1" selected="0">
            <x v="133"/>
          </reference>
          <reference field="10" count="1" selected="0">
            <x v="1"/>
          </reference>
          <reference field="11" count="1">
            <x v="87"/>
          </reference>
        </references>
      </pivotArea>
    </format>
    <format dxfId="4062">
      <pivotArea dataOnly="0" labelOnly="1" fieldPosition="0">
        <references count="5">
          <reference field="7" count="1" selected="0">
            <x v="56"/>
          </reference>
          <reference field="8" count="1" selected="0">
            <x v="874"/>
          </reference>
          <reference field="9" count="1" selected="0">
            <x v="133"/>
          </reference>
          <reference field="10" count="1" selected="0">
            <x v="1"/>
          </reference>
          <reference field="11" count="1">
            <x v="129"/>
          </reference>
        </references>
      </pivotArea>
    </format>
    <format dxfId="4061">
      <pivotArea dataOnly="0" labelOnly="1" fieldPosition="0">
        <references count="5">
          <reference field="7" count="1" selected="0">
            <x v="56"/>
          </reference>
          <reference field="8" count="1" selected="0">
            <x v="875"/>
          </reference>
          <reference field="9" count="1" selected="0">
            <x v="140"/>
          </reference>
          <reference field="10" count="1" selected="0">
            <x v="1"/>
          </reference>
          <reference field="11" count="1">
            <x v="126"/>
          </reference>
        </references>
      </pivotArea>
    </format>
    <format dxfId="4060">
      <pivotArea dataOnly="0" labelOnly="1" fieldPosition="0">
        <references count="5">
          <reference field="7" count="1" selected="0">
            <x v="56"/>
          </reference>
          <reference field="8" count="1" selected="0">
            <x v="881"/>
          </reference>
          <reference field="9" count="1" selected="0">
            <x v="140"/>
          </reference>
          <reference field="10" count="1" selected="0">
            <x v="1"/>
          </reference>
          <reference field="11" count="1">
            <x v="81"/>
          </reference>
        </references>
      </pivotArea>
    </format>
    <format dxfId="4059">
      <pivotArea dataOnly="0" labelOnly="1" fieldPosition="0">
        <references count="5">
          <reference field="7" count="1" selected="0">
            <x v="57"/>
          </reference>
          <reference field="8" count="1" selected="0">
            <x v="12"/>
          </reference>
          <reference field="9" count="1" selected="0">
            <x v="102"/>
          </reference>
          <reference field="10" count="1" selected="0">
            <x v="1"/>
          </reference>
          <reference field="11" count="1">
            <x v="29"/>
          </reference>
        </references>
      </pivotArea>
    </format>
    <format dxfId="4058">
      <pivotArea dataOnly="0" labelOnly="1" fieldPosition="0">
        <references count="5">
          <reference field="7" count="1" selected="0">
            <x v="57"/>
          </reference>
          <reference field="8" count="1" selected="0">
            <x v="13"/>
          </reference>
          <reference field="9" count="1" selected="0">
            <x v="102"/>
          </reference>
          <reference field="10" count="1" selected="0">
            <x v="1"/>
          </reference>
          <reference field="11" count="1">
            <x v="86"/>
          </reference>
        </references>
      </pivotArea>
    </format>
    <format dxfId="4057">
      <pivotArea dataOnly="0" labelOnly="1" fieldPosition="0">
        <references count="5">
          <reference field="7" count="1" selected="0">
            <x v="57"/>
          </reference>
          <reference field="8" count="1" selected="0">
            <x v="14"/>
          </reference>
          <reference field="9" count="1" selected="0">
            <x v="102"/>
          </reference>
          <reference field="10" count="1" selected="0">
            <x v="1"/>
          </reference>
          <reference field="11" count="1">
            <x v="7"/>
          </reference>
        </references>
      </pivotArea>
    </format>
    <format dxfId="4056">
      <pivotArea dataOnly="0" labelOnly="1" fieldPosition="0">
        <references count="5">
          <reference field="7" count="1" selected="0">
            <x v="57"/>
          </reference>
          <reference field="8" count="1" selected="0">
            <x v="15"/>
          </reference>
          <reference field="9" count="1" selected="0">
            <x v="102"/>
          </reference>
          <reference field="10" count="1" selected="0">
            <x v="1"/>
          </reference>
          <reference field="11" count="1">
            <x v="127"/>
          </reference>
        </references>
      </pivotArea>
    </format>
    <format dxfId="4055">
      <pivotArea dataOnly="0" labelOnly="1" fieldPosition="0">
        <references count="5">
          <reference field="7" count="1" selected="0">
            <x v="57"/>
          </reference>
          <reference field="8" count="1" selected="0">
            <x v="16"/>
          </reference>
          <reference field="9" count="1" selected="0">
            <x v="102"/>
          </reference>
          <reference field="10" count="1" selected="0">
            <x v="1"/>
          </reference>
          <reference field="11" count="1">
            <x v="25"/>
          </reference>
        </references>
      </pivotArea>
    </format>
    <format dxfId="4054">
      <pivotArea dataOnly="0" labelOnly="1" fieldPosition="0">
        <references count="5">
          <reference field="7" count="1" selected="0">
            <x v="57"/>
          </reference>
          <reference field="8" count="1" selected="0">
            <x v="17"/>
          </reference>
          <reference field="9" count="1" selected="0">
            <x v="102"/>
          </reference>
          <reference field="10" count="1" selected="0">
            <x v="1"/>
          </reference>
          <reference field="11" count="1">
            <x v="112"/>
          </reference>
        </references>
      </pivotArea>
    </format>
    <format dxfId="4053">
      <pivotArea dataOnly="0" labelOnly="1" fieldPosition="0">
        <references count="5">
          <reference field="7" count="1" selected="0">
            <x v="57"/>
          </reference>
          <reference field="8" count="1" selected="0">
            <x v="18"/>
          </reference>
          <reference field="9" count="1" selected="0">
            <x v="102"/>
          </reference>
          <reference field="10" count="1" selected="0">
            <x v="1"/>
          </reference>
          <reference field="11" count="1">
            <x v="26"/>
          </reference>
        </references>
      </pivotArea>
    </format>
    <format dxfId="4052">
      <pivotArea dataOnly="0" labelOnly="1" fieldPosition="0">
        <references count="5">
          <reference field="7" count="1" selected="0">
            <x v="57"/>
          </reference>
          <reference field="8" count="1" selected="0">
            <x v="19"/>
          </reference>
          <reference field="9" count="1" selected="0">
            <x v="102"/>
          </reference>
          <reference field="10" count="1" selected="0">
            <x v="1"/>
          </reference>
          <reference field="11" count="1">
            <x v="9"/>
          </reference>
        </references>
      </pivotArea>
    </format>
    <format dxfId="4051">
      <pivotArea dataOnly="0" labelOnly="1" fieldPosition="0">
        <references count="5">
          <reference field="7" count="1" selected="0">
            <x v="57"/>
          </reference>
          <reference field="8" count="1" selected="0">
            <x v="20"/>
          </reference>
          <reference field="9" count="1" selected="0">
            <x v="102"/>
          </reference>
          <reference field="10" count="1" selected="0">
            <x v="1"/>
          </reference>
          <reference field="11" count="1">
            <x v="109"/>
          </reference>
        </references>
      </pivotArea>
    </format>
    <format dxfId="4050">
      <pivotArea dataOnly="0" labelOnly="1" fieldPosition="0">
        <references count="5">
          <reference field="7" count="1" selected="0">
            <x v="57"/>
          </reference>
          <reference field="8" count="1" selected="0">
            <x v="21"/>
          </reference>
          <reference field="9" count="1" selected="0">
            <x v="102"/>
          </reference>
          <reference field="10" count="1" selected="0">
            <x v="1"/>
          </reference>
          <reference field="11" count="1">
            <x v="6"/>
          </reference>
        </references>
      </pivotArea>
    </format>
    <format dxfId="4049">
      <pivotArea dataOnly="0" labelOnly="1" fieldPosition="0">
        <references count="5">
          <reference field="7" count="1" selected="0">
            <x v="57"/>
          </reference>
          <reference field="8" count="1" selected="0">
            <x v="22"/>
          </reference>
          <reference field="9" count="1" selected="0">
            <x v="102"/>
          </reference>
          <reference field="10" count="1" selected="0">
            <x v="1"/>
          </reference>
          <reference field="11" count="1">
            <x v="183"/>
          </reference>
        </references>
      </pivotArea>
    </format>
    <format dxfId="4048">
      <pivotArea dataOnly="0" labelOnly="1" fieldPosition="0">
        <references count="5">
          <reference field="7" count="1" selected="0">
            <x v="57"/>
          </reference>
          <reference field="8" count="1" selected="0">
            <x v="23"/>
          </reference>
          <reference field="9" count="1" selected="0">
            <x v="102"/>
          </reference>
          <reference field="10" count="1" selected="0">
            <x v="1"/>
          </reference>
          <reference field="11" count="1">
            <x v="9"/>
          </reference>
        </references>
      </pivotArea>
    </format>
    <format dxfId="4047">
      <pivotArea dataOnly="0" labelOnly="1" fieldPosition="0">
        <references count="5">
          <reference field="7" count="1" selected="0">
            <x v="57"/>
          </reference>
          <reference field="8" count="1" selected="0">
            <x v="24"/>
          </reference>
          <reference field="9" count="1" selected="0">
            <x v="102"/>
          </reference>
          <reference field="10" count="1" selected="0">
            <x v="1"/>
          </reference>
          <reference field="11" count="1">
            <x v="3"/>
          </reference>
        </references>
      </pivotArea>
    </format>
    <format dxfId="4046">
      <pivotArea dataOnly="0" labelOnly="1" fieldPosition="0">
        <references count="5">
          <reference field="7" count="1" selected="0">
            <x v="57"/>
          </reference>
          <reference field="8" count="1" selected="0">
            <x v="240"/>
          </reference>
          <reference field="9" count="1" selected="0">
            <x v="102"/>
          </reference>
          <reference field="10" count="1" selected="0">
            <x v="1"/>
          </reference>
          <reference field="11" count="1">
            <x v="6"/>
          </reference>
        </references>
      </pivotArea>
    </format>
    <format dxfId="4045">
      <pivotArea dataOnly="0" labelOnly="1" fieldPosition="0">
        <references count="5">
          <reference field="7" count="1" selected="0">
            <x v="58"/>
          </reference>
          <reference field="8" count="1" selected="0">
            <x v="1"/>
          </reference>
          <reference field="9" count="1" selected="0">
            <x v="22"/>
          </reference>
          <reference field="10" count="1" selected="0">
            <x v="1"/>
          </reference>
          <reference field="11" count="1">
            <x v="81"/>
          </reference>
        </references>
      </pivotArea>
    </format>
    <format dxfId="4044">
      <pivotArea dataOnly="0" labelOnly="1" fieldPosition="0">
        <references count="5">
          <reference field="7" count="1" selected="0">
            <x v="58"/>
          </reference>
          <reference field="8" count="1" selected="0">
            <x v="10"/>
          </reference>
          <reference field="9" count="1" selected="0">
            <x v="22"/>
          </reference>
          <reference field="10" count="1" selected="0">
            <x v="1"/>
          </reference>
          <reference field="11" count="1">
            <x v="81"/>
          </reference>
        </references>
      </pivotArea>
    </format>
    <format dxfId="4043">
      <pivotArea dataOnly="0" labelOnly="1" fieldPosition="0">
        <references count="5">
          <reference field="7" count="1" selected="0">
            <x v="58"/>
          </reference>
          <reference field="8" count="1" selected="0">
            <x v="11"/>
          </reference>
          <reference field="9" count="1" selected="0">
            <x v="60"/>
          </reference>
          <reference field="10" count="1" selected="0">
            <x v="1"/>
          </reference>
          <reference field="11" count="1">
            <x v="82"/>
          </reference>
        </references>
      </pivotArea>
    </format>
    <format dxfId="4042">
      <pivotArea dataOnly="0" labelOnly="1" fieldPosition="0">
        <references count="5">
          <reference field="7" count="1" selected="0">
            <x v="58"/>
          </reference>
          <reference field="8" count="1" selected="0">
            <x v="45"/>
          </reference>
          <reference field="9" count="1" selected="0">
            <x v="60"/>
          </reference>
          <reference field="10" count="1" selected="0">
            <x v="1"/>
          </reference>
          <reference field="11" count="1">
            <x v="43"/>
          </reference>
        </references>
      </pivotArea>
    </format>
    <format dxfId="4041">
      <pivotArea dataOnly="0" labelOnly="1" fieldPosition="0">
        <references count="5">
          <reference field="7" count="1" selected="0">
            <x v="58"/>
          </reference>
          <reference field="8" count="1" selected="0">
            <x v="46"/>
          </reference>
          <reference field="9" count="1" selected="0">
            <x v="156"/>
          </reference>
          <reference field="10" count="1" selected="0">
            <x v="1"/>
          </reference>
          <reference field="11" count="1">
            <x v="1"/>
          </reference>
        </references>
      </pivotArea>
    </format>
    <format dxfId="4040">
      <pivotArea dataOnly="0" labelOnly="1" fieldPosition="0">
        <references count="5">
          <reference field="7" count="1" selected="0">
            <x v="58"/>
          </reference>
          <reference field="8" count="1" selected="0">
            <x v="47"/>
          </reference>
          <reference field="9" count="1" selected="0">
            <x v="156"/>
          </reference>
          <reference field="10" count="1" selected="0">
            <x v="1"/>
          </reference>
          <reference field="11" count="1">
            <x v="5"/>
          </reference>
        </references>
      </pivotArea>
    </format>
    <format dxfId="4039">
      <pivotArea dataOnly="0" labelOnly="1" fieldPosition="0">
        <references count="5">
          <reference field="7" count="1" selected="0">
            <x v="58"/>
          </reference>
          <reference field="8" count="1" selected="0">
            <x v="49"/>
          </reference>
          <reference field="9" count="1" selected="0">
            <x v="60"/>
          </reference>
          <reference field="10" count="1" selected="0">
            <x v="1"/>
          </reference>
          <reference field="11" count="1">
            <x v="146"/>
          </reference>
        </references>
      </pivotArea>
    </format>
    <format dxfId="4038">
      <pivotArea dataOnly="0" labelOnly="1" fieldPosition="0">
        <references count="5">
          <reference field="7" count="1" selected="0">
            <x v="58"/>
          </reference>
          <reference field="8" count="1" selected="0">
            <x v="50"/>
          </reference>
          <reference field="9" count="1" selected="0">
            <x v="156"/>
          </reference>
          <reference field="10" count="1" selected="0">
            <x v="1"/>
          </reference>
          <reference field="11" count="1">
            <x v="1"/>
          </reference>
        </references>
      </pivotArea>
    </format>
    <format dxfId="4037">
      <pivotArea dataOnly="0" labelOnly="1" fieldPosition="0">
        <references count="5">
          <reference field="7" count="1" selected="0">
            <x v="58"/>
          </reference>
          <reference field="8" count="1" selected="0">
            <x v="56"/>
          </reference>
          <reference field="9" count="1" selected="0">
            <x v="151"/>
          </reference>
          <reference field="10" count="1" selected="0">
            <x v="2"/>
          </reference>
          <reference field="11" count="1">
            <x v="136"/>
          </reference>
        </references>
      </pivotArea>
    </format>
    <format dxfId="4036">
      <pivotArea dataOnly="0" labelOnly="1" fieldPosition="0">
        <references count="5">
          <reference field="7" count="1" selected="0">
            <x v="58"/>
          </reference>
          <reference field="8" count="1" selected="0">
            <x v="57"/>
          </reference>
          <reference field="9" count="1" selected="0">
            <x v="152"/>
          </reference>
          <reference field="10" count="1" selected="0">
            <x v="1"/>
          </reference>
          <reference field="11" count="1">
            <x v="281"/>
          </reference>
        </references>
      </pivotArea>
    </format>
    <format dxfId="4035">
      <pivotArea dataOnly="0" labelOnly="1" fieldPosition="0">
        <references count="5">
          <reference field="7" count="1" selected="0">
            <x v="58"/>
          </reference>
          <reference field="8" count="1" selected="0">
            <x v="60"/>
          </reference>
          <reference field="9" count="1" selected="0">
            <x v="53"/>
          </reference>
          <reference field="10" count="1" selected="0">
            <x v="2"/>
          </reference>
          <reference field="11" count="1">
            <x v="108"/>
          </reference>
        </references>
      </pivotArea>
    </format>
    <format dxfId="4034">
      <pivotArea dataOnly="0" labelOnly="1" fieldPosition="0">
        <references count="5">
          <reference field="7" count="1" selected="0">
            <x v="58"/>
          </reference>
          <reference field="8" count="1" selected="0">
            <x v="92"/>
          </reference>
          <reference field="9" count="1" selected="0">
            <x v="45"/>
          </reference>
          <reference field="10" count="1" selected="0">
            <x v="1"/>
          </reference>
          <reference field="11" count="1">
            <x v="41"/>
          </reference>
        </references>
      </pivotArea>
    </format>
    <format dxfId="4033">
      <pivotArea dataOnly="0" labelOnly="1" fieldPosition="0">
        <references count="5">
          <reference field="7" count="1" selected="0">
            <x v="58"/>
          </reference>
          <reference field="8" count="1" selected="0">
            <x v="114"/>
          </reference>
          <reference field="9" count="1" selected="0">
            <x v="95"/>
          </reference>
          <reference field="10" count="1" selected="0">
            <x v="1"/>
          </reference>
          <reference field="11" count="1">
            <x v="13"/>
          </reference>
        </references>
      </pivotArea>
    </format>
    <format dxfId="4032">
      <pivotArea dataOnly="0" labelOnly="1" fieldPosition="0">
        <references count="5">
          <reference field="7" count="1" selected="0">
            <x v="58"/>
          </reference>
          <reference field="8" count="1" selected="0">
            <x v="115"/>
          </reference>
          <reference field="9" count="1" selected="0">
            <x v="137"/>
          </reference>
          <reference field="10" count="1" selected="0">
            <x v="1"/>
          </reference>
          <reference field="11" count="1">
            <x v="259"/>
          </reference>
        </references>
      </pivotArea>
    </format>
    <format dxfId="4031">
      <pivotArea dataOnly="0" labelOnly="1" fieldPosition="0">
        <references count="5">
          <reference field="7" count="1" selected="0">
            <x v="58"/>
          </reference>
          <reference field="8" count="1" selected="0">
            <x v="133"/>
          </reference>
          <reference field="9" count="1" selected="0">
            <x v="41"/>
          </reference>
          <reference field="10" count="1" selected="0">
            <x v="1"/>
          </reference>
          <reference field="11" count="1">
            <x v="17"/>
          </reference>
        </references>
      </pivotArea>
    </format>
    <format dxfId="4030">
      <pivotArea dataOnly="0" labelOnly="1" fieldPosition="0">
        <references count="5">
          <reference field="7" count="1" selected="0">
            <x v="58"/>
          </reference>
          <reference field="8" count="1" selected="0">
            <x v="134"/>
          </reference>
          <reference field="9" count="1" selected="0">
            <x v="107"/>
          </reference>
          <reference field="10" count="1" selected="0">
            <x v="1"/>
          </reference>
          <reference field="11" count="1">
            <x v="1"/>
          </reference>
        </references>
      </pivotArea>
    </format>
    <format dxfId="4029">
      <pivotArea dataOnly="0" labelOnly="1" fieldPosition="0">
        <references count="5">
          <reference field="7" count="1" selected="0">
            <x v="58"/>
          </reference>
          <reference field="8" count="1" selected="0">
            <x v="136"/>
          </reference>
          <reference field="9" count="1" selected="0">
            <x v="80"/>
          </reference>
          <reference field="10" count="1" selected="0">
            <x v="1"/>
          </reference>
          <reference field="11" count="1">
            <x v="98"/>
          </reference>
        </references>
      </pivotArea>
    </format>
    <format dxfId="4028">
      <pivotArea dataOnly="0" labelOnly="1" fieldPosition="0">
        <references count="5">
          <reference field="7" count="1" selected="0">
            <x v="58"/>
          </reference>
          <reference field="8" count="1" selected="0">
            <x v="178"/>
          </reference>
          <reference field="9" count="1" selected="0">
            <x v="113"/>
          </reference>
          <reference field="10" count="1" selected="0">
            <x v="1"/>
          </reference>
          <reference field="11" count="1">
            <x v="3"/>
          </reference>
        </references>
      </pivotArea>
    </format>
    <format dxfId="4027">
      <pivotArea dataOnly="0" labelOnly="1" fieldPosition="0">
        <references count="5">
          <reference field="7" count="1" selected="0">
            <x v="58"/>
          </reference>
          <reference field="8" count="1" selected="0">
            <x v="185"/>
          </reference>
          <reference field="9" count="1" selected="0">
            <x v="156"/>
          </reference>
          <reference field="10" count="1" selected="0">
            <x v="1"/>
          </reference>
          <reference field="11" count="1">
            <x v="1"/>
          </reference>
        </references>
      </pivotArea>
    </format>
    <format dxfId="4026">
      <pivotArea dataOnly="0" labelOnly="1" fieldPosition="0">
        <references count="5">
          <reference field="7" count="1" selected="0">
            <x v="58"/>
          </reference>
          <reference field="8" count="1" selected="0">
            <x v="189"/>
          </reference>
          <reference field="9" count="1" selected="0">
            <x v="105"/>
          </reference>
          <reference field="10" count="1" selected="0">
            <x v="1"/>
          </reference>
          <reference field="11" count="1">
            <x v="1"/>
          </reference>
        </references>
      </pivotArea>
    </format>
    <format dxfId="4025">
      <pivotArea dataOnly="0" labelOnly="1" fieldPosition="0">
        <references count="5">
          <reference field="7" count="1" selected="0">
            <x v="58"/>
          </reference>
          <reference field="8" count="1" selected="0">
            <x v="192"/>
          </reference>
          <reference field="9" count="1" selected="0">
            <x v="154"/>
          </reference>
          <reference field="10" count="1" selected="0">
            <x v="1"/>
          </reference>
          <reference field="11" count="1">
            <x v="1"/>
          </reference>
        </references>
      </pivotArea>
    </format>
    <format dxfId="4024">
      <pivotArea dataOnly="0" labelOnly="1" fieldPosition="0">
        <references count="5">
          <reference field="7" count="1" selected="0">
            <x v="58"/>
          </reference>
          <reference field="8" count="1" selected="0">
            <x v="241"/>
          </reference>
          <reference field="9" count="1" selected="0">
            <x v="76"/>
          </reference>
          <reference field="10" count="1" selected="0">
            <x v="1"/>
          </reference>
          <reference field="11" count="1">
            <x v="3"/>
          </reference>
        </references>
      </pivotArea>
    </format>
    <format dxfId="4023">
      <pivotArea dataOnly="0" labelOnly="1" fieldPosition="0">
        <references count="5">
          <reference field="7" count="1" selected="0">
            <x v="58"/>
          </reference>
          <reference field="8" count="1" selected="0">
            <x v="242"/>
          </reference>
          <reference field="9" count="1" selected="0">
            <x v="60"/>
          </reference>
          <reference field="10" count="1" selected="0">
            <x v="1"/>
          </reference>
          <reference field="11" count="1">
            <x v="72"/>
          </reference>
        </references>
      </pivotArea>
    </format>
    <format dxfId="4022">
      <pivotArea dataOnly="0" labelOnly="1" fieldPosition="0">
        <references count="5">
          <reference field="7" count="1" selected="0">
            <x v="58"/>
          </reference>
          <reference field="8" count="1" selected="0">
            <x v="243"/>
          </reference>
          <reference field="9" count="1" selected="0">
            <x v="83"/>
          </reference>
          <reference field="10" count="1" selected="0">
            <x v="1"/>
          </reference>
          <reference field="11" count="1">
            <x v="75"/>
          </reference>
        </references>
      </pivotArea>
    </format>
    <format dxfId="4021">
      <pivotArea dataOnly="0" labelOnly="1" fieldPosition="0">
        <references count="5">
          <reference field="7" count="1" selected="0">
            <x v="58"/>
          </reference>
          <reference field="8" count="1" selected="0">
            <x v="257"/>
          </reference>
          <reference field="9" count="1" selected="0">
            <x v="154"/>
          </reference>
          <reference field="10" count="1" selected="0">
            <x v="1"/>
          </reference>
          <reference field="11" count="1">
            <x v="32"/>
          </reference>
        </references>
      </pivotArea>
    </format>
    <format dxfId="4020">
      <pivotArea dataOnly="0" labelOnly="1" fieldPosition="0">
        <references count="5">
          <reference field="7" count="1" selected="0">
            <x v="58"/>
          </reference>
          <reference field="8" count="1" selected="0">
            <x v="259"/>
          </reference>
          <reference field="9" count="1" selected="0">
            <x v="154"/>
          </reference>
          <reference field="10" count="1" selected="0">
            <x v="1"/>
          </reference>
          <reference field="11" count="1">
            <x v="1"/>
          </reference>
        </references>
      </pivotArea>
    </format>
    <format dxfId="4019">
      <pivotArea dataOnly="0" labelOnly="1" fieldPosition="0">
        <references count="5">
          <reference field="7" count="1" selected="0">
            <x v="58"/>
          </reference>
          <reference field="8" count="1" selected="0">
            <x v="260"/>
          </reference>
          <reference field="9" count="1" selected="0">
            <x v="154"/>
          </reference>
          <reference field="10" count="1" selected="0">
            <x v="1"/>
          </reference>
          <reference field="11" count="1">
            <x v="1"/>
          </reference>
        </references>
      </pivotArea>
    </format>
    <format dxfId="4018">
      <pivotArea dataOnly="0" labelOnly="1" fieldPosition="0">
        <references count="5">
          <reference field="7" count="1" selected="0">
            <x v="58"/>
          </reference>
          <reference field="8" count="1" selected="0">
            <x v="264"/>
          </reference>
          <reference field="9" count="1" selected="0">
            <x v="154"/>
          </reference>
          <reference field="10" count="1" selected="0">
            <x v="1"/>
          </reference>
          <reference field="11" count="1">
            <x v="13"/>
          </reference>
        </references>
      </pivotArea>
    </format>
    <format dxfId="4017">
      <pivotArea dataOnly="0" labelOnly="1" fieldPosition="0">
        <references count="5">
          <reference field="7" count="1" selected="0">
            <x v="58"/>
          </reference>
          <reference field="8" count="1" selected="0">
            <x v="272"/>
          </reference>
          <reference field="9" count="1" selected="0">
            <x v="156"/>
          </reference>
          <reference field="10" count="1" selected="0">
            <x v="1"/>
          </reference>
          <reference field="11" count="1">
            <x v="24"/>
          </reference>
        </references>
      </pivotArea>
    </format>
    <format dxfId="4016">
      <pivotArea dataOnly="0" labelOnly="1" fieldPosition="0">
        <references count="5">
          <reference field="7" count="1" selected="0">
            <x v="58"/>
          </reference>
          <reference field="8" count="1" selected="0">
            <x v="274"/>
          </reference>
          <reference field="9" count="1" selected="0">
            <x v="60"/>
          </reference>
          <reference field="10" count="1" selected="0">
            <x v="1"/>
          </reference>
          <reference field="11" count="1">
            <x v="81"/>
          </reference>
        </references>
      </pivotArea>
    </format>
    <format dxfId="4015">
      <pivotArea dataOnly="0" labelOnly="1" fieldPosition="0">
        <references count="5">
          <reference field="7" count="1" selected="0">
            <x v="58"/>
          </reference>
          <reference field="8" count="1" selected="0">
            <x v="278"/>
          </reference>
          <reference field="9" count="1" selected="0">
            <x v="156"/>
          </reference>
          <reference field="10" count="1" selected="0">
            <x v="1"/>
          </reference>
          <reference field="11" count="1">
            <x v="1"/>
          </reference>
        </references>
      </pivotArea>
    </format>
    <format dxfId="4014">
      <pivotArea dataOnly="0" labelOnly="1" fieldPosition="0">
        <references count="5">
          <reference field="7" count="1" selected="0">
            <x v="58"/>
          </reference>
          <reference field="8" count="1" selected="0">
            <x v="283"/>
          </reference>
          <reference field="9" count="1" selected="0">
            <x v="46"/>
          </reference>
          <reference field="10" count="1" selected="0">
            <x v="1"/>
          </reference>
          <reference field="11" count="1">
            <x v="1"/>
          </reference>
        </references>
      </pivotArea>
    </format>
    <format dxfId="4013">
      <pivotArea dataOnly="0" labelOnly="1" fieldPosition="0">
        <references count="5">
          <reference field="7" count="1" selected="0">
            <x v="58"/>
          </reference>
          <reference field="8" count="1" selected="0">
            <x v="289"/>
          </reference>
          <reference field="9" count="1" selected="0">
            <x v="154"/>
          </reference>
          <reference field="10" count="1" selected="0">
            <x v="1"/>
          </reference>
          <reference field="11" count="1">
            <x v="13"/>
          </reference>
        </references>
      </pivotArea>
    </format>
    <format dxfId="4012">
      <pivotArea dataOnly="0" labelOnly="1" fieldPosition="0">
        <references count="5">
          <reference field="7" count="1" selected="0">
            <x v="58"/>
          </reference>
          <reference field="8" count="1" selected="0">
            <x v="322"/>
          </reference>
          <reference field="9" count="1" selected="0">
            <x v="47"/>
          </reference>
          <reference field="10" count="1" selected="0">
            <x v="1"/>
          </reference>
          <reference field="11" count="1">
            <x v="6"/>
          </reference>
        </references>
      </pivotArea>
    </format>
    <format dxfId="4011">
      <pivotArea dataOnly="0" labelOnly="1" fieldPosition="0">
        <references count="5">
          <reference field="7" count="1" selected="0">
            <x v="58"/>
          </reference>
          <reference field="8" count="1" selected="0">
            <x v="323"/>
          </reference>
          <reference field="9" count="1" selected="0">
            <x v="47"/>
          </reference>
          <reference field="10" count="1" selected="0">
            <x v="1"/>
          </reference>
          <reference field="11" count="1">
            <x v="6"/>
          </reference>
        </references>
      </pivotArea>
    </format>
    <format dxfId="4010">
      <pivotArea dataOnly="0" labelOnly="1" fieldPosition="0">
        <references count="5">
          <reference field="7" count="1" selected="0">
            <x v="58"/>
          </reference>
          <reference field="8" count="1" selected="0">
            <x v="325"/>
          </reference>
          <reference field="9" count="1" selected="0">
            <x v="156"/>
          </reference>
          <reference field="10" count="1" selected="0">
            <x v="1"/>
          </reference>
          <reference field="11" count="1">
            <x v="1"/>
          </reference>
        </references>
      </pivotArea>
    </format>
    <format dxfId="4009">
      <pivotArea dataOnly="0" labelOnly="1" fieldPosition="0">
        <references count="5">
          <reference field="7" count="1" selected="0">
            <x v="58"/>
          </reference>
          <reference field="8" count="1" selected="0">
            <x v="328"/>
          </reference>
          <reference field="9" count="1" selected="0">
            <x v="43"/>
          </reference>
          <reference field="10" count="1" selected="0">
            <x v="1"/>
          </reference>
          <reference field="11" count="1">
            <x v="1"/>
          </reference>
        </references>
      </pivotArea>
    </format>
    <format dxfId="4008">
      <pivotArea dataOnly="0" labelOnly="1" fieldPosition="0">
        <references count="5">
          <reference field="7" count="1" selected="0">
            <x v="58"/>
          </reference>
          <reference field="8" count="1" selected="0">
            <x v="330"/>
          </reference>
          <reference field="9" count="1" selected="0">
            <x v="60"/>
          </reference>
          <reference field="10" count="1" selected="0">
            <x v="1"/>
          </reference>
          <reference field="11" count="1">
            <x v="55"/>
          </reference>
        </references>
      </pivotArea>
    </format>
    <format dxfId="4007">
      <pivotArea dataOnly="0" labelOnly="1" fieldPosition="0">
        <references count="5">
          <reference field="7" count="1" selected="0">
            <x v="58"/>
          </reference>
          <reference field="8" count="1" selected="0">
            <x v="332"/>
          </reference>
          <reference field="9" count="1" selected="0">
            <x v="156"/>
          </reference>
          <reference field="10" count="1" selected="0">
            <x v="1"/>
          </reference>
          <reference field="11" count="1">
            <x v="1"/>
          </reference>
        </references>
      </pivotArea>
    </format>
    <format dxfId="4006">
      <pivotArea dataOnly="0" labelOnly="1" fieldPosition="0">
        <references count="5">
          <reference field="7" count="1" selected="0">
            <x v="58"/>
          </reference>
          <reference field="8" count="1" selected="0">
            <x v="333"/>
          </reference>
          <reference field="9" count="1" selected="0">
            <x v="156"/>
          </reference>
          <reference field="10" count="1" selected="0">
            <x v="1"/>
          </reference>
          <reference field="11" count="1">
            <x v="1"/>
          </reference>
        </references>
      </pivotArea>
    </format>
    <format dxfId="4005">
      <pivotArea dataOnly="0" labelOnly="1" fieldPosition="0">
        <references count="5">
          <reference field="7" count="1" selected="0">
            <x v="58"/>
          </reference>
          <reference field="8" count="1" selected="0">
            <x v="343"/>
          </reference>
          <reference field="9" count="1" selected="0">
            <x v="156"/>
          </reference>
          <reference field="10" count="1" selected="0">
            <x v="1"/>
          </reference>
          <reference field="11" count="1">
            <x v="1"/>
          </reference>
        </references>
      </pivotArea>
    </format>
    <format dxfId="4004">
      <pivotArea dataOnly="0" labelOnly="1" fieldPosition="0">
        <references count="5">
          <reference field="7" count="1" selected="0">
            <x v="58"/>
          </reference>
          <reference field="8" count="1" selected="0">
            <x v="353"/>
          </reference>
          <reference field="9" count="1" selected="0">
            <x v="156"/>
          </reference>
          <reference field="10" count="1" selected="0">
            <x v="1"/>
          </reference>
          <reference field="11" count="1">
            <x v="1"/>
          </reference>
        </references>
      </pivotArea>
    </format>
    <format dxfId="4003">
      <pivotArea dataOnly="0" labelOnly="1" fieldPosition="0">
        <references count="5">
          <reference field="7" count="1" selected="0">
            <x v="58"/>
          </reference>
          <reference field="8" count="1" selected="0">
            <x v="360"/>
          </reference>
          <reference field="9" count="1" selected="0">
            <x v="156"/>
          </reference>
          <reference field="10" count="1" selected="0">
            <x v="1"/>
          </reference>
          <reference field="11" count="1">
            <x v="1"/>
          </reference>
        </references>
      </pivotArea>
    </format>
    <format dxfId="4002">
      <pivotArea dataOnly="0" labelOnly="1" fieldPosition="0">
        <references count="5">
          <reference field="7" count="1" selected="0">
            <x v="58"/>
          </reference>
          <reference field="8" count="1" selected="0">
            <x v="364"/>
          </reference>
          <reference field="9" count="1" selected="0">
            <x v="156"/>
          </reference>
          <reference field="10" count="1" selected="0">
            <x v="1"/>
          </reference>
          <reference field="11" count="1">
            <x v="1"/>
          </reference>
        </references>
      </pivotArea>
    </format>
    <format dxfId="4001">
      <pivotArea dataOnly="0" labelOnly="1" fieldPosition="0">
        <references count="5">
          <reference field="7" count="1" selected="0">
            <x v="58"/>
          </reference>
          <reference field="8" count="1" selected="0">
            <x v="372"/>
          </reference>
          <reference field="9" count="1" selected="0">
            <x v="60"/>
          </reference>
          <reference field="10" count="1" selected="0">
            <x v="1"/>
          </reference>
          <reference field="11" count="1">
            <x v="45"/>
          </reference>
        </references>
      </pivotArea>
    </format>
    <format dxfId="4000">
      <pivotArea dataOnly="0" labelOnly="1" fieldPosition="0">
        <references count="5">
          <reference field="7" count="1" selected="0">
            <x v="58"/>
          </reference>
          <reference field="8" count="1" selected="0">
            <x v="374"/>
          </reference>
          <reference field="9" count="1" selected="0">
            <x v="156"/>
          </reference>
          <reference field="10" count="1" selected="0">
            <x v="1"/>
          </reference>
          <reference field="11" count="1">
            <x v="1"/>
          </reference>
        </references>
      </pivotArea>
    </format>
    <format dxfId="3999">
      <pivotArea dataOnly="0" labelOnly="1" fieldPosition="0">
        <references count="5">
          <reference field="7" count="1" selected="0">
            <x v="58"/>
          </reference>
          <reference field="8" count="1" selected="0">
            <x v="384"/>
          </reference>
          <reference field="9" count="1" selected="0">
            <x v="156"/>
          </reference>
          <reference field="10" count="1" selected="0">
            <x v="1"/>
          </reference>
          <reference field="11" count="1">
            <x v="1"/>
          </reference>
        </references>
      </pivotArea>
    </format>
    <format dxfId="3998">
      <pivotArea dataOnly="0" labelOnly="1" fieldPosition="0">
        <references count="5">
          <reference field="7" count="1" selected="0">
            <x v="58"/>
          </reference>
          <reference field="8" count="1" selected="0">
            <x v="389"/>
          </reference>
          <reference field="9" count="1" selected="0">
            <x v="60"/>
          </reference>
          <reference field="10" count="1" selected="0">
            <x v="1"/>
          </reference>
          <reference field="11" count="1">
            <x v="40"/>
          </reference>
        </references>
      </pivotArea>
    </format>
    <format dxfId="3997">
      <pivotArea dataOnly="0" labelOnly="1" fieldPosition="0">
        <references count="5">
          <reference field="7" count="1" selected="0">
            <x v="58"/>
          </reference>
          <reference field="8" count="1" selected="0">
            <x v="393"/>
          </reference>
          <reference field="9" count="1" selected="0">
            <x v="156"/>
          </reference>
          <reference field="10" count="1" selected="0">
            <x v="1"/>
          </reference>
          <reference field="11" count="1">
            <x v="1"/>
          </reference>
        </references>
      </pivotArea>
    </format>
    <format dxfId="3996">
      <pivotArea dataOnly="0" labelOnly="1" fieldPosition="0">
        <references count="5">
          <reference field="7" count="1" selected="0">
            <x v="58"/>
          </reference>
          <reference field="8" count="1" selected="0">
            <x v="396"/>
          </reference>
          <reference field="9" count="1" selected="0">
            <x v="60"/>
          </reference>
          <reference field="10" count="1" selected="0">
            <x v="1"/>
          </reference>
          <reference field="11" count="1">
            <x v="62"/>
          </reference>
        </references>
      </pivotArea>
    </format>
    <format dxfId="3995">
      <pivotArea dataOnly="0" labelOnly="1" fieldPosition="0">
        <references count="5">
          <reference field="7" count="1" selected="0">
            <x v="58"/>
          </reference>
          <reference field="8" count="1" selected="0">
            <x v="403"/>
          </reference>
          <reference field="9" count="1" selected="0">
            <x v="156"/>
          </reference>
          <reference field="10" count="1" selected="0">
            <x v="1"/>
          </reference>
          <reference field="11" count="1">
            <x v="1"/>
          </reference>
        </references>
      </pivotArea>
    </format>
    <format dxfId="3994">
      <pivotArea dataOnly="0" labelOnly="1" fieldPosition="0">
        <references count="5">
          <reference field="7" count="1" selected="0">
            <x v="58"/>
          </reference>
          <reference field="8" count="1" selected="0">
            <x v="410"/>
          </reference>
          <reference field="9" count="1" selected="0">
            <x v="60"/>
          </reference>
          <reference field="10" count="1" selected="0">
            <x v="1"/>
          </reference>
          <reference field="11" count="1">
            <x v="39"/>
          </reference>
        </references>
      </pivotArea>
    </format>
    <format dxfId="3993">
      <pivotArea dataOnly="0" labelOnly="1" fieldPosition="0">
        <references count="5">
          <reference field="7" count="1" selected="0">
            <x v="58"/>
          </reference>
          <reference field="8" count="1" selected="0">
            <x v="411"/>
          </reference>
          <reference field="9" count="1" selected="0">
            <x v="156"/>
          </reference>
          <reference field="10" count="1" selected="0">
            <x v="1"/>
          </reference>
          <reference field="11" count="1">
            <x v="1"/>
          </reference>
        </references>
      </pivotArea>
    </format>
    <format dxfId="3992">
      <pivotArea dataOnly="0" labelOnly="1" fieldPosition="0">
        <references count="5">
          <reference field="7" count="1" selected="0">
            <x v="58"/>
          </reference>
          <reference field="8" count="1" selected="0">
            <x v="412"/>
          </reference>
          <reference field="9" count="1" selected="0">
            <x v="60"/>
          </reference>
          <reference field="10" count="1" selected="0">
            <x v="1"/>
          </reference>
          <reference field="11" count="1">
            <x v="60"/>
          </reference>
        </references>
      </pivotArea>
    </format>
    <format dxfId="3991">
      <pivotArea dataOnly="0" labelOnly="1" fieldPosition="0">
        <references count="5">
          <reference field="7" count="1" selected="0">
            <x v="58"/>
          </reference>
          <reference field="8" count="1" selected="0">
            <x v="417"/>
          </reference>
          <reference field="9" count="1" selected="0">
            <x v="156"/>
          </reference>
          <reference field="10" count="1" selected="0">
            <x v="1"/>
          </reference>
          <reference field="11" count="1">
            <x v="1"/>
          </reference>
        </references>
      </pivotArea>
    </format>
    <format dxfId="3990">
      <pivotArea dataOnly="0" labelOnly="1" fieldPosition="0">
        <references count="5">
          <reference field="7" count="1" selected="0">
            <x v="58"/>
          </reference>
          <reference field="8" count="1" selected="0">
            <x v="427"/>
          </reference>
          <reference field="9" count="1" selected="0">
            <x v="60"/>
          </reference>
          <reference field="10" count="1" selected="0">
            <x v="1"/>
          </reference>
          <reference field="11" count="1">
            <x v="67"/>
          </reference>
        </references>
      </pivotArea>
    </format>
    <format dxfId="3989">
      <pivotArea dataOnly="0" labelOnly="1" fieldPosition="0">
        <references count="5">
          <reference field="7" count="1" selected="0">
            <x v="58"/>
          </reference>
          <reference field="8" count="1" selected="0">
            <x v="428"/>
          </reference>
          <reference field="9" count="1" selected="0">
            <x v="156"/>
          </reference>
          <reference field="10" count="1" selected="0">
            <x v="1"/>
          </reference>
          <reference field="11" count="1">
            <x v="1"/>
          </reference>
        </references>
      </pivotArea>
    </format>
    <format dxfId="3988">
      <pivotArea dataOnly="0" labelOnly="1" fieldPosition="0">
        <references count="5">
          <reference field="7" count="1" selected="0">
            <x v="58"/>
          </reference>
          <reference field="8" count="1" selected="0">
            <x v="436"/>
          </reference>
          <reference field="9" count="1" selected="0">
            <x v="156"/>
          </reference>
          <reference field="10" count="1" selected="0">
            <x v="1"/>
          </reference>
          <reference field="11" count="1">
            <x v="1"/>
          </reference>
        </references>
      </pivotArea>
    </format>
    <format dxfId="3987">
      <pivotArea dataOnly="0" labelOnly="1" fieldPosition="0">
        <references count="5">
          <reference field="7" count="1" selected="0">
            <x v="58"/>
          </reference>
          <reference field="8" count="1" selected="0">
            <x v="443"/>
          </reference>
          <reference field="9" count="1" selected="0">
            <x v="156"/>
          </reference>
          <reference field="10" count="1" selected="0">
            <x v="1"/>
          </reference>
          <reference field="11" count="1">
            <x v="1"/>
          </reference>
        </references>
      </pivotArea>
    </format>
    <format dxfId="3986">
      <pivotArea dataOnly="0" labelOnly="1" fieldPosition="0">
        <references count="5">
          <reference field="7" count="1" selected="0">
            <x v="58"/>
          </reference>
          <reference field="8" count="1" selected="0">
            <x v="444"/>
          </reference>
          <reference field="9" count="1" selected="0">
            <x v="156"/>
          </reference>
          <reference field="10" count="1" selected="0">
            <x v="1"/>
          </reference>
          <reference field="11" count="1">
            <x v="1"/>
          </reference>
        </references>
      </pivotArea>
    </format>
    <format dxfId="3985">
      <pivotArea dataOnly="0" labelOnly="1" fieldPosition="0">
        <references count="5">
          <reference field="7" count="1" selected="0">
            <x v="58"/>
          </reference>
          <reference field="8" count="1" selected="0">
            <x v="449"/>
          </reference>
          <reference field="9" count="1" selected="0">
            <x v="60"/>
          </reference>
          <reference field="10" count="1" selected="0">
            <x v="1"/>
          </reference>
          <reference field="11" count="1">
            <x v="45"/>
          </reference>
        </references>
      </pivotArea>
    </format>
    <format dxfId="3984">
      <pivotArea dataOnly="0" labelOnly="1" fieldPosition="0">
        <references count="5">
          <reference field="7" count="1" selected="0">
            <x v="58"/>
          </reference>
          <reference field="8" count="1" selected="0">
            <x v="455"/>
          </reference>
          <reference field="9" count="1" selected="0">
            <x v="156"/>
          </reference>
          <reference field="10" count="1" selected="0">
            <x v="1"/>
          </reference>
          <reference field="11" count="1">
            <x v="1"/>
          </reference>
        </references>
      </pivotArea>
    </format>
    <format dxfId="3983">
      <pivotArea dataOnly="0" labelOnly="1" fieldPosition="0">
        <references count="5">
          <reference field="7" count="1" selected="0">
            <x v="58"/>
          </reference>
          <reference field="8" count="1" selected="0">
            <x v="458"/>
          </reference>
          <reference field="9" count="1" selected="0">
            <x v="156"/>
          </reference>
          <reference field="10" count="1" selected="0">
            <x v="1"/>
          </reference>
          <reference field="11" count="1">
            <x v="1"/>
          </reference>
        </references>
      </pivotArea>
    </format>
    <format dxfId="3982">
      <pivotArea dataOnly="0" labelOnly="1" fieldPosition="0">
        <references count="5">
          <reference field="7" count="1" selected="0">
            <x v="58"/>
          </reference>
          <reference field="8" count="1" selected="0">
            <x v="463"/>
          </reference>
          <reference field="9" count="1" selected="0">
            <x v="60"/>
          </reference>
          <reference field="10" count="1" selected="0">
            <x v="1"/>
          </reference>
          <reference field="11" count="1">
            <x v="72"/>
          </reference>
        </references>
      </pivotArea>
    </format>
    <format dxfId="3981">
      <pivotArea dataOnly="0" labelOnly="1" fieldPosition="0">
        <references count="5">
          <reference field="7" count="1" selected="0">
            <x v="58"/>
          </reference>
          <reference field="8" count="1" selected="0">
            <x v="470"/>
          </reference>
          <reference field="9" count="1" selected="0">
            <x v="156"/>
          </reference>
          <reference field="10" count="1" selected="0">
            <x v="1"/>
          </reference>
          <reference field="11" count="1">
            <x v="1"/>
          </reference>
        </references>
      </pivotArea>
    </format>
    <format dxfId="3980">
      <pivotArea dataOnly="0" labelOnly="1" fieldPosition="0">
        <references count="5">
          <reference field="7" count="1" selected="0">
            <x v="58"/>
          </reference>
          <reference field="8" count="1" selected="0">
            <x v="477"/>
          </reference>
          <reference field="9" count="1" selected="0">
            <x v="156"/>
          </reference>
          <reference field="10" count="1" selected="0">
            <x v="1"/>
          </reference>
          <reference field="11" count="1">
            <x v="1"/>
          </reference>
        </references>
      </pivotArea>
    </format>
    <format dxfId="3979">
      <pivotArea dataOnly="0" labelOnly="1" fieldPosition="0">
        <references count="5">
          <reference field="7" count="1" selected="0">
            <x v="58"/>
          </reference>
          <reference field="8" count="1" selected="0">
            <x v="486"/>
          </reference>
          <reference field="9" count="1" selected="0">
            <x v="40"/>
          </reference>
          <reference field="10" count="1" selected="0">
            <x v="1"/>
          </reference>
          <reference field="11" count="1">
            <x v="32"/>
          </reference>
        </references>
      </pivotArea>
    </format>
    <format dxfId="3978">
      <pivotArea dataOnly="0" labelOnly="1" fieldPosition="0">
        <references count="5">
          <reference field="7" count="1" selected="0">
            <x v="58"/>
          </reference>
          <reference field="8" count="1" selected="0">
            <x v="494"/>
          </reference>
          <reference field="9" count="1" selected="0">
            <x v="22"/>
          </reference>
          <reference field="10" count="1" selected="0">
            <x v="1"/>
          </reference>
          <reference field="11" count="1">
            <x v="81"/>
          </reference>
        </references>
      </pivotArea>
    </format>
    <format dxfId="3977">
      <pivotArea dataOnly="0" labelOnly="1" fieldPosition="0">
        <references count="5">
          <reference field="7" count="1" selected="0">
            <x v="58"/>
          </reference>
          <reference field="8" count="1" selected="0">
            <x v="517"/>
          </reference>
          <reference field="9" count="1" selected="0">
            <x v="41"/>
          </reference>
          <reference field="10" count="1" selected="0">
            <x v="2"/>
          </reference>
          <reference field="11" count="1">
            <x v="5"/>
          </reference>
        </references>
      </pivotArea>
    </format>
    <format dxfId="3976">
      <pivotArea dataOnly="0" labelOnly="1" fieldPosition="0">
        <references count="5">
          <reference field="7" count="1" selected="0">
            <x v="58"/>
          </reference>
          <reference field="8" count="1" selected="0">
            <x v="529"/>
          </reference>
          <reference field="9" count="1" selected="0">
            <x v="110"/>
          </reference>
          <reference field="10" count="1" selected="0">
            <x v="2"/>
          </reference>
          <reference field="11" count="1">
            <x v="1"/>
          </reference>
        </references>
      </pivotArea>
    </format>
    <format dxfId="3975">
      <pivotArea dataOnly="0" labelOnly="1" fieldPosition="0">
        <references count="5">
          <reference field="7" count="1" selected="0">
            <x v="58"/>
          </reference>
          <reference field="8" count="1" selected="0">
            <x v="531"/>
          </reference>
          <reference field="9" count="1" selected="0">
            <x v="110"/>
          </reference>
          <reference field="10" count="1" selected="0">
            <x v="1"/>
          </reference>
          <reference field="11" count="1">
            <x v="1"/>
          </reference>
        </references>
      </pivotArea>
    </format>
    <format dxfId="3974">
      <pivotArea dataOnly="0" labelOnly="1" fieldPosition="0">
        <references count="5">
          <reference field="7" count="1" selected="0">
            <x v="58"/>
          </reference>
          <reference field="8" count="1" selected="0">
            <x v="532"/>
          </reference>
          <reference field="9" count="1" selected="0">
            <x v="110"/>
          </reference>
          <reference field="10" count="1" selected="0">
            <x v="1"/>
          </reference>
          <reference field="11" count="1">
            <x v="1"/>
          </reference>
        </references>
      </pivotArea>
    </format>
    <format dxfId="3973">
      <pivotArea dataOnly="0" labelOnly="1" fieldPosition="0">
        <references count="5">
          <reference field="7" count="1" selected="0">
            <x v="58"/>
          </reference>
          <reference field="8" count="1" selected="0">
            <x v="597"/>
          </reference>
          <reference field="9" count="1" selected="0">
            <x v="156"/>
          </reference>
          <reference field="10" count="1" selected="0">
            <x v="1"/>
          </reference>
          <reference field="11" count="1">
            <x v="24"/>
          </reference>
        </references>
      </pivotArea>
    </format>
    <format dxfId="3972">
      <pivotArea dataOnly="0" labelOnly="1" fieldPosition="0">
        <references count="5">
          <reference field="7" count="1" selected="0">
            <x v="58"/>
          </reference>
          <reference field="8" count="1" selected="0">
            <x v="601"/>
          </reference>
          <reference field="9" count="1" selected="0">
            <x v="156"/>
          </reference>
          <reference field="10" count="1" selected="0">
            <x v="1"/>
          </reference>
          <reference field="11" count="1">
            <x v="1"/>
          </reference>
        </references>
      </pivotArea>
    </format>
    <format dxfId="3971">
      <pivotArea dataOnly="0" labelOnly="1" fieldPosition="0">
        <references count="5">
          <reference field="7" count="1" selected="0">
            <x v="58"/>
          </reference>
          <reference field="8" count="1" selected="0">
            <x v="602"/>
          </reference>
          <reference field="9" count="1" selected="0">
            <x v="60"/>
          </reference>
          <reference field="10" count="1" selected="0">
            <x v="1"/>
          </reference>
          <reference field="11" count="1">
            <x v="53"/>
          </reference>
        </references>
      </pivotArea>
    </format>
    <format dxfId="3970">
      <pivotArea dataOnly="0" labelOnly="1" fieldPosition="0">
        <references count="5">
          <reference field="7" count="1" selected="0">
            <x v="58"/>
          </reference>
          <reference field="8" count="1" selected="0">
            <x v="615"/>
          </reference>
          <reference field="9" count="1" selected="0">
            <x v="156"/>
          </reference>
          <reference field="10" count="1" selected="0">
            <x v="1"/>
          </reference>
          <reference field="11" count="1">
            <x v="1"/>
          </reference>
        </references>
      </pivotArea>
    </format>
    <format dxfId="3969">
      <pivotArea dataOnly="0" labelOnly="1" fieldPosition="0">
        <references count="5">
          <reference field="7" count="1" selected="0">
            <x v="58"/>
          </reference>
          <reference field="8" count="1" selected="0">
            <x v="616"/>
          </reference>
          <reference field="9" count="1" selected="0">
            <x v="60"/>
          </reference>
          <reference field="10" count="1" selected="0">
            <x v="1"/>
          </reference>
          <reference field="11" count="1">
            <x v="32"/>
          </reference>
        </references>
      </pivotArea>
    </format>
    <format dxfId="3968">
      <pivotArea dataOnly="0" labelOnly="1" fieldPosition="0">
        <references count="5">
          <reference field="7" count="1" selected="0">
            <x v="58"/>
          </reference>
          <reference field="8" count="1" selected="0">
            <x v="621"/>
          </reference>
          <reference field="9" count="1" selected="0">
            <x v="135"/>
          </reference>
          <reference field="10" count="1" selected="0">
            <x v="2"/>
          </reference>
          <reference field="11" count="1">
            <x v="267"/>
          </reference>
        </references>
      </pivotArea>
    </format>
    <format dxfId="3967">
      <pivotArea dataOnly="0" labelOnly="1" fieldPosition="0">
        <references count="5">
          <reference field="7" count="1" selected="0">
            <x v="58"/>
          </reference>
          <reference field="8" count="1" selected="0">
            <x v="635"/>
          </reference>
          <reference field="9" count="1" selected="0">
            <x v="156"/>
          </reference>
          <reference field="10" count="1" selected="0">
            <x v="1"/>
          </reference>
          <reference field="11" count="1">
            <x v="1"/>
          </reference>
        </references>
      </pivotArea>
    </format>
    <format dxfId="3966">
      <pivotArea dataOnly="0" labelOnly="1" fieldPosition="0">
        <references count="5">
          <reference field="7" count="1" selected="0">
            <x v="58"/>
          </reference>
          <reference field="8" count="1" selected="0">
            <x v="643"/>
          </reference>
          <reference field="9" count="1" selected="0">
            <x v="156"/>
          </reference>
          <reference field="10" count="1" selected="0">
            <x v="1"/>
          </reference>
          <reference field="11" count="1">
            <x v="1"/>
          </reference>
        </references>
      </pivotArea>
    </format>
    <format dxfId="3965">
      <pivotArea dataOnly="0" labelOnly="1" fieldPosition="0">
        <references count="5">
          <reference field="7" count="1" selected="0">
            <x v="58"/>
          </reference>
          <reference field="8" count="1" selected="0">
            <x v="646"/>
          </reference>
          <reference field="9" count="1" selected="0">
            <x v="156"/>
          </reference>
          <reference field="10" count="1" selected="0">
            <x v="1"/>
          </reference>
          <reference field="11" count="1">
            <x v="1"/>
          </reference>
        </references>
      </pivotArea>
    </format>
    <format dxfId="3964">
      <pivotArea dataOnly="0" labelOnly="1" fieldPosition="0">
        <references count="5">
          <reference field="7" count="1" selected="0">
            <x v="58"/>
          </reference>
          <reference field="8" count="1" selected="0">
            <x v="649"/>
          </reference>
          <reference field="9" count="1" selected="0">
            <x v="156"/>
          </reference>
          <reference field="10" count="1" selected="0">
            <x v="1"/>
          </reference>
          <reference field="11" count="1">
            <x v="1"/>
          </reference>
        </references>
      </pivotArea>
    </format>
    <format dxfId="3963">
      <pivotArea dataOnly="0" labelOnly="1" fieldPosition="0">
        <references count="5">
          <reference field="7" count="1" selected="0">
            <x v="58"/>
          </reference>
          <reference field="8" count="1" selected="0">
            <x v="653"/>
          </reference>
          <reference field="9" count="1" selected="0">
            <x v="154"/>
          </reference>
          <reference field="10" count="1" selected="0">
            <x v="1"/>
          </reference>
          <reference field="11" count="1">
            <x v="1"/>
          </reference>
        </references>
      </pivotArea>
    </format>
    <format dxfId="3962">
      <pivotArea dataOnly="0" labelOnly="1" fieldPosition="0">
        <references count="5">
          <reference field="7" count="1" selected="0">
            <x v="58"/>
          </reference>
          <reference field="8" count="1" selected="0">
            <x v="655"/>
          </reference>
          <reference field="9" count="1" selected="0">
            <x v="156"/>
          </reference>
          <reference field="10" count="1" selected="0">
            <x v="1"/>
          </reference>
          <reference field="11" count="1">
            <x v="1"/>
          </reference>
        </references>
      </pivotArea>
    </format>
    <format dxfId="3961">
      <pivotArea dataOnly="0" labelOnly="1" fieldPosition="0">
        <references count="5">
          <reference field="7" count="1" selected="0">
            <x v="58"/>
          </reference>
          <reference field="8" count="1" selected="0">
            <x v="656"/>
          </reference>
          <reference field="9" count="1" selected="0">
            <x v="60"/>
          </reference>
          <reference field="10" count="1" selected="0">
            <x v="1"/>
          </reference>
          <reference field="11" count="1">
            <x v="74"/>
          </reference>
        </references>
      </pivotArea>
    </format>
    <format dxfId="3960">
      <pivotArea dataOnly="0" labelOnly="1" fieldPosition="0">
        <references count="5">
          <reference field="7" count="1" selected="0">
            <x v="58"/>
          </reference>
          <reference field="8" count="1" selected="0">
            <x v="662"/>
          </reference>
          <reference field="9" count="1" selected="0">
            <x v="156"/>
          </reference>
          <reference field="10" count="1" selected="0">
            <x v="1"/>
          </reference>
          <reference field="11" count="1">
            <x v="24"/>
          </reference>
        </references>
      </pivotArea>
    </format>
    <format dxfId="3959">
      <pivotArea dataOnly="0" labelOnly="1" fieldPosition="0">
        <references count="5">
          <reference field="7" count="1" selected="0">
            <x v="58"/>
          </reference>
          <reference field="8" count="1" selected="0">
            <x v="663"/>
          </reference>
          <reference field="9" count="1" selected="0">
            <x v="156"/>
          </reference>
          <reference field="10" count="1" selected="0">
            <x v="1"/>
          </reference>
          <reference field="11" count="1">
            <x v="1"/>
          </reference>
        </references>
      </pivotArea>
    </format>
    <format dxfId="3958">
      <pivotArea dataOnly="0" labelOnly="1" fieldPosition="0">
        <references count="5">
          <reference field="7" count="1" selected="0">
            <x v="58"/>
          </reference>
          <reference field="8" count="1" selected="0">
            <x v="665"/>
          </reference>
          <reference field="9" count="1" selected="0">
            <x v="60"/>
          </reference>
          <reference field="10" count="1" selected="0">
            <x v="1"/>
          </reference>
          <reference field="11" count="1">
            <x v="157"/>
          </reference>
        </references>
      </pivotArea>
    </format>
    <format dxfId="3957">
      <pivotArea dataOnly="0" labelOnly="1" fieldPosition="0">
        <references count="5">
          <reference field="7" count="1" selected="0">
            <x v="58"/>
          </reference>
          <reference field="8" count="1" selected="0">
            <x v="666"/>
          </reference>
          <reference field="9" count="1" selected="0">
            <x v="156"/>
          </reference>
          <reference field="10" count="1" selected="0">
            <x v="1"/>
          </reference>
          <reference field="11" count="1">
            <x v="1"/>
          </reference>
        </references>
      </pivotArea>
    </format>
    <format dxfId="3956">
      <pivotArea dataOnly="0" labelOnly="1" fieldPosition="0">
        <references count="5">
          <reference field="7" count="1" selected="0">
            <x v="58"/>
          </reference>
          <reference field="8" count="1" selected="0">
            <x v="668"/>
          </reference>
          <reference field="9" count="1" selected="0">
            <x v="60"/>
          </reference>
          <reference field="10" count="1" selected="0">
            <x v="1"/>
          </reference>
          <reference field="11" count="1">
            <x v="156"/>
          </reference>
        </references>
      </pivotArea>
    </format>
    <format dxfId="3955">
      <pivotArea dataOnly="0" labelOnly="1" fieldPosition="0">
        <references count="5">
          <reference field="7" count="1" selected="0">
            <x v="58"/>
          </reference>
          <reference field="8" count="1" selected="0">
            <x v="669"/>
          </reference>
          <reference field="9" count="1" selected="0">
            <x v="156"/>
          </reference>
          <reference field="10" count="1" selected="0">
            <x v="1"/>
          </reference>
          <reference field="11" count="1">
            <x v="1"/>
          </reference>
        </references>
      </pivotArea>
    </format>
    <format dxfId="3954">
      <pivotArea dataOnly="0" labelOnly="1" fieldPosition="0">
        <references count="5">
          <reference field="7" count="1" selected="0">
            <x v="58"/>
          </reference>
          <reference field="8" count="1" selected="0">
            <x v="670"/>
          </reference>
          <reference field="9" count="1" selected="0">
            <x v="156"/>
          </reference>
          <reference field="10" count="1" selected="0">
            <x v="1"/>
          </reference>
          <reference field="11" count="1">
            <x v="1"/>
          </reference>
        </references>
      </pivotArea>
    </format>
    <format dxfId="3953">
      <pivotArea dataOnly="0" labelOnly="1" fieldPosition="0">
        <references count="5">
          <reference field="7" count="1" selected="0">
            <x v="58"/>
          </reference>
          <reference field="8" count="1" selected="0">
            <x v="672"/>
          </reference>
          <reference field="9" count="1" selected="0">
            <x v="137"/>
          </reference>
          <reference field="10" count="1" selected="0">
            <x v="1"/>
          </reference>
          <reference field="11" count="1">
            <x v="259"/>
          </reference>
        </references>
      </pivotArea>
    </format>
    <format dxfId="3952">
      <pivotArea dataOnly="0" labelOnly="1" fieldPosition="0">
        <references count="5">
          <reference field="7" count="1" selected="0">
            <x v="58"/>
          </reference>
          <reference field="8" count="1" selected="0">
            <x v="679"/>
          </reference>
          <reference field="9" count="1" selected="0">
            <x v="22"/>
          </reference>
          <reference field="10" count="1" selected="0">
            <x v="1"/>
          </reference>
          <reference field="11" count="1">
            <x v="81"/>
          </reference>
        </references>
      </pivotArea>
    </format>
    <format dxfId="3951">
      <pivotArea dataOnly="0" labelOnly="1" fieldPosition="0">
        <references count="5">
          <reference field="7" count="1" selected="0">
            <x v="58"/>
          </reference>
          <reference field="8" count="1" selected="0">
            <x v="681"/>
          </reference>
          <reference field="9" count="1" selected="0">
            <x v="22"/>
          </reference>
          <reference field="10" count="1" selected="0">
            <x v="1"/>
          </reference>
          <reference field="11" count="1">
            <x v="81"/>
          </reference>
        </references>
      </pivotArea>
    </format>
    <format dxfId="3950">
      <pivotArea dataOnly="0" labelOnly="1" fieldPosition="0">
        <references count="5">
          <reference field="7" count="1" selected="0">
            <x v="58"/>
          </reference>
          <reference field="8" count="1" selected="0">
            <x v="682"/>
          </reference>
          <reference field="9" count="1" selected="0">
            <x v="22"/>
          </reference>
          <reference field="10" count="1" selected="0">
            <x v="1"/>
          </reference>
          <reference field="11" count="1">
            <x v="81"/>
          </reference>
        </references>
      </pivotArea>
    </format>
    <format dxfId="3949">
      <pivotArea dataOnly="0" labelOnly="1" fieldPosition="0">
        <references count="5">
          <reference field="7" count="1" selected="0">
            <x v="58"/>
          </reference>
          <reference field="8" count="1" selected="0">
            <x v="683"/>
          </reference>
          <reference field="9" count="1" selected="0">
            <x v="22"/>
          </reference>
          <reference field="10" count="1" selected="0">
            <x v="1"/>
          </reference>
          <reference field="11" count="1">
            <x v="81"/>
          </reference>
        </references>
      </pivotArea>
    </format>
    <format dxfId="3948">
      <pivotArea dataOnly="0" labelOnly="1" fieldPosition="0">
        <references count="5">
          <reference field="7" count="1" selected="0">
            <x v="58"/>
          </reference>
          <reference field="8" count="1" selected="0">
            <x v="686"/>
          </reference>
          <reference field="9" count="1" selected="0">
            <x v="43"/>
          </reference>
          <reference field="10" count="1" selected="0">
            <x v="1"/>
          </reference>
          <reference field="11" count="1">
            <x v="1"/>
          </reference>
        </references>
      </pivotArea>
    </format>
    <format dxfId="3947">
      <pivotArea dataOnly="0" labelOnly="1" fieldPosition="0">
        <references count="5">
          <reference field="7" count="1" selected="0">
            <x v="58"/>
          </reference>
          <reference field="8" count="1" selected="0">
            <x v="687"/>
          </reference>
          <reference field="9" count="1" selected="0">
            <x v="22"/>
          </reference>
          <reference field="10" count="1" selected="0">
            <x v="1"/>
          </reference>
          <reference field="11" count="1">
            <x v="81"/>
          </reference>
        </references>
      </pivotArea>
    </format>
    <format dxfId="3946">
      <pivotArea dataOnly="0" labelOnly="1" fieldPosition="0">
        <references count="5">
          <reference field="7" count="1" selected="0">
            <x v="58"/>
          </reference>
          <reference field="8" count="1" selected="0">
            <x v="694"/>
          </reference>
          <reference field="9" count="1" selected="0">
            <x v="156"/>
          </reference>
          <reference field="10" count="1" selected="0">
            <x v="1"/>
          </reference>
          <reference field="11" count="1">
            <x v="1"/>
          </reference>
        </references>
      </pivotArea>
    </format>
    <format dxfId="3945">
      <pivotArea dataOnly="0" labelOnly="1" fieldPosition="0">
        <references count="5">
          <reference field="7" count="1" selected="0">
            <x v="58"/>
          </reference>
          <reference field="8" count="1" selected="0">
            <x v="697"/>
          </reference>
          <reference field="9" count="1" selected="0">
            <x v="60"/>
          </reference>
          <reference field="10" count="1" selected="0">
            <x v="1"/>
          </reference>
          <reference field="11" count="1">
            <x v="125"/>
          </reference>
        </references>
      </pivotArea>
    </format>
    <format dxfId="3944">
      <pivotArea dataOnly="0" labelOnly="1" fieldPosition="0">
        <references count="5">
          <reference field="7" count="1" selected="0">
            <x v="58"/>
          </reference>
          <reference field="8" count="1" selected="0">
            <x v="699"/>
          </reference>
          <reference field="9" count="1" selected="0">
            <x v="107"/>
          </reference>
          <reference field="10" count="1" selected="0">
            <x v="1"/>
          </reference>
          <reference field="11" count="1">
            <x v="1"/>
          </reference>
        </references>
      </pivotArea>
    </format>
    <format dxfId="3943">
      <pivotArea dataOnly="0" labelOnly="1" fieldPosition="0">
        <references count="5">
          <reference field="7" count="1" selected="0">
            <x v="58"/>
          </reference>
          <reference field="8" count="1" selected="0">
            <x v="701"/>
          </reference>
          <reference field="9" count="1" selected="0">
            <x v="133"/>
          </reference>
          <reference field="10" count="1" selected="0">
            <x v="1"/>
          </reference>
          <reference field="11" count="1">
            <x v="266"/>
          </reference>
        </references>
      </pivotArea>
    </format>
    <format dxfId="3942">
      <pivotArea dataOnly="0" labelOnly="1" fieldPosition="0">
        <references count="5">
          <reference field="7" count="1" selected="0">
            <x v="58"/>
          </reference>
          <reference field="8" count="1" selected="0">
            <x v="702"/>
          </reference>
          <reference field="9" count="1" selected="0">
            <x v="22"/>
          </reference>
          <reference field="10" count="1" selected="0">
            <x v="1"/>
          </reference>
          <reference field="11" count="1">
            <x v="81"/>
          </reference>
        </references>
      </pivotArea>
    </format>
    <format dxfId="3941">
      <pivotArea dataOnly="0" labelOnly="1" fieldPosition="0">
        <references count="5">
          <reference field="7" count="1" selected="0">
            <x v="58"/>
          </reference>
          <reference field="8" count="1" selected="0">
            <x v="705"/>
          </reference>
          <reference field="9" count="1" selected="0">
            <x v="60"/>
          </reference>
          <reference field="10" count="1" selected="0">
            <x v="1"/>
          </reference>
          <reference field="11" count="1">
            <x v="133"/>
          </reference>
        </references>
      </pivotArea>
    </format>
    <format dxfId="3940">
      <pivotArea dataOnly="0" labelOnly="1" fieldPosition="0">
        <references count="5">
          <reference field="7" count="1" selected="0">
            <x v="58"/>
          </reference>
          <reference field="8" count="1" selected="0">
            <x v="708"/>
          </reference>
          <reference field="9" count="1" selected="0">
            <x v="60"/>
          </reference>
          <reference field="10" count="1" selected="0">
            <x v="1"/>
          </reference>
          <reference field="11" count="1">
            <x v="130"/>
          </reference>
        </references>
      </pivotArea>
    </format>
    <format dxfId="3939">
      <pivotArea dataOnly="0" labelOnly="1" fieldPosition="0">
        <references count="5">
          <reference field="7" count="1" selected="0">
            <x v="58"/>
          </reference>
          <reference field="8" count="1" selected="0">
            <x v="710"/>
          </reference>
          <reference field="9" count="1" selected="0">
            <x v="156"/>
          </reference>
          <reference field="10" count="1" selected="0">
            <x v="1"/>
          </reference>
          <reference field="11" count="1">
            <x v="1"/>
          </reference>
        </references>
      </pivotArea>
    </format>
    <format dxfId="3938">
      <pivotArea dataOnly="0" labelOnly="1" fieldPosition="0">
        <references count="5">
          <reference field="7" count="1" selected="0">
            <x v="58"/>
          </reference>
          <reference field="8" count="1" selected="0">
            <x v="711"/>
          </reference>
          <reference field="9" count="1" selected="0">
            <x v="60"/>
          </reference>
          <reference field="10" count="1" selected="0">
            <x v="1"/>
          </reference>
          <reference field="11" count="1">
            <x v="99"/>
          </reference>
        </references>
      </pivotArea>
    </format>
    <format dxfId="3937">
      <pivotArea dataOnly="0" labelOnly="1" fieldPosition="0">
        <references count="5">
          <reference field="7" count="1" selected="0">
            <x v="58"/>
          </reference>
          <reference field="8" count="1" selected="0">
            <x v="713"/>
          </reference>
          <reference field="9" count="1" selected="0">
            <x v="156"/>
          </reference>
          <reference field="10" count="1" selected="0">
            <x v="1"/>
          </reference>
          <reference field="11" count="1">
            <x v="1"/>
          </reference>
        </references>
      </pivotArea>
    </format>
    <format dxfId="3936">
      <pivotArea dataOnly="0" labelOnly="1" fieldPosition="0">
        <references count="5">
          <reference field="7" count="1" selected="0">
            <x v="58"/>
          </reference>
          <reference field="8" count="1" selected="0">
            <x v="715"/>
          </reference>
          <reference field="9" count="1" selected="0">
            <x v="156"/>
          </reference>
          <reference field="10" count="1" selected="0">
            <x v="1"/>
          </reference>
          <reference field="11" count="1">
            <x v="1"/>
          </reference>
        </references>
      </pivotArea>
    </format>
    <format dxfId="3935">
      <pivotArea dataOnly="0" labelOnly="1" fieldPosition="0">
        <references count="5">
          <reference field="7" count="1" selected="0">
            <x v="58"/>
          </reference>
          <reference field="8" count="1" selected="0">
            <x v="716"/>
          </reference>
          <reference field="9" count="1" selected="0">
            <x v="60"/>
          </reference>
          <reference field="10" count="1" selected="0">
            <x v="1"/>
          </reference>
          <reference field="11" count="1">
            <x v="105"/>
          </reference>
        </references>
      </pivotArea>
    </format>
    <format dxfId="3934">
      <pivotArea dataOnly="0" labelOnly="1" fieldPosition="0">
        <references count="5">
          <reference field="7" count="1" selected="0">
            <x v="58"/>
          </reference>
          <reference field="8" count="1" selected="0">
            <x v="718"/>
          </reference>
          <reference field="9" count="1" selected="0">
            <x v="60"/>
          </reference>
          <reference field="10" count="1" selected="0">
            <x v="1"/>
          </reference>
          <reference field="11" count="1">
            <x v="164"/>
          </reference>
        </references>
      </pivotArea>
    </format>
    <format dxfId="3933">
      <pivotArea dataOnly="0" labelOnly="1" fieldPosition="0">
        <references count="5">
          <reference field="7" count="1" selected="0">
            <x v="58"/>
          </reference>
          <reference field="8" count="1" selected="0">
            <x v="720"/>
          </reference>
          <reference field="9" count="1" selected="0">
            <x v="156"/>
          </reference>
          <reference field="10" count="1" selected="0">
            <x v="1"/>
          </reference>
          <reference field="11" count="1">
            <x v="1"/>
          </reference>
        </references>
      </pivotArea>
    </format>
    <format dxfId="3932">
      <pivotArea dataOnly="0" labelOnly="1" fieldPosition="0">
        <references count="5">
          <reference field="7" count="1" selected="0">
            <x v="58"/>
          </reference>
          <reference field="8" count="1" selected="0">
            <x v="723"/>
          </reference>
          <reference field="9" count="1" selected="0">
            <x v="156"/>
          </reference>
          <reference field="10" count="1" selected="0">
            <x v="1"/>
          </reference>
          <reference field="11" count="1">
            <x v="1"/>
          </reference>
        </references>
      </pivotArea>
    </format>
    <format dxfId="3931">
      <pivotArea dataOnly="0" labelOnly="1" fieldPosition="0">
        <references count="5">
          <reference field="7" count="1" selected="0">
            <x v="58"/>
          </reference>
          <reference field="8" count="1" selected="0">
            <x v="725"/>
          </reference>
          <reference field="9" count="1" selected="0">
            <x v="156"/>
          </reference>
          <reference field="10" count="1" selected="0">
            <x v="1"/>
          </reference>
          <reference field="11" count="1">
            <x v="1"/>
          </reference>
        </references>
      </pivotArea>
    </format>
    <format dxfId="3930">
      <pivotArea dataOnly="0" labelOnly="1" fieldPosition="0">
        <references count="5">
          <reference field="7" count="1" selected="0">
            <x v="58"/>
          </reference>
          <reference field="8" count="1" selected="0">
            <x v="729"/>
          </reference>
          <reference field="9" count="1" selected="0">
            <x v="156"/>
          </reference>
          <reference field="10" count="1" selected="0">
            <x v="1"/>
          </reference>
          <reference field="11" count="1">
            <x v="1"/>
          </reference>
        </references>
      </pivotArea>
    </format>
    <format dxfId="3929">
      <pivotArea dataOnly="0" labelOnly="1" fieldPosition="0">
        <references count="5">
          <reference field="7" count="1" selected="0">
            <x v="58"/>
          </reference>
          <reference field="8" count="1" selected="0">
            <x v="730"/>
          </reference>
          <reference field="9" count="1" selected="0">
            <x v="60"/>
          </reference>
          <reference field="10" count="1" selected="0">
            <x v="1"/>
          </reference>
          <reference field="11" count="1">
            <x v="53"/>
          </reference>
        </references>
      </pivotArea>
    </format>
    <format dxfId="3928">
      <pivotArea dataOnly="0" labelOnly="1" fieldPosition="0">
        <references count="5">
          <reference field="7" count="1" selected="0">
            <x v="58"/>
          </reference>
          <reference field="8" count="1" selected="0">
            <x v="732"/>
          </reference>
          <reference field="9" count="1" selected="0">
            <x v="156"/>
          </reference>
          <reference field="10" count="1" selected="0">
            <x v="1"/>
          </reference>
          <reference field="11" count="1">
            <x v="1"/>
          </reference>
        </references>
      </pivotArea>
    </format>
    <format dxfId="3927">
      <pivotArea dataOnly="0" labelOnly="1" fieldPosition="0">
        <references count="5">
          <reference field="7" count="1" selected="0">
            <x v="58"/>
          </reference>
          <reference field="8" count="1" selected="0">
            <x v="733"/>
          </reference>
          <reference field="9" count="1" selected="0">
            <x v="156"/>
          </reference>
          <reference field="10" count="1" selected="0">
            <x v="1"/>
          </reference>
          <reference field="11" count="1">
            <x v="1"/>
          </reference>
        </references>
      </pivotArea>
    </format>
    <format dxfId="3926">
      <pivotArea dataOnly="0" labelOnly="1" fieldPosition="0">
        <references count="5">
          <reference field="7" count="1" selected="0">
            <x v="58"/>
          </reference>
          <reference field="8" count="1" selected="0">
            <x v="734"/>
          </reference>
          <reference field="9" count="1" selected="0">
            <x v="60"/>
          </reference>
          <reference field="10" count="1" selected="0">
            <x v="1"/>
          </reference>
          <reference field="11" count="1">
            <x v="28"/>
          </reference>
        </references>
      </pivotArea>
    </format>
    <format dxfId="3925">
      <pivotArea dataOnly="0" labelOnly="1" fieldPosition="0">
        <references count="5">
          <reference field="7" count="1" selected="0">
            <x v="58"/>
          </reference>
          <reference field="8" count="1" selected="0">
            <x v="735"/>
          </reference>
          <reference field="9" count="1" selected="0">
            <x v="60"/>
          </reference>
          <reference field="10" count="1" selected="0">
            <x v="1"/>
          </reference>
          <reference field="11" count="1">
            <x v="22"/>
          </reference>
        </references>
      </pivotArea>
    </format>
    <format dxfId="3924">
      <pivotArea dataOnly="0" labelOnly="1" fieldPosition="0">
        <references count="5">
          <reference field="7" count="1" selected="0">
            <x v="58"/>
          </reference>
          <reference field="8" count="1" selected="0">
            <x v="737"/>
          </reference>
          <reference field="9" count="1" selected="0">
            <x v="156"/>
          </reference>
          <reference field="10" count="1" selected="0">
            <x v="1"/>
          </reference>
          <reference field="11" count="1">
            <x v="1"/>
          </reference>
        </references>
      </pivotArea>
    </format>
    <format dxfId="3923">
      <pivotArea dataOnly="0" labelOnly="1" fieldPosition="0">
        <references count="5">
          <reference field="7" count="1" selected="0">
            <x v="58"/>
          </reference>
          <reference field="8" count="1" selected="0">
            <x v="738"/>
          </reference>
          <reference field="9" count="1" selected="0">
            <x v="60"/>
          </reference>
          <reference field="10" count="1" selected="0">
            <x v="2"/>
          </reference>
          <reference field="11" count="1">
            <x v="194"/>
          </reference>
        </references>
      </pivotArea>
    </format>
    <format dxfId="3922">
      <pivotArea dataOnly="0" labelOnly="1" fieldPosition="0">
        <references count="5">
          <reference field="7" count="1" selected="0">
            <x v="58"/>
          </reference>
          <reference field="8" count="1" selected="0">
            <x v="740"/>
          </reference>
          <reference field="9" count="1" selected="0">
            <x v="60"/>
          </reference>
          <reference field="10" count="1" selected="0">
            <x v="1"/>
          </reference>
          <reference field="11" count="1">
            <x v="78"/>
          </reference>
        </references>
      </pivotArea>
    </format>
    <format dxfId="3921">
      <pivotArea dataOnly="0" labelOnly="1" fieldPosition="0">
        <references count="5">
          <reference field="7" count="1" selected="0">
            <x v="58"/>
          </reference>
          <reference field="8" count="1" selected="0">
            <x v="742"/>
          </reference>
          <reference field="9" count="1" selected="0">
            <x v="156"/>
          </reference>
          <reference field="10" count="1" selected="0">
            <x v="1"/>
          </reference>
          <reference field="11" count="1">
            <x v="1"/>
          </reference>
        </references>
      </pivotArea>
    </format>
    <format dxfId="3920">
      <pivotArea dataOnly="0" labelOnly="1" fieldPosition="0">
        <references count="5">
          <reference field="7" count="1" selected="0">
            <x v="58"/>
          </reference>
          <reference field="8" count="1" selected="0">
            <x v="744"/>
          </reference>
          <reference field="9" count="1" selected="0">
            <x v="60"/>
          </reference>
          <reference field="10" count="1" selected="0">
            <x v="1"/>
          </reference>
          <reference field="11" count="1">
            <x v="207"/>
          </reference>
        </references>
      </pivotArea>
    </format>
    <format dxfId="3919">
      <pivotArea dataOnly="0" labelOnly="1" fieldPosition="0">
        <references count="5">
          <reference field="7" count="1" selected="0">
            <x v="58"/>
          </reference>
          <reference field="8" count="1" selected="0">
            <x v="746"/>
          </reference>
          <reference field="9" count="1" selected="0">
            <x v="60"/>
          </reference>
          <reference field="10" count="1" selected="0">
            <x v="1"/>
          </reference>
          <reference field="11" count="1">
            <x v="181"/>
          </reference>
        </references>
      </pivotArea>
    </format>
    <format dxfId="3918">
      <pivotArea dataOnly="0" labelOnly="1" fieldPosition="0">
        <references count="5">
          <reference field="7" count="1" selected="0">
            <x v="58"/>
          </reference>
          <reference field="8" count="1" selected="0">
            <x v="748"/>
          </reference>
          <reference field="9" count="1" selected="0">
            <x v="156"/>
          </reference>
          <reference field="10" count="1" selected="0">
            <x v="1"/>
          </reference>
          <reference field="11" count="1">
            <x v="1"/>
          </reference>
        </references>
      </pivotArea>
    </format>
    <format dxfId="3917">
      <pivotArea dataOnly="0" labelOnly="1" fieldPosition="0">
        <references count="5">
          <reference field="7" count="1" selected="0">
            <x v="58"/>
          </reference>
          <reference field="8" count="1" selected="0">
            <x v="749"/>
          </reference>
          <reference field="9" count="1" selected="0">
            <x v="60"/>
          </reference>
          <reference field="10" count="1" selected="0">
            <x v="1"/>
          </reference>
          <reference field="11" count="1">
            <x v="98"/>
          </reference>
        </references>
      </pivotArea>
    </format>
    <format dxfId="3916">
      <pivotArea dataOnly="0" labelOnly="1" fieldPosition="0">
        <references count="5">
          <reference field="7" count="1" selected="0">
            <x v="58"/>
          </reference>
          <reference field="8" count="1" selected="0">
            <x v="752"/>
          </reference>
          <reference field="9" count="1" selected="0">
            <x v="156"/>
          </reference>
          <reference field="10" count="1" selected="0">
            <x v="1"/>
          </reference>
          <reference field="11" count="1">
            <x v="1"/>
          </reference>
        </references>
      </pivotArea>
    </format>
    <format dxfId="3915">
      <pivotArea dataOnly="0" labelOnly="1" fieldPosition="0">
        <references count="5">
          <reference field="7" count="1" selected="0">
            <x v="58"/>
          </reference>
          <reference field="8" count="1" selected="0">
            <x v="753"/>
          </reference>
          <reference field="9" count="1" selected="0">
            <x v="60"/>
          </reference>
          <reference field="10" count="1" selected="0">
            <x v="1"/>
          </reference>
          <reference field="11" count="1">
            <x v="116"/>
          </reference>
        </references>
      </pivotArea>
    </format>
    <format dxfId="3914">
      <pivotArea dataOnly="0" labelOnly="1" fieldPosition="0">
        <references count="5">
          <reference field="7" count="1" selected="0">
            <x v="58"/>
          </reference>
          <reference field="8" count="1" selected="0">
            <x v="754"/>
          </reference>
          <reference field="9" count="1" selected="0">
            <x v="156"/>
          </reference>
          <reference field="10" count="1" selected="0">
            <x v="1"/>
          </reference>
          <reference field="11" count="1">
            <x v="1"/>
          </reference>
        </references>
      </pivotArea>
    </format>
    <format dxfId="3913">
      <pivotArea dataOnly="0" labelOnly="1" fieldPosition="0">
        <references count="5">
          <reference field="7" count="1" selected="0">
            <x v="58"/>
          </reference>
          <reference field="8" count="1" selected="0">
            <x v="763"/>
          </reference>
          <reference field="9" count="1" selected="0">
            <x v="60"/>
          </reference>
          <reference field="10" count="1" selected="0">
            <x v="1"/>
          </reference>
          <reference field="11" count="1">
            <x v="72"/>
          </reference>
        </references>
      </pivotArea>
    </format>
    <format dxfId="3912">
      <pivotArea dataOnly="0" labelOnly="1" fieldPosition="0">
        <references count="5">
          <reference field="7" count="1" selected="0">
            <x v="58"/>
          </reference>
          <reference field="8" count="1" selected="0">
            <x v="767"/>
          </reference>
          <reference field="9" count="1" selected="0">
            <x v="37"/>
          </reference>
          <reference field="10" count="1" selected="0">
            <x v="1"/>
          </reference>
          <reference field="11" count="1">
            <x v="1"/>
          </reference>
        </references>
      </pivotArea>
    </format>
    <format dxfId="3911">
      <pivotArea dataOnly="0" labelOnly="1" fieldPosition="0">
        <references count="5">
          <reference field="7" count="1" selected="0">
            <x v="58"/>
          </reference>
          <reference field="8" count="1" selected="0">
            <x v="768"/>
          </reference>
          <reference field="9" count="1" selected="0">
            <x v="60"/>
          </reference>
          <reference field="10" count="1" selected="0">
            <x v="1"/>
          </reference>
          <reference field="11" count="1">
            <x v="125"/>
          </reference>
        </references>
      </pivotArea>
    </format>
    <format dxfId="3910">
      <pivotArea dataOnly="0" labelOnly="1" fieldPosition="0">
        <references count="5">
          <reference field="7" count="1" selected="0">
            <x v="58"/>
          </reference>
          <reference field="8" count="1" selected="0">
            <x v="778"/>
          </reference>
          <reference field="9" count="1" selected="0">
            <x v="156"/>
          </reference>
          <reference field="10" count="1" selected="0">
            <x v="1"/>
          </reference>
          <reference field="11" count="1">
            <x v="1"/>
          </reference>
        </references>
      </pivotArea>
    </format>
    <format dxfId="3909">
      <pivotArea dataOnly="0" labelOnly="1" fieldPosition="0">
        <references count="5">
          <reference field="7" count="1" selected="0">
            <x v="58"/>
          </reference>
          <reference field="8" count="1" selected="0">
            <x v="809"/>
          </reference>
          <reference field="9" count="1" selected="0">
            <x v="156"/>
          </reference>
          <reference field="10" count="1" selected="0">
            <x v="1"/>
          </reference>
          <reference field="11" count="1">
            <x v="155"/>
          </reference>
        </references>
      </pivotArea>
    </format>
    <format dxfId="3908">
      <pivotArea dataOnly="0" labelOnly="1" fieldPosition="0">
        <references count="5">
          <reference field="7" count="1" selected="0">
            <x v="58"/>
          </reference>
          <reference field="8" count="1" selected="0">
            <x v="816"/>
          </reference>
          <reference field="9" count="1" selected="0">
            <x v="60"/>
          </reference>
          <reference field="10" count="1" selected="0">
            <x v="1"/>
          </reference>
          <reference field="11" count="1">
            <x v="93"/>
          </reference>
        </references>
      </pivotArea>
    </format>
    <format dxfId="3907">
      <pivotArea dataOnly="0" labelOnly="1" fieldPosition="0">
        <references count="5">
          <reference field="7" count="1" selected="0">
            <x v="58"/>
          </reference>
          <reference field="8" count="1" selected="0">
            <x v="817"/>
          </reference>
          <reference field="9" count="1" selected="0">
            <x v="156"/>
          </reference>
          <reference field="10" count="1" selected="0">
            <x v="1"/>
          </reference>
          <reference field="11" count="1">
            <x v="5"/>
          </reference>
        </references>
      </pivotArea>
    </format>
    <format dxfId="3906">
      <pivotArea dataOnly="0" labelOnly="1" fieldPosition="0">
        <references count="5">
          <reference field="7" count="1" selected="0">
            <x v="58"/>
          </reference>
          <reference field="8" count="1" selected="0">
            <x v="818"/>
          </reference>
          <reference field="9" count="1" selected="0">
            <x v="46"/>
          </reference>
          <reference field="10" count="1" selected="0">
            <x v="1"/>
          </reference>
          <reference field="11" count="1">
            <x v="181"/>
          </reference>
        </references>
      </pivotArea>
    </format>
    <format dxfId="3905">
      <pivotArea dataOnly="0" labelOnly="1" fieldPosition="0">
        <references count="5">
          <reference field="7" count="1" selected="0">
            <x v="58"/>
          </reference>
          <reference field="8" count="1" selected="0">
            <x v="819"/>
          </reference>
          <reference field="9" count="1" selected="0">
            <x v="46"/>
          </reference>
          <reference field="10" count="1" selected="0">
            <x v="1"/>
          </reference>
          <reference field="11" count="1">
            <x v="198"/>
          </reference>
        </references>
      </pivotArea>
    </format>
    <format dxfId="3904">
      <pivotArea dataOnly="0" labelOnly="1" fieldPosition="0">
        <references count="5">
          <reference field="7" count="1" selected="0">
            <x v="58"/>
          </reference>
          <reference field="8" count="1" selected="0">
            <x v="822"/>
          </reference>
          <reference field="9" count="1" selected="0">
            <x v="60"/>
          </reference>
          <reference field="10" count="1" selected="0">
            <x v="1"/>
          </reference>
          <reference field="11" count="1">
            <x v="11"/>
          </reference>
        </references>
      </pivotArea>
    </format>
    <format dxfId="3903">
      <pivotArea dataOnly="0" labelOnly="1" fieldPosition="0">
        <references count="5">
          <reference field="7" count="1" selected="0">
            <x v="58"/>
          </reference>
          <reference field="8" count="1" selected="0">
            <x v="823"/>
          </reference>
          <reference field="9" count="1" selected="0">
            <x v="156"/>
          </reference>
          <reference field="10" count="1" selected="0">
            <x v="1"/>
          </reference>
          <reference field="11" count="1">
            <x v="1"/>
          </reference>
        </references>
      </pivotArea>
    </format>
    <format dxfId="3902">
      <pivotArea dataOnly="0" labelOnly="1" fieldPosition="0">
        <references count="5">
          <reference field="7" count="1" selected="0">
            <x v="58"/>
          </reference>
          <reference field="8" count="1" selected="0">
            <x v="824"/>
          </reference>
          <reference field="9" count="1" selected="0">
            <x v="60"/>
          </reference>
          <reference field="10" count="1" selected="0">
            <x v="1"/>
          </reference>
          <reference field="11" count="1">
            <x v="30"/>
          </reference>
        </references>
      </pivotArea>
    </format>
    <format dxfId="3901">
      <pivotArea dataOnly="0" labelOnly="1" fieldPosition="0">
        <references count="5">
          <reference field="7" count="1" selected="0">
            <x v="58"/>
          </reference>
          <reference field="8" count="1" selected="0">
            <x v="828"/>
          </reference>
          <reference field="9" count="1" selected="0">
            <x v="60"/>
          </reference>
          <reference field="10" count="1" selected="0">
            <x v="1"/>
          </reference>
          <reference field="11" count="1">
            <x v="47"/>
          </reference>
        </references>
      </pivotArea>
    </format>
    <format dxfId="3900">
      <pivotArea dataOnly="0" labelOnly="1" fieldPosition="0">
        <references count="5">
          <reference field="7" count="1" selected="0">
            <x v="58"/>
          </reference>
          <reference field="8" count="1" selected="0">
            <x v="835"/>
          </reference>
          <reference field="9" count="1" selected="0">
            <x v="60"/>
          </reference>
          <reference field="10" count="1" selected="0">
            <x v="1"/>
          </reference>
          <reference field="11" count="1">
            <x v="115"/>
          </reference>
        </references>
      </pivotArea>
    </format>
    <format dxfId="3899">
      <pivotArea dataOnly="0" labelOnly="1" fieldPosition="0">
        <references count="5">
          <reference field="7" count="1" selected="0">
            <x v="58"/>
          </reference>
          <reference field="8" count="1" selected="0">
            <x v="844"/>
          </reference>
          <reference field="9" count="1" selected="0">
            <x v="90"/>
          </reference>
          <reference field="10" count="1" selected="0">
            <x v="1"/>
          </reference>
          <reference field="11" count="1">
            <x v="6"/>
          </reference>
        </references>
      </pivotArea>
    </format>
    <format dxfId="3898">
      <pivotArea dataOnly="0" labelOnly="1" fieldPosition="0">
        <references count="5">
          <reference field="7" count="1" selected="0">
            <x v="58"/>
          </reference>
          <reference field="8" count="1" selected="0">
            <x v="878"/>
          </reference>
          <reference field="9" count="1" selected="0">
            <x v="95"/>
          </reference>
          <reference field="10" count="1" selected="0">
            <x v="1"/>
          </reference>
          <reference field="11" count="1">
            <x v="13"/>
          </reference>
        </references>
      </pivotArea>
    </format>
    <format dxfId="3897">
      <pivotArea dataOnly="0" labelOnly="1" fieldPosition="0">
        <references count="5">
          <reference field="7" count="1" selected="0">
            <x v="59"/>
          </reference>
          <reference field="8" count="1" selected="0">
            <x v="800"/>
          </reference>
          <reference field="9" count="1" selected="0">
            <x v="85"/>
          </reference>
          <reference field="10" count="1" selected="0">
            <x v="2"/>
          </reference>
          <reference field="11" count="1">
            <x v="177"/>
          </reference>
        </references>
      </pivotArea>
    </format>
    <format dxfId="3896">
      <pivotArea dataOnly="0" labelOnly="1" fieldPosition="0">
        <references count="5">
          <reference field="7" count="1" selected="0">
            <x v="60"/>
          </reference>
          <reference field="8" count="1" selected="0">
            <x v="785"/>
          </reference>
          <reference field="9" count="1" selected="0">
            <x v="118"/>
          </reference>
          <reference field="10" count="1" selected="0">
            <x v="2"/>
          </reference>
          <reference field="11" count="1">
            <x v="43"/>
          </reference>
        </references>
      </pivotArea>
    </format>
    <format dxfId="3895">
      <pivotArea dataOnly="0" labelOnly="1" fieldPosition="0">
        <references count="5">
          <reference field="7" count="1" selected="0">
            <x v="61"/>
          </reference>
          <reference field="8" count="1" selected="0">
            <x v="482"/>
          </reference>
          <reference field="9" count="1" selected="0">
            <x v="156"/>
          </reference>
          <reference field="10" count="1" selected="0">
            <x v="2"/>
          </reference>
          <reference field="11" count="1">
            <x v="93"/>
          </reference>
        </references>
      </pivotArea>
    </format>
    <format dxfId="3894">
      <pivotArea dataOnly="0" labelOnly="1" fieldPosition="0">
        <references count="5">
          <reference field="7" count="1" selected="0">
            <x v="61"/>
          </reference>
          <reference field="8" count="1" selected="0">
            <x v="483"/>
          </reference>
          <reference field="9" count="1" selected="0">
            <x v="156"/>
          </reference>
          <reference field="10" count="1" selected="0">
            <x v="2"/>
          </reference>
          <reference field="11" count="1">
            <x v="1"/>
          </reference>
        </references>
      </pivotArea>
    </format>
    <format dxfId="3893">
      <pivotArea dataOnly="0" labelOnly="1" fieldPosition="0">
        <references count="5">
          <reference field="7" count="1" selected="0">
            <x v="61"/>
          </reference>
          <reference field="8" count="1" selected="0">
            <x v="484"/>
          </reference>
          <reference field="9" count="1" selected="0">
            <x v="156"/>
          </reference>
          <reference field="10" count="1" selected="0">
            <x v="2"/>
          </reference>
          <reference field="11" count="1">
            <x v="1"/>
          </reference>
        </references>
      </pivotArea>
    </format>
    <format dxfId="3892">
      <pivotArea dataOnly="0" labelOnly="1" fieldPosition="0">
        <references count="5">
          <reference field="7" count="1" selected="0">
            <x v="61"/>
          </reference>
          <reference field="8" count="1" selected="0">
            <x v="485"/>
          </reference>
          <reference field="9" count="1" selected="0">
            <x v="156"/>
          </reference>
          <reference field="10" count="1" selected="0">
            <x v="2"/>
          </reference>
          <reference field="11" count="1">
            <x v="1"/>
          </reference>
        </references>
      </pivotArea>
    </format>
    <format dxfId="3891">
      <pivotArea dataOnly="0" labelOnly="1" fieldPosition="0">
        <references count="5">
          <reference field="7" count="1" selected="0">
            <x v="61"/>
          </reference>
          <reference field="8" count="1" selected="0">
            <x v="802"/>
          </reference>
          <reference field="9" count="1" selected="0">
            <x v="35"/>
          </reference>
          <reference field="10" count="1" selected="0">
            <x v="1"/>
          </reference>
          <reference field="11" count="1">
            <x v="145"/>
          </reference>
        </references>
      </pivotArea>
    </format>
    <format dxfId="3890">
      <pivotArea dataOnly="0" labelOnly="1" fieldPosition="0">
        <references count="5">
          <reference field="7" count="1" selected="0">
            <x v="62"/>
          </reference>
          <reference field="8" count="1" selected="0">
            <x v="284"/>
          </reference>
          <reference field="9" count="1" selected="0">
            <x v="141"/>
          </reference>
          <reference field="10" count="1" selected="0">
            <x v="1"/>
          </reference>
          <reference field="11" count="1">
            <x v="59"/>
          </reference>
        </references>
      </pivotArea>
    </format>
    <format dxfId="3889">
      <pivotArea dataOnly="0" labelOnly="1" fieldPosition="0">
        <references count="5">
          <reference field="7" count="1" selected="0">
            <x v="62"/>
          </reference>
          <reference field="8" count="1" selected="0">
            <x v="285"/>
          </reference>
          <reference field="9" count="1" selected="0">
            <x v="156"/>
          </reference>
          <reference field="10" count="1" selected="0">
            <x v="1"/>
          </reference>
          <reference field="11" count="1">
            <x v="1"/>
          </reference>
        </references>
      </pivotArea>
    </format>
    <format dxfId="3888">
      <pivotArea dataOnly="0" labelOnly="1" fieldPosition="0">
        <references count="5">
          <reference field="7" count="1" selected="0">
            <x v="62"/>
          </reference>
          <reference field="8" count="1" selected="0">
            <x v="286"/>
          </reference>
          <reference field="9" count="1" selected="0">
            <x v="138"/>
          </reference>
          <reference field="10" count="1" selected="0">
            <x v="2"/>
          </reference>
          <reference field="11" count="1">
            <x v="27"/>
          </reference>
        </references>
      </pivotArea>
    </format>
    <format dxfId="3887">
      <pivotArea dataOnly="0" labelOnly="1" fieldPosition="0">
        <references count="5">
          <reference field="7" count="1" selected="0">
            <x v="62"/>
          </reference>
          <reference field="8" count="1" selected="0">
            <x v="287"/>
          </reference>
          <reference field="9" count="1" selected="0">
            <x v="60"/>
          </reference>
          <reference field="10" count="1" selected="0">
            <x v="1"/>
          </reference>
          <reference field="11" count="1">
            <x v="77"/>
          </reference>
        </references>
      </pivotArea>
    </format>
    <format dxfId="3886">
      <pivotArea dataOnly="0" labelOnly="1" fieldPosition="0">
        <references count="5">
          <reference field="7" count="1" selected="0">
            <x v="62"/>
          </reference>
          <reference field="8" count="1" selected="0">
            <x v="292"/>
          </reference>
          <reference field="9" count="1" selected="0">
            <x v="88"/>
          </reference>
          <reference field="10" count="1" selected="0">
            <x v="1"/>
          </reference>
          <reference field="11" count="1">
            <x v="87"/>
          </reference>
        </references>
      </pivotArea>
    </format>
    <format dxfId="3885">
      <pivotArea dataOnly="0" labelOnly="1" fieldPosition="0">
        <references count="5">
          <reference field="7" count="1" selected="0">
            <x v="62"/>
          </reference>
          <reference field="8" count="1" selected="0">
            <x v="293"/>
          </reference>
          <reference field="9" count="1" selected="0">
            <x v="35"/>
          </reference>
          <reference field="10" count="1" selected="0">
            <x v="1"/>
          </reference>
          <reference field="11" count="1">
            <x v="1"/>
          </reference>
        </references>
      </pivotArea>
    </format>
    <format dxfId="3884">
      <pivotArea dataOnly="0" labelOnly="1" fieldPosition="0">
        <references count="5">
          <reference field="7" count="1" selected="0">
            <x v="63"/>
          </reference>
          <reference field="8" count="1" selected="0">
            <x v="511"/>
          </reference>
          <reference field="9" count="1" selected="0">
            <x v="46"/>
          </reference>
          <reference field="10" count="1" selected="0">
            <x v="1"/>
          </reference>
          <reference field="11" count="1">
            <x v="1"/>
          </reference>
        </references>
      </pivotArea>
    </format>
    <format dxfId="3883">
      <pivotArea dataOnly="0" labelOnly="1" fieldPosition="0">
        <references count="5">
          <reference field="7" count="1" selected="0">
            <x v="63"/>
          </reference>
          <reference field="8" count="1" selected="0">
            <x v="515"/>
          </reference>
          <reference field="9" count="1" selected="0">
            <x v="46"/>
          </reference>
          <reference field="10" count="1" selected="0">
            <x v="2"/>
          </reference>
          <reference field="11" count="1">
            <x v="1"/>
          </reference>
        </references>
      </pivotArea>
    </format>
    <format dxfId="3882">
      <pivotArea dataOnly="0" labelOnly="1" fieldPosition="0">
        <references count="5">
          <reference field="7" count="1" selected="0">
            <x v="63"/>
          </reference>
          <reference field="8" count="1" selected="0">
            <x v="689"/>
          </reference>
          <reference field="9" count="1" selected="0">
            <x v="40"/>
          </reference>
          <reference field="10" count="1" selected="0">
            <x v="1"/>
          </reference>
          <reference field="11" count="1">
            <x v="15"/>
          </reference>
        </references>
      </pivotArea>
    </format>
    <format dxfId="3881">
      <pivotArea dataOnly="0" labelOnly="1" fieldPosition="0">
        <references count="5">
          <reference field="7" count="1" selected="0">
            <x v="63"/>
          </reference>
          <reference field="8" count="1" selected="0">
            <x v="696"/>
          </reference>
          <reference field="9" count="1" selected="0">
            <x v="40"/>
          </reference>
          <reference field="10" count="1" selected="0">
            <x v="1"/>
          </reference>
          <reference field="11" count="1">
            <x v="19"/>
          </reference>
        </references>
      </pivotArea>
    </format>
    <format dxfId="3880">
      <pivotArea dataOnly="0" labelOnly="1" fieldPosition="0">
        <references count="5">
          <reference field="7" count="1" selected="0">
            <x v="64"/>
          </reference>
          <reference field="8" count="1" selected="0">
            <x v="882"/>
          </reference>
          <reference field="9" count="1" selected="0">
            <x v="46"/>
          </reference>
          <reference field="10" count="1" selected="0">
            <x v="1"/>
          </reference>
          <reference field="11" count="1">
            <x v="1"/>
          </reference>
        </references>
      </pivotArea>
    </format>
    <format dxfId="3879">
      <pivotArea field="11" type="button" dataOnly="0" labelOnly="1" outline="0" axis="axisRow" fieldPosition="4"/>
    </format>
    <format dxfId="3878">
      <pivotArea dataOnly="0" labelOnly="1" fieldPosition="0">
        <references count="1">
          <reference field="7" count="1">
            <x v="0"/>
          </reference>
        </references>
      </pivotArea>
    </format>
    <format dxfId="3877">
      <pivotArea dataOnly="0" labelOnly="1" fieldPosition="0">
        <references count="1">
          <reference field="7" count="1">
            <x v="1"/>
          </reference>
        </references>
      </pivotArea>
    </format>
    <format dxfId="3876">
      <pivotArea dataOnly="0" labelOnly="1" fieldPosition="0">
        <references count="1">
          <reference field="7" count="1">
            <x v="2"/>
          </reference>
        </references>
      </pivotArea>
    </format>
    <format dxfId="3875">
      <pivotArea dataOnly="0" labelOnly="1" fieldPosition="0">
        <references count="1">
          <reference field="7" count="1">
            <x v="3"/>
          </reference>
        </references>
      </pivotArea>
    </format>
    <format dxfId="3874">
      <pivotArea dataOnly="0" labelOnly="1" fieldPosition="0">
        <references count="1">
          <reference field="7" count="1">
            <x v="4"/>
          </reference>
        </references>
      </pivotArea>
    </format>
    <format dxfId="3873">
      <pivotArea dataOnly="0" labelOnly="1" fieldPosition="0">
        <references count="1">
          <reference field="7" count="1">
            <x v="5"/>
          </reference>
        </references>
      </pivotArea>
    </format>
    <format dxfId="3872">
      <pivotArea dataOnly="0" labelOnly="1" fieldPosition="0">
        <references count="1">
          <reference field="7" count="1">
            <x v="6"/>
          </reference>
        </references>
      </pivotArea>
    </format>
    <format dxfId="3871">
      <pivotArea dataOnly="0" labelOnly="1" fieldPosition="0">
        <references count="1">
          <reference field="7" count="1">
            <x v="7"/>
          </reference>
        </references>
      </pivotArea>
    </format>
    <format dxfId="3870">
      <pivotArea dataOnly="0" labelOnly="1" fieldPosition="0">
        <references count="1">
          <reference field="7" count="1">
            <x v="8"/>
          </reference>
        </references>
      </pivotArea>
    </format>
    <format dxfId="3869">
      <pivotArea dataOnly="0" labelOnly="1" fieldPosition="0">
        <references count="1">
          <reference field="7" count="1">
            <x v="9"/>
          </reference>
        </references>
      </pivotArea>
    </format>
    <format dxfId="3868">
      <pivotArea dataOnly="0" labelOnly="1" fieldPosition="0">
        <references count="1">
          <reference field="7" count="1">
            <x v="10"/>
          </reference>
        </references>
      </pivotArea>
    </format>
    <format dxfId="3867">
      <pivotArea dataOnly="0" labelOnly="1" fieldPosition="0">
        <references count="1">
          <reference field="7" count="1">
            <x v="11"/>
          </reference>
        </references>
      </pivotArea>
    </format>
    <format dxfId="3866">
      <pivotArea dataOnly="0" labelOnly="1" fieldPosition="0">
        <references count="1">
          <reference field="7" count="1">
            <x v="12"/>
          </reference>
        </references>
      </pivotArea>
    </format>
    <format dxfId="3865">
      <pivotArea dataOnly="0" labelOnly="1" fieldPosition="0">
        <references count="1">
          <reference field="7" count="1">
            <x v="13"/>
          </reference>
        </references>
      </pivotArea>
    </format>
    <format dxfId="3864">
      <pivotArea dataOnly="0" labelOnly="1" fieldPosition="0">
        <references count="1">
          <reference field="7" count="1">
            <x v="14"/>
          </reference>
        </references>
      </pivotArea>
    </format>
    <format dxfId="3863">
      <pivotArea dataOnly="0" labelOnly="1" fieldPosition="0">
        <references count="1">
          <reference field="7" count="1">
            <x v="15"/>
          </reference>
        </references>
      </pivotArea>
    </format>
    <format dxfId="3862">
      <pivotArea dataOnly="0" labelOnly="1" fieldPosition="0">
        <references count="1">
          <reference field="7" count="1">
            <x v="16"/>
          </reference>
        </references>
      </pivotArea>
    </format>
    <format dxfId="3861">
      <pivotArea dataOnly="0" labelOnly="1" fieldPosition="0">
        <references count="1">
          <reference field="7" count="1">
            <x v="17"/>
          </reference>
        </references>
      </pivotArea>
    </format>
    <format dxfId="3860">
      <pivotArea dataOnly="0" labelOnly="1" fieldPosition="0">
        <references count="1">
          <reference field="7" count="1">
            <x v="18"/>
          </reference>
        </references>
      </pivotArea>
    </format>
    <format dxfId="3859">
      <pivotArea dataOnly="0" labelOnly="1" fieldPosition="0">
        <references count="1">
          <reference field="7" count="1">
            <x v="19"/>
          </reference>
        </references>
      </pivotArea>
    </format>
    <format dxfId="3858">
      <pivotArea dataOnly="0" labelOnly="1" fieldPosition="0">
        <references count="1">
          <reference field="7" count="1">
            <x v="20"/>
          </reference>
        </references>
      </pivotArea>
    </format>
    <format dxfId="3857">
      <pivotArea dataOnly="0" labelOnly="1" fieldPosition="0">
        <references count="1">
          <reference field="7" count="1">
            <x v="21"/>
          </reference>
        </references>
      </pivotArea>
    </format>
    <format dxfId="3856">
      <pivotArea dataOnly="0" labelOnly="1" fieldPosition="0">
        <references count="1">
          <reference field="7" count="1">
            <x v="22"/>
          </reference>
        </references>
      </pivotArea>
    </format>
    <format dxfId="3855">
      <pivotArea dataOnly="0" labelOnly="1" fieldPosition="0">
        <references count="1">
          <reference field="7" count="1">
            <x v="23"/>
          </reference>
        </references>
      </pivotArea>
    </format>
    <format dxfId="3854">
      <pivotArea dataOnly="0" labelOnly="1" fieldPosition="0">
        <references count="1">
          <reference field="7" count="1">
            <x v="24"/>
          </reference>
        </references>
      </pivotArea>
    </format>
    <format dxfId="3853">
      <pivotArea dataOnly="0" labelOnly="1" fieldPosition="0">
        <references count="1">
          <reference field="7" count="1">
            <x v="25"/>
          </reference>
        </references>
      </pivotArea>
    </format>
    <format dxfId="3852">
      <pivotArea dataOnly="0" labelOnly="1" fieldPosition="0">
        <references count="1">
          <reference field="7" count="1">
            <x v="26"/>
          </reference>
        </references>
      </pivotArea>
    </format>
    <format dxfId="3851">
      <pivotArea dataOnly="0" labelOnly="1" fieldPosition="0">
        <references count="1">
          <reference field="7" count="1">
            <x v="27"/>
          </reference>
        </references>
      </pivotArea>
    </format>
    <format dxfId="3850">
      <pivotArea dataOnly="0" labelOnly="1" fieldPosition="0">
        <references count="1">
          <reference field="7" count="1">
            <x v="28"/>
          </reference>
        </references>
      </pivotArea>
    </format>
    <format dxfId="3849">
      <pivotArea dataOnly="0" labelOnly="1" fieldPosition="0">
        <references count="1">
          <reference field="7" count="1">
            <x v="29"/>
          </reference>
        </references>
      </pivotArea>
    </format>
    <format dxfId="3848">
      <pivotArea dataOnly="0" labelOnly="1" fieldPosition="0">
        <references count="1">
          <reference field="7" count="1">
            <x v="30"/>
          </reference>
        </references>
      </pivotArea>
    </format>
    <format dxfId="3847">
      <pivotArea dataOnly="0" labelOnly="1" fieldPosition="0">
        <references count="1">
          <reference field="7" count="1">
            <x v="31"/>
          </reference>
        </references>
      </pivotArea>
    </format>
    <format dxfId="3846">
      <pivotArea dataOnly="0" labelOnly="1" fieldPosition="0">
        <references count="1">
          <reference field="7" count="1">
            <x v="32"/>
          </reference>
        </references>
      </pivotArea>
    </format>
    <format dxfId="3845">
      <pivotArea dataOnly="0" labelOnly="1" fieldPosition="0">
        <references count="1">
          <reference field="7" count="1">
            <x v="33"/>
          </reference>
        </references>
      </pivotArea>
    </format>
    <format dxfId="3844">
      <pivotArea dataOnly="0" labelOnly="1" fieldPosition="0">
        <references count="1">
          <reference field="7" count="1">
            <x v="34"/>
          </reference>
        </references>
      </pivotArea>
    </format>
    <format dxfId="3843">
      <pivotArea dataOnly="0" labelOnly="1" fieldPosition="0">
        <references count="1">
          <reference field="7" count="1">
            <x v="35"/>
          </reference>
        </references>
      </pivotArea>
    </format>
    <format dxfId="3842">
      <pivotArea dataOnly="0" labelOnly="1" fieldPosition="0">
        <references count="1">
          <reference field="7" count="1">
            <x v="36"/>
          </reference>
        </references>
      </pivotArea>
    </format>
    <format dxfId="3841">
      <pivotArea dataOnly="0" labelOnly="1" fieldPosition="0">
        <references count="1">
          <reference field="7" count="1">
            <x v="37"/>
          </reference>
        </references>
      </pivotArea>
    </format>
    <format dxfId="3840">
      <pivotArea dataOnly="0" labelOnly="1" fieldPosition="0">
        <references count="1">
          <reference field="7" count="1">
            <x v="38"/>
          </reference>
        </references>
      </pivotArea>
    </format>
    <format dxfId="3839">
      <pivotArea dataOnly="0" labelOnly="1" fieldPosition="0">
        <references count="1">
          <reference field="7" count="1">
            <x v="39"/>
          </reference>
        </references>
      </pivotArea>
    </format>
    <format dxfId="3838">
      <pivotArea dataOnly="0" labelOnly="1" fieldPosition="0">
        <references count="1">
          <reference field="7" count="1">
            <x v="40"/>
          </reference>
        </references>
      </pivotArea>
    </format>
    <format dxfId="3837">
      <pivotArea dataOnly="0" labelOnly="1" fieldPosition="0">
        <references count="1">
          <reference field="7" count="1">
            <x v="41"/>
          </reference>
        </references>
      </pivotArea>
    </format>
    <format dxfId="3836">
      <pivotArea dataOnly="0" labelOnly="1" fieldPosition="0">
        <references count="1">
          <reference field="7" count="1">
            <x v="42"/>
          </reference>
        </references>
      </pivotArea>
    </format>
    <format dxfId="3835">
      <pivotArea dataOnly="0" labelOnly="1" fieldPosition="0">
        <references count="1">
          <reference field="7" count="1">
            <x v="43"/>
          </reference>
        </references>
      </pivotArea>
    </format>
    <format dxfId="3834">
      <pivotArea dataOnly="0" labelOnly="1" fieldPosition="0">
        <references count="1">
          <reference field="7" count="1">
            <x v="44"/>
          </reference>
        </references>
      </pivotArea>
    </format>
    <format dxfId="3833">
      <pivotArea dataOnly="0" labelOnly="1" fieldPosition="0">
        <references count="1">
          <reference field="7" count="1">
            <x v="45"/>
          </reference>
        </references>
      </pivotArea>
    </format>
    <format dxfId="3832">
      <pivotArea dataOnly="0" labelOnly="1" fieldPosition="0">
        <references count="1">
          <reference field="7" count="1">
            <x v="46"/>
          </reference>
        </references>
      </pivotArea>
    </format>
    <format dxfId="3831">
      <pivotArea dataOnly="0" labelOnly="1" fieldPosition="0">
        <references count="1">
          <reference field="7" count="1">
            <x v="47"/>
          </reference>
        </references>
      </pivotArea>
    </format>
    <format dxfId="3830">
      <pivotArea dataOnly="0" labelOnly="1" fieldPosition="0">
        <references count="1">
          <reference field="7" count="1">
            <x v="48"/>
          </reference>
        </references>
      </pivotArea>
    </format>
    <format dxfId="3829">
      <pivotArea dataOnly="0" labelOnly="1" fieldPosition="0">
        <references count="1">
          <reference field="7" count="1">
            <x v="49"/>
          </reference>
        </references>
      </pivotArea>
    </format>
    <format dxfId="3828">
      <pivotArea dataOnly="0" labelOnly="1" fieldPosition="0">
        <references count="1">
          <reference field="7" count="1">
            <x v="50"/>
          </reference>
        </references>
      </pivotArea>
    </format>
    <format dxfId="3827">
      <pivotArea dataOnly="0" labelOnly="1" fieldPosition="0">
        <references count="1">
          <reference field="7" count="1">
            <x v="51"/>
          </reference>
        </references>
      </pivotArea>
    </format>
    <format dxfId="3826">
      <pivotArea dataOnly="0" labelOnly="1" fieldPosition="0">
        <references count="1">
          <reference field="7" count="1">
            <x v="52"/>
          </reference>
        </references>
      </pivotArea>
    </format>
    <format dxfId="3825">
      <pivotArea dataOnly="0" labelOnly="1" fieldPosition="0">
        <references count="1">
          <reference field="7" count="1">
            <x v="53"/>
          </reference>
        </references>
      </pivotArea>
    </format>
    <format dxfId="3824">
      <pivotArea dataOnly="0" labelOnly="1" fieldPosition="0">
        <references count="1">
          <reference field="7" count="1">
            <x v="54"/>
          </reference>
        </references>
      </pivotArea>
    </format>
    <format dxfId="3823">
      <pivotArea dataOnly="0" labelOnly="1" fieldPosition="0">
        <references count="1">
          <reference field="7" count="1">
            <x v="55"/>
          </reference>
        </references>
      </pivotArea>
    </format>
    <format dxfId="3822">
      <pivotArea dataOnly="0" labelOnly="1" fieldPosition="0">
        <references count="1">
          <reference field="7" count="1">
            <x v="56"/>
          </reference>
        </references>
      </pivotArea>
    </format>
    <format dxfId="3821">
      <pivotArea dataOnly="0" labelOnly="1" fieldPosition="0">
        <references count="1">
          <reference field="7" count="1">
            <x v="57"/>
          </reference>
        </references>
      </pivotArea>
    </format>
    <format dxfId="3820">
      <pivotArea dataOnly="0" labelOnly="1" fieldPosition="0">
        <references count="1">
          <reference field="7" count="1">
            <x v="58"/>
          </reference>
        </references>
      </pivotArea>
    </format>
    <format dxfId="3819">
      <pivotArea dataOnly="0" labelOnly="1" fieldPosition="0">
        <references count="1">
          <reference field="7" count="1">
            <x v="59"/>
          </reference>
        </references>
      </pivotArea>
    </format>
    <format dxfId="3818">
      <pivotArea dataOnly="0" labelOnly="1" fieldPosition="0">
        <references count="1">
          <reference field="7" count="1">
            <x v="60"/>
          </reference>
        </references>
      </pivotArea>
    </format>
    <format dxfId="3817">
      <pivotArea dataOnly="0" labelOnly="1" fieldPosition="0">
        <references count="1">
          <reference field="7" count="1">
            <x v="61"/>
          </reference>
        </references>
      </pivotArea>
    </format>
    <format dxfId="3816">
      <pivotArea dataOnly="0" labelOnly="1" fieldPosition="0">
        <references count="1">
          <reference field="7" count="1">
            <x v="62"/>
          </reference>
        </references>
      </pivotArea>
    </format>
    <format dxfId="3815">
      <pivotArea dataOnly="0" labelOnly="1" fieldPosition="0">
        <references count="1">
          <reference field="7" count="1">
            <x v="63"/>
          </reference>
        </references>
      </pivotArea>
    </format>
    <format dxfId="3814">
      <pivotArea dataOnly="0" labelOnly="1" fieldPosition="0">
        <references count="1">
          <reference field="7" count="1">
            <x v="64"/>
          </reference>
        </references>
      </pivotArea>
    </format>
    <format dxfId="3813">
      <pivotArea dataOnly="0" labelOnly="1" grandRow="1" outline="0" fieldPosition="0"/>
    </format>
    <format dxfId="3812">
      <pivotArea dataOnly="0" labelOnly="1" fieldPosition="0">
        <references count="5">
          <reference field="7" count="1" selected="0">
            <x v="0"/>
          </reference>
          <reference field="8" count="1" selected="0">
            <x v="166"/>
          </reference>
          <reference field="9" count="1" selected="0">
            <x v="132"/>
          </reference>
          <reference field="10" count="1" selected="0">
            <x v="2"/>
          </reference>
          <reference field="11" count="1">
            <x v="122"/>
          </reference>
        </references>
      </pivotArea>
    </format>
    <format dxfId="3811">
      <pivotArea dataOnly="0" labelOnly="1" fieldPosition="0">
        <references count="5">
          <reference field="7" count="1" selected="0">
            <x v="0"/>
          </reference>
          <reference field="8" count="1" selected="0">
            <x v="187"/>
          </reference>
          <reference field="9" count="1" selected="0">
            <x v="71"/>
          </reference>
          <reference field="10" count="1" selected="0">
            <x v="1"/>
          </reference>
          <reference field="11" count="1">
            <x v="0"/>
          </reference>
        </references>
      </pivotArea>
    </format>
    <format dxfId="3810">
      <pivotArea dataOnly="0" labelOnly="1" fieldPosition="0">
        <references count="5">
          <reference field="7" count="1" selected="0">
            <x v="0"/>
          </reference>
          <reference field="8" count="1" selected="0">
            <x v="190"/>
          </reference>
          <reference field="9" count="1" selected="0">
            <x v="131"/>
          </reference>
          <reference field="10" count="1" selected="0">
            <x v="1"/>
          </reference>
          <reference field="11" count="1">
            <x v="38"/>
          </reference>
        </references>
      </pivotArea>
    </format>
    <format dxfId="3809">
      <pivotArea dataOnly="0" labelOnly="1" fieldPosition="0">
        <references count="5">
          <reference field="7" count="1" selected="0">
            <x v="0"/>
          </reference>
          <reference field="8" count="1" selected="0">
            <x v="199"/>
          </reference>
          <reference field="9" count="1" selected="0">
            <x v="90"/>
          </reference>
          <reference field="10" count="1" selected="0">
            <x v="1"/>
          </reference>
          <reference field="11" count="1">
            <x v="1"/>
          </reference>
        </references>
      </pivotArea>
    </format>
    <format dxfId="3808">
      <pivotArea dataOnly="0" labelOnly="1" fieldPosition="0">
        <references count="5">
          <reference field="7" count="1" selected="0">
            <x v="0"/>
          </reference>
          <reference field="8" count="1" selected="0">
            <x v="200"/>
          </reference>
          <reference field="9" count="1" selected="0">
            <x v="123"/>
          </reference>
          <reference field="10" count="1" selected="0">
            <x v="1"/>
          </reference>
          <reference field="11" count="1">
            <x v="1"/>
          </reference>
        </references>
      </pivotArea>
    </format>
    <format dxfId="3807">
      <pivotArea dataOnly="0" labelOnly="1" fieldPosition="0">
        <references count="5">
          <reference field="7" count="1" selected="0">
            <x v="0"/>
          </reference>
          <reference field="8" count="1" selected="0">
            <x v="221"/>
          </reference>
          <reference field="9" count="1" selected="0">
            <x v="90"/>
          </reference>
          <reference field="10" count="1" selected="0">
            <x v="1"/>
          </reference>
          <reference field="11" count="1">
            <x v="3"/>
          </reference>
        </references>
      </pivotArea>
    </format>
    <format dxfId="3806">
      <pivotArea dataOnly="0" labelOnly="1" fieldPosition="0">
        <references count="5">
          <reference field="7" count="1" selected="0">
            <x v="0"/>
          </reference>
          <reference field="8" count="1" selected="0">
            <x v="227"/>
          </reference>
          <reference field="9" count="1" selected="0">
            <x v="129"/>
          </reference>
          <reference field="10" count="1" selected="0">
            <x v="1"/>
          </reference>
          <reference field="11" count="1">
            <x v="5"/>
          </reference>
        </references>
      </pivotArea>
    </format>
    <format dxfId="3805">
      <pivotArea dataOnly="0" labelOnly="1" fieldPosition="0">
        <references count="5">
          <reference field="7" count="1" selected="0">
            <x v="0"/>
          </reference>
          <reference field="8" count="1" selected="0">
            <x v="247"/>
          </reference>
          <reference field="9" count="1" selected="0">
            <x v="90"/>
          </reference>
          <reference field="10" count="1" selected="0">
            <x v="1"/>
          </reference>
          <reference field="11" count="1">
            <x v="1"/>
          </reference>
        </references>
      </pivotArea>
    </format>
    <format dxfId="3804">
      <pivotArea dataOnly="0" labelOnly="1" fieldPosition="0">
        <references count="5">
          <reference field="7" count="1" selected="0">
            <x v="0"/>
          </reference>
          <reference field="8" count="1" selected="0">
            <x v="326"/>
          </reference>
          <reference field="9" count="1" selected="0">
            <x v="117"/>
          </reference>
          <reference field="10" count="1" selected="0">
            <x v="1"/>
          </reference>
          <reference field="11" count="1">
            <x v="1"/>
          </reference>
        </references>
      </pivotArea>
    </format>
    <format dxfId="3803">
      <pivotArea dataOnly="0" labelOnly="1" fieldPosition="0">
        <references count="5">
          <reference field="7" count="1" selected="0">
            <x v="0"/>
          </reference>
          <reference field="8" count="1" selected="0">
            <x v="500"/>
          </reference>
          <reference field="9" count="1" selected="0">
            <x v="49"/>
          </reference>
          <reference field="10" count="1" selected="0">
            <x v="1"/>
          </reference>
          <reference field="11" count="1">
            <x v="5"/>
          </reference>
        </references>
      </pivotArea>
    </format>
    <format dxfId="3802">
      <pivotArea dataOnly="0" labelOnly="1" fieldPosition="0">
        <references count="5">
          <reference field="7" count="1" selected="0">
            <x v="0"/>
          </reference>
          <reference field="8" count="1" selected="0">
            <x v="542"/>
          </reference>
          <reference field="9" count="1" selected="0">
            <x v="131"/>
          </reference>
          <reference field="10" count="1" selected="0">
            <x v="1"/>
          </reference>
          <reference field="11" count="1">
            <x v="40"/>
          </reference>
        </references>
      </pivotArea>
    </format>
    <format dxfId="3801">
      <pivotArea dataOnly="0" labelOnly="1" fieldPosition="0">
        <references count="5">
          <reference field="7" count="1" selected="0">
            <x v="0"/>
          </reference>
          <reference field="8" count="1" selected="0">
            <x v="543"/>
          </reference>
          <reference field="9" count="1" selected="0">
            <x v="131"/>
          </reference>
          <reference field="10" count="1" selected="0">
            <x v="1"/>
          </reference>
          <reference field="11" count="1">
            <x v="38"/>
          </reference>
        </references>
      </pivotArea>
    </format>
    <format dxfId="3800">
      <pivotArea dataOnly="0" labelOnly="1" fieldPosition="0">
        <references count="5">
          <reference field="7" count="1" selected="0">
            <x v="0"/>
          </reference>
          <reference field="8" count="1" selected="0">
            <x v="544"/>
          </reference>
          <reference field="9" count="1" selected="0">
            <x v="132"/>
          </reference>
          <reference field="10" count="1" selected="0">
            <x v="2"/>
          </reference>
          <reference field="11" count="1">
            <x v="122"/>
          </reference>
        </references>
      </pivotArea>
    </format>
    <format dxfId="3799">
      <pivotArea dataOnly="0" labelOnly="1" fieldPosition="0">
        <references count="5">
          <reference field="7" count="1" selected="0">
            <x v="0"/>
          </reference>
          <reference field="8" count="1" selected="0">
            <x v="545"/>
          </reference>
          <reference field="9" count="1" selected="0">
            <x v="129"/>
          </reference>
          <reference field="10" count="1" selected="0">
            <x v="1"/>
          </reference>
          <reference field="11" count="1">
            <x v="5"/>
          </reference>
        </references>
      </pivotArea>
    </format>
    <format dxfId="3798">
      <pivotArea dataOnly="0" labelOnly="1" fieldPosition="0">
        <references count="5">
          <reference field="7" count="1" selected="0">
            <x v="0"/>
          </reference>
          <reference field="8" count="1" selected="0">
            <x v="613"/>
          </reference>
          <reference field="9" count="1" selected="0">
            <x v="153"/>
          </reference>
          <reference field="10" count="1" selected="0">
            <x v="1"/>
          </reference>
          <reference field="11" count="1">
            <x v="1"/>
          </reference>
        </references>
      </pivotArea>
    </format>
    <format dxfId="3797">
      <pivotArea dataOnly="0" labelOnly="1" fieldPosition="0">
        <references count="5">
          <reference field="7" count="1" selected="0">
            <x v="1"/>
          </reference>
          <reference field="8" count="1" selected="0">
            <x v="182"/>
          </reference>
          <reference field="9" count="1" selected="0">
            <x v="90"/>
          </reference>
          <reference field="10" count="1" selected="0">
            <x v="1"/>
          </reference>
          <reference field="11" count="1">
            <x v="6"/>
          </reference>
        </references>
      </pivotArea>
    </format>
    <format dxfId="3796">
      <pivotArea dataOnly="0" labelOnly="1" fieldPosition="0">
        <references count="5">
          <reference field="7" count="1" selected="0">
            <x v="1"/>
          </reference>
          <reference field="8" count="1" selected="0">
            <x v="209"/>
          </reference>
          <reference field="9" count="1" selected="0">
            <x v="17"/>
          </reference>
          <reference field="10" count="1" selected="0">
            <x v="1"/>
          </reference>
          <reference field="11" count="1">
            <x v="193"/>
          </reference>
        </references>
      </pivotArea>
    </format>
    <format dxfId="3795">
      <pivotArea dataOnly="0" labelOnly="1" fieldPosition="0">
        <references count="5">
          <reference field="7" count="1" selected="0">
            <x v="1"/>
          </reference>
          <reference field="8" count="1" selected="0">
            <x v="211"/>
          </reference>
          <reference field="9" count="1" selected="0">
            <x v="90"/>
          </reference>
          <reference field="10" count="1" selected="0">
            <x v="1"/>
          </reference>
          <reference field="11" count="1">
            <x v="0"/>
          </reference>
        </references>
      </pivotArea>
    </format>
    <format dxfId="3794">
      <pivotArea dataOnly="0" labelOnly="1" fieldPosition="0">
        <references count="5">
          <reference field="7" count="1" selected="0">
            <x v="1"/>
          </reference>
          <reference field="8" count="1" selected="0">
            <x v="212"/>
          </reference>
          <reference field="9" count="1" selected="0">
            <x v="90"/>
          </reference>
          <reference field="10" count="1" selected="0">
            <x v="1"/>
          </reference>
          <reference field="11" count="1">
            <x v="1"/>
          </reference>
        </references>
      </pivotArea>
    </format>
    <format dxfId="3793">
      <pivotArea dataOnly="0" labelOnly="1" fieldPosition="0">
        <references count="5">
          <reference field="7" count="1" selected="0">
            <x v="1"/>
          </reference>
          <reference field="8" count="1" selected="0">
            <x v="213"/>
          </reference>
          <reference field="9" count="1" selected="0">
            <x v="90"/>
          </reference>
          <reference field="10" count="1" selected="0">
            <x v="1"/>
          </reference>
          <reference field="11" count="1">
            <x v="1"/>
          </reference>
        </references>
      </pivotArea>
    </format>
    <format dxfId="3792">
      <pivotArea dataOnly="0" labelOnly="1" fieldPosition="0">
        <references count="5">
          <reference field="7" count="1" selected="0">
            <x v="1"/>
          </reference>
          <reference field="8" count="1" selected="0">
            <x v="214"/>
          </reference>
          <reference field="9" count="1" selected="0">
            <x v="47"/>
          </reference>
          <reference field="10" count="1" selected="0">
            <x v="1"/>
          </reference>
          <reference field="11" count="1">
            <x v="5"/>
          </reference>
        </references>
      </pivotArea>
    </format>
    <format dxfId="3791">
      <pivotArea dataOnly="0" labelOnly="1" fieldPosition="0">
        <references count="5">
          <reference field="7" count="1" selected="0">
            <x v="1"/>
          </reference>
          <reference field="8" count="1" selected="0">
            <x v="215"/>
          </reference>
          <reference field="9" count="1" selected="0">
            <x v="90"/>
          </reference>
          <reference field="10" count="1" selected="0">
            <x v="1"/>
          </reference>
          <reference field="11" count="1">
            <x v="1"/>
          </reference>
        </references>
      </pivotArea>
    </format>
    <format dxfId="3790">
      <pivotArea dataOnly="0" labelOnly="1" fieldPosition="0">
        <references count="5">
          <reference field="7" count="1" selected="0">
            <x v="1"/>
          </reference>
          <reference field="8" count="1" selected="0">
            <x v="216"/>
          </reference>
          <reference field="9" count="1" selected="0">
            <x v="52"/>
          </reference>
          <reference field="10" count="1" selected="0">
            <x v="2"/>
          </reference>
          <reference field="11" count="1">
            <x v="203"/>
          </reference>
        </references>
      </pivotArea>
    </format>
    <format dxfId="3789">
      <pivotArea dataOnly="0" labelOnly="1" fieldPosition="0">
        <references count="5">
          <reference field="7" count="1" selected="0">
            <x v="1"/>
          </reference>
          <reference field="8" count="1" selected="0">
            <x v="217"/>
          </reference>
          <reference field="9" count="1" selected="0">
            <x v="144"/>
          </reference>
          <reference field="10" count="1" selected="0">
            <x v="1"/>
          </reference>
          <reference field="11" count="1">
            <x v="3"/>
          </reference>
        </references>
      </pivotArea>
    </format>
    <format dxfId="3788">
      <pivotArea dataOnly="0" labelOnly="1" fieldPosition="0">
        <references count="5">
          <reference field="7" count="1" selected="0">
            <x v="1"/>
          </reference>
          <reference field="8" count="1" selected="0">
            <x v="218"/>
          </reference>
          <reference field="9" count="1" selected="0">
            <x v="17"/>
          </reference>
          <reference field="10" count="1" selected="0">
            <x v="2"/>
          </reference>
          <reference field="11" count="1">
            <x v="211"/>
          </reference>
        </references>
      </pivotArea>
    </format>
    <format dxfId="3787">
      <pivotArea dataOnly="0" labelOnly="1" fieldPosition="0">
        <references count="5">
          <reference field="7" count="1" selected="0">
            <x v="1"/>
          </reference>
          <reference field="8" count="1" selected="0">
            <x v="219"/>
          </reference>
          <reference field="9" count="1" selected="0">
            <x v="131"/>
          </reference>
          <reference field="10" count="1" selected="0">
            <x v="1"/>
          </reference>
          <reference field="11" count="1">
            <x v="0"/>
          </reference>
        </references>
      </pivotArea>
    </format>
    <format dxfId="3786">
      <pivotArea dataOnly="0" labelOnly="1" fieldPosition="0">
        <references count="5">
          <reference field="7" count="1" selected="0">
            <x v="1"/>
          </reference>
          <reference field="8" count="1" selected="0">
            <x v="220"/>
          </reference>
          <reference field="9" count="1" selected="0">
            <x v="22"/>
          </reference>
          <reference field="10" count="1" selected="0">
            <x v="1"/>
          </reference>
          <reference field="11" count="1">
            <x v="81"/>
          </reference>
        </references>
      </pivotArea>
    </format>
    <format dxfId="3785">
      <pivotArea dataOnly="0" labelOnly="1" fieldPosition="0">
        <references count="5">
          <reference field="7" count="1" selected="0">
            <x v="1"/>
          </reference>
          <reference field="8" count="1" selected="0">
            <x v="225"/>
          </reference>
          <reference field="9" count="1" selected="0">
            <x v="75"/>
          </reference>
          <reference field="10" count="1" selected="0">
            <x v="1"/>
          </reference>
          <reference field="11" count="1">
            <x v="1"/>
          </reference>
        </references>
      </pivotArea>
    </format>
    <format dxfId="3784">
      <pivotArea dataOnly="0" labelOnly="1" fieldPosition="0">
        <references count="5">
          <reference field="7" count="1" selected="0">
            <x v="1"/>
          </reference>
          <reference field="8" count="1" selected="0">
            <x v="226"/>
          </reference>
          <reference field="9" count="1" selected="0">
            <x v="49"/>
          </reference>
          <reference field="10" count="1" selected="0">
            <x v="1"/>
          </reference>
          <reference field="11" count="1">
            <x v="1"/>
          </reference>
        </references>
      </pivotArea>
    </format>
    <format dxfId="3783">
      <pivotArea dataOnly="0" labelOnly="1" fieldPosition="0">
        <references count="5">
          <reference field="7" count="1" selected="0">
            <x v="1"/>
          </reference>
          <reference field="8" count="1" selected="0">
            <x v="230"/>
          </reference>
          <reference field="9" count="1" selected="0">
            <x v="117"/>
          </reference>
          <reference field="10" count="1" selected="0">
            <x v="2"/>
          </reference>
          <reference field="11" count="1">
            <x v="1"/>
          </reference>
        </references>
      </pivotArea>
    </format>
    <format dxfId="3782">
      <pivotArea dataOnly="0" labelOnly="1" fieldPosition="0">
        <references count="5">
          <reference field="7" count="1" selected="0">
            <x v="1"/>
          </reference>
          <reference field="8" count="1" selected="0">
            <x v="234"/>
          </reference>
          <reference field="9" count="1" selected="0">
            <x v="117"/>
          </reference>
          <reference field="10" count="1" selected="0">
            <x v="0"/>
          </reference>
          <reference field="11" count="1">
            <x v="8"/>
          </reference>
        </references>
      </pivotArea>
    </format>
    <format dxfId="3781">
      <pivotArea dataOnly="0" labelOnly="1" fieldPosition="0">
        <references count="5">
          <reference field="7" count="1" selected="0">
            <x v="1"/>
          </reference>
          <reference field="8" count="1" selected="0">
            <x v="235"/>
          </reference>
          <reference field="9" count="1" selected="0">
            <x v="158"/>
          </reference>
          <reference field="10" count="1" selected="0">
            <x v="2"/>
          </reference>
          <reference field="11" count="1">
            <x v="1"/>
          </reference>
        </references>
      </pivotArea>
    </format>
    <format dxfId="3780">
      <pivotArea dataOnly="0" labelOnly="1" fieldPosition="0">
        <references count="5">
          <reference field="7" count="1" selected="0">
            <x v="1"/>
          </reference>
          <reference field="8" count="1" selected="0">
            <x v="236"/>
          </reference>
          <reference field="9" count="1" selected="0">
            <x v="29"/>
          </reference>
          <reference field="10" count="1" selected="0">
            <x v="1"/>
          </reference>
          <reference field="11" count="1">
            <x v="1"/>
          </reference>
        </references>
      </pivotArea>
    </format>
    <format dxfId="3779">
      <pivotArea dataOnly="0" labelOnly="1" fieldPosition="0">
        <references count="5">
          <reference field="7" count="1" selected="0">
            <x v="1"/>
          </reference>
          <reference field="8" count="1" selected="0">
            <x v="237"/>
          </reference>
          <reference field="9" count="1" selected="0">
            <x v="91"/>
          </reference>
          <reference field="10" count="1" selected="0">
            <x v="1"/>
          </reference>
          <reference field="11" count="1">
            <x v="1"/>
          </reference>
        </references>
      </pivotArea>
    </format>
    <format dxfId="3778">
      <pivotArea dataOnly="0" labelOnly="1" fieldPosition="0">
        <references count="5">
          <reference field="7" count="1" selected="0">
            <x v="1"/>
          </reference>
          <reference field="8" count="1" selected="0">
            <x v="238"/>
          </reference>
          <reference field="9" count="1" selected="0">
            <x v="90"/>
          </reference>
          <reference field="10" count="1" selected="0">
            <x v="1"/>
          </reference>
          <reference field="11" count="1">
            <x v="1"/>
          </reference>
        </references>
      </pivotArea>
    </format>
    <format dxfId="3777">
      <pivotArea dataOnly="0" labelOnly="1" fieldPosition="0">
        <references count="5">
          <reference field="7" count="1" selected="0">
            <x v="1"/>
          </reference>
          <reference field="8" count="1" selected="0">
            <x v="239"/>
          </reference>
          <reference field="9" count="1" selected="0">
            <x v="90"/>
          </reference>
          <reference field="10" count="1" selected="0">
            <x v="1"/>
          </reference>
          <reference field="11" count="1">
            <x v="2"/>
          </reference>
        </references>
      </pivotArea>
    </format>
    <format dxfId="3776">
      <pivotArea dataOnly="0" labelOnly="1" fieldPosition="0">
        <references count="5">
          <reference field="7" count="1" selected="0">
            <x v="1"/>
          </reference>
          <reference field="8" count="1" selected="0">
            <x v="248"/>
          </reference>
          <reference field="9" count="1" selected="0">
            <x v="90"/>
          </reference>
          <reference field="10" count="1" selected="0">
            <x v="1"/>
          </reference>
          <reference field="11" count="1">
            <x v="11"/>
          </reference>
        </references>
      </pivotArea>
    </format>
    <format dxfId="3775">
      <pivotArea dataOnly="0" labelOnly="1" fieldPosition="0">
        <references count="5">
          <reference field="7" count="1" selected="0">
            <x v="1"/>
          </reference>
          <reference field="8" count="1" selected="0">
            <x v="266"/>
          </reference>
          <reference field="9" count="1" selected="0">
            <x v="75"/>
          </reference>
          <reference field="10" count="1" selected="0">
            <x v="1"/>
          </reference>
          <reference field="11" count="1">
            <x v="5"/>
          </reference>
        </references>
      </pivotArea>
    </format>
    <format dxfId="3774">
      <pivotArea dataOnly="0" labelOnly="1" fieldPosition="0">
        <references count="5">
          <reference field="7" count="1" selected="0">
            <x v="1"/>
          </reference>
          <reference field="8" count="1" selected="0">
            <x v="267"/>
          </reference>
          <reference field="9" count="1" selected="0">
            <x v="90"/>
          </reference>
          <reference field="10" count="1" selected="0">
            <x v="1"/>
          </reference>
          <reference field="11" count="1">
            <x v="3"/>
          </reference>
        </references>
      </pivotArea>
    </format>
    <format dxfId="3773">
      <pivotArea dataOnly="0" labelOnly="1" fieldPosition="0">
        <references count="5">
          <reference field="7" count="1" selected="0">
            <x v="1"/>
          </reference>
          <reference field="8" count="1" selected="0">
            <x v="290"/>
          </reference>
          <reference field="9" count="1" selected="0">
            <x v="129"/>
          </reference>
          <reference field="10" count="1" selected="0">
            <x v="1"/>
          </reference>
          <reference field="11" count="1">
            <x v="38"/>
          </reference>
        </references>
      </pivotArea>
    </format>
    <format dxfId="3772">
      <pivotArea dataOnly="0" labelOnly="1" fieldPosition="0">
        <references count="5">
          <reference field="7" count="1" selected="0">
            <x v="1"/>
          </reference>
          <reference field="8" count="1" selected="0">
            <x v="514"/>
          </reference>
          <reference field="9" count="1" selected="0">
            <x v="155"/>
          </reference>
          <reference field="10" count="1" selected="0">
            <x v="1"/>
          </reference>
          <reference field="11" count="1">
            <x v="1"/>
          </reference>
        </references>
      </pivotArea>
    </format>
    <format dxfId="3771">
      <pivotArea dataOnly="0" labelOnly="1" fieldPosition="0">
        <references count="5">
          <reference field="7" count="1" selected="0">
            <x v="1"/>
          </reference>
          <reference field="8" count="1" selected="0">
            <x v="518"/>
          </reference>
          <reference field="9" count="1" selected="0">
            <x v="90"/>
          </reference>
          <reference field="10" count="1" selected="0">
            <x v="1"/>
          </reference>
          <reference field="11" count="1">
            <x v="1"/>
          </reference>
        </references>
      </pivotArea>
    </format>
    <format dxfId="3770">
      <pivotArea dataOnly="0" labelOnly="1" fieldPosition="0">
        <references count="5">
          <reference field="7" count="1" selected="0">
            <x v="1"/>
          </reference>
          <reference field="8" count="1" selected="0">
            <x v="546"/>
          </reference>
          <reference field="9" count="1" selected="0">
            <x v="129"/>
          </reference>
          <reference field="10" count="1" selected="0">
            <x v="1"/>
          </reference>
          <reference field="11" count="1">
            <x v="38"/>
          </reference>
        </references>
      </pivotArea>
    </format>
    <format dxfId="3769">
      <pivotArea dataOnly="0" labelOnly="1" fieldPosition="0">
        <references count="5">
          <reference field="7" count="1" selected="0">
            <x v="1"/>
          </reference>
          <reference field="8" count="1" selected="0">
            <x v="547"/>
          </reference>
          <reference field="9" count="1" selected="0">
            <x v="164"/>
          </reference>
          <reference field="10" count="1" selected="0">
            <x v="1"/>
          </reference>
          <reference field="11" count="1">
            <x v="18"/>
          </reference>
        </references>
      </pivotArea>
    </format>
    <format dxfId="3768">
      <pivotArea dataOnly="0" labelOnly="1" fieldPosition="0">
        <references count="5">
          <reference field="7" count="1" selected="0">
            <x v="1"/>
          </reference>
          <reference field="8" count="1" selected="0">
            <x v="548"/>
          </reference>
          <reference field="9" count="1" selected="0">
            <x v="129"/>
          </reference>
          <reference field="10" count="1" selected="0">
            <x v="1"/>
          </reference>
          <reference field="11" count="1">
            <x v="11"/>
          </reference>
        </references>
      </pivotArea>
    </format>
    <format dxfId="3767">
      <pivotArea dataOnly="0" labelOnly="1" fieldPosition="0">
        <references count="5">
          <reference field="7" count="1" selected="0">
            <x v="1"/>
          </reference>
          <reference field="8" count="1" selected="0">
            <x v="549"/>
          </reference>
          <reference field="9" count="1" selected="0">
            <x v="131"/>
          </reference>
          <reference field="10" count="1" selected="0">
            <x v="1"/>
          </reference>
          <reference field="11" count="1">
            <x v="59"/>
          </reference>
        </references>
      </pivotArea>
    </format>
    <format dxfId="3766">
      <pivotArea dataOnly="0" labelOnly="1" fieldPosition="0">
        <references count="5">
          <reference field="7" count="1" selected="0">
            <x v="1"/>
          </reference>
          <reference field="8" count="1" selected="0">
            <x v="550"/>
          </reference>
          <reference field="9" count="1" selected="0">
            <x v="153"/>
          </reference>
          <reference field="10" count="1" selected="0">
            <x v="1"/>
          </reference>
          <reference field="11" count="1">
            <x v="1"/>
          </reference>
        </references>
      </pivotArea>
    </format>
    <format dxfId="3765">
      <pivotArea dataOnly="0" labelOnly="1" fieldPosition="0">
        <references count="5">
          <reference field="7" count="1" selected="0">
            <x v="1"/>
          </reference>
          <reference field="8" count="1" selected="0">
            <x v="551"/>
          </reference>
          <reference field="9" count="1" selected="0">
            <x v="129"/>
          </reference>
          <reference field="10" count="1" selected="0">
            <x v="1"/>
          </reference>
          <reference field="11" count="1">
            <x v="45"/>
          </reference>
        </references>
      </pivotArea>
    </format>
    <format dxfId="3764">
      <pivotArea dataOnly="0" labelOnly="1" fieldPosition="0">
        <references count="5">
          <reference field="7" count="1" selected="0">
            <x v="1"/>
          </reference>
          <reference field="8" count="1" selected="0">
            <x v="586"/>
          </reference>
          <reference field="9" count="1" selected="0">
            <x v="164"/>
          </reference>
          <reference field="10" count="1" selected="0">
            <x v="1"/>
          </reference>
          <reference field="11" count="1">
            <x v="18"/>
          </reference>
        </references>
      </pivotArea>
    </format>
    <format dxfId="3763">
      <pivotArea dataOnly="0" labelOnly="1" fieldPosition="0">
        <references count="5">
          <reference field="7" count="1" selected="0">
            <x v="1"/>
          </reference>
          <reference field="8" count="1" selected="0">
            <x v="625"/>
          </reference>
          <reference field="9" count="1" selected="0">
            <x v="131"/>
          </reference>
          <reference field="10" count="1" selected="0">
            <x v="1"/>
          </reference>
          <reference field="11" count="1">
            <x v="59"/>
          </reference>
        </references>
      </pivotArea>
    </format>
    <format dxfId="3762">
      <pivotArea dataOnly="0" labelOnly="1" fieldPosition="0">
        <references count="5">
          <reference field="7" count="1" selected="0">
            <x v="1"/>
          </reference>
          <reference field="8" count="1" selected="0">
            <x v="795"/>
          </reference>
          <reference field="9" count="1" selected="0">
            <x v="129"/>
          </reference>
          <reference field="10" count="1" selected="0">
            <x v="1"/>
          </reference>
          <reference field="11" count="1">
            <x v="11"/>
          </reference>
        </references>
      </pivotArea>
    </format>
    <format dxfId="3761">
      <pivotArea dataOnly="0" labelOnly="1" fieldPosition="0">
        <references count="5">
          <reference field="7" count="1" selected="0">
            <x v="1"/>
          </reference>
          <reference field="8" count="1" selected="0">
            <x v="837"/>
          </reference>
          <reference field="9" count="1" selected="0">
            <x v="129"/>
          </reference>
          <reference field="10" count="1" selected="0">
            <x v="1"/>
          </reference>
          <reference field="11" count="1">
            <x v="45"/>
          </reference>
        </references>
      </pivotArea>
    </format>
    <format dxfId="3760">
      <pivotArea dataOnly="0" labelOnly="1" fieldPosition="0">
        <references count="5">
          <reference field="7" count="1" selected="0">
            <x v="1"/>
          </reference>
          <reference field="8" count="1" selected="0">
            <x v="862"/>
          </reference>
          <reference field="9" count="1" selected="0">
            <x v="153"/>
          </reference>
          <reference field="10" count="1" selected="0">
            <x v="1"/>
          </reference>
          <reference field="11" count="1">
            <x v="1"/>
          </reference>
        </references>
      </pivotArea>
    </format>
    <format dxfId="3759">
      <pivotArea dataOnly="0" labelOnly="1" fieldPosition="0">
        <references count="5">
          <reference field="7" count="1" selected="0">
            <x v="2"/>
          </reference>
          <reference field="8" count="1" selected="0">
            <x v="68"/>
          </reference>
          <reference field="9" count="1" selected="0">
            <x v="129"/>
          </reference>
          <reference field="10" count="1" selected="0">
            <x v="1"/>
          </reference>
          <reference field="11" count="1">
            <x v="15"/>
          </reference>
        </references>
      </pivotArea>
    </format>
    <format dxfId="3758">
      <pivotArea dataOnly="0" labelOnly="1" fieldPosition="0">
        <references count="5">
          <reference field="7" count="1" selected="0">
            <x v="2"/>
          </reference>
          <reference field="8" count="1" selected="0">
            <x v="250"/>
          </reference>
          <reference field="9" count="1" selected="0">
            <x v="129"/>
          </reference>
          <reference field="10" count="1" selected="0">
            <x v="1"/>
          </reference>
          <reference field="11" count="1">
            <x v="15"/>
          </reference>
        </references>
      </pivotArea>
    </format>
    <format dxfId="3757">
      <pivotArea dataOnly="0" labelOnly="1" fieldPosition="0">
        <references count="5">
          <reference field="7" count="1" selected="0">
            <x v="2"/>
          </reference>
          <reference field="8" count="1" selected="0">
            <x v="251"/>
          </reference>
          <reference field="9" count="1" selected="0">
            <x v="129"/>
          </reference>
          <reference field="10" count="1" selected="0">
            <x v="1"/>
          </reference>
          <reference field="11" count="1">
            <x v="10"/>
          </reference>
        </references>
      </pivotArea>
    </format>
    <format dxfId="3756">
      <pivotArea dataOnly="0" labelOnly="1" fieldPosition="0">
        <references count="5">
          <reference field="7" count="1" selected="0">
            <x v="2"/>
          </reference>
          <reference field="8" count="1" selected="0">
            <x v="552"/>
          </reference>
          <reference field="9" count="1" selected="0">
            <x v="129"/>
          </reference>
          <reference field="10" count="1" selected="0">
            <x v="1"/>
          </reference>
          <reference field="11" count="1">
            <x v="15"/>
          </reference>
        </references>
      </pivotArea>
    </format>
    <format dxfId="3755">
      <pivotArea dataOnly="0" labelOnly="1" fieldPosition="0">
        <references count="5">
          <reference field="7" count="1" selected="0">
            <x v="2"/>
          </reference>
          <reference field="8" count="1" selected="0">
            <x v="553"/>
          </reference>
          <reference field="9" count="1" selected="0">
            <x v="153"/>
          </reference>
          <reference field="10" count="1" selected="0">
            <x v="1"/>
          </reference>
          <reference field="11" count="1">
            <x v="2"/>
          </reference>
        </references>
      </pivotArea>
    </format>
    <format dxfId="3754">
      <pivotArea dataOnly="0" labelOnly="1" fieldPosition="0">
        <references count="5">
          <reference field="7" count="1" selected="0">
            <x v="2"/>
          </reference>
          <reference field="8" count="1" selected="0">
            <x v="554"/>
          </reference>
          <reference field="9" count="1" selected="0">
            <x v="90"/>
          </reference>
          <reference field="10" count="1" selected="0">
            <x v="1"/>
          </reference>
          <reference field="11" count="1">
            <x v="1"/>
          </reference>
        </references>
      </pivotArea>
    </format>
    <format dxfId="3753">
      <pivotArea dataOnly="0" labelOnly="1" fieldPosition="0">
        <references count="5">
          <reference field="7" count="1" selected="0">
            <x v="2"/>
          </reference>
          <reference field="8" count="1" selected="0">
            <x v="805"/>
          </reference>
          <reference field="9" count="1" selected="0">
            <x v="153"/>
          </reference>
          <reference field="10" count="1" selected="0">
            <x v="1"/>
          </reference>
          <reference field="11" count="1">
            <x v="2"/>
          </reference>
        </references>
      </pivotArea>
    </format>
    <format dxfId="3752">
      <pivotArea dataOnly="0" labelOnly="1" fieldPosition="0">
        <references count="5">
          <reference field="7" count="1" selected="0">
            <x v="2"/>
          </reference>
          <reference field="8" count="1" selected="0">
            <x v="830"/>
          </reference>
          <reference field="9" count="1" selected="0">
            <x v="88"/>
          </reference>
          <reference field="10" count="1" selected="0">
            <x v="1"/>
          </reference>
          <reference field="11" count="1">
            <x v="120"/>
          </reference>
        </references>
      </pivotArea>
    </format>
    <format dxfId="3751">
      <pivotArea dataOnly="0" labelOnly="1" fieldPosition="0">
        <references count="5">
          <reference field="7" count="1" selected="0">
            <x v="2"/>
          </reference>
          <reference field="8" count="1" selected="0">
            <x v="831"/>
          </reference>
          <reference field="9" count="1" selected="0">
            <x v="88"/>
          </reference>
          <reference field="10" count="1" selected="0">
            <x v="1"/>
          </reference>
          <reference field="11" count="1">
            <x v="120"/>
          </reference>
        </references>
      </pivotArea>
    </format>
    <format dxfId="3750">
      <pivotArea dataOnly="0" labelOnly="1" fieldPosition="0">
        <references count="5">
          <reference field="7" count="1" selected="0">
            <x v="3"/>
          </reference>
          <reference field="8" count="1" selected="0">
            <x v="8"/>
          </reference>
          <reference field="9" count="1" selected="0">
            <x v="116"/>
          </reference>
          <reference field="10" count="1" selected="0">
            <x v="1"/>
          </reference>
          <reference field="11" count="1">
            <x v="1"/>
          </reference>
        </references>
      </pivotArea>
    </format>
    <format dxfId="3749">
      <pivotArea dataOnly="0" labelOnly="1" fieldPosition="0">
        <references count="5">
          <reference field="7" count="1" selected="0">
            <x v="3"/>
          </reference>
          <reference field="8" count="1" selected="0">
            <x v="63"/>
          </reference>
          <reference field="9" count="1" selected="0">
            <x v="91"/>
          </reference>
          <reference field="10" count="1" selected="0">
            <x v="2"/>
          </reference>
          <reference field="11" count="1">
            <x v="140"/>
          </reference>
        </references>
      </pivotArea>
    </format>
    <format dxfId="3748">
      <pivotArea dataOnly="0" labelOnly="1" fieldPosition="0">
        <references count="5">
          <reference field="7" count="1" selected="0">
            <x v="3"/>
          </reference>
          <reference field="8" count="1" selected="0">
            <x v="222"/>
          </reference>
          <reference field="9" count="1" selected="0">
            <x v="116"/>
          </reference>
          <reference field="10" count="1" selected="0">
            <x v="1"/>
          </reference>
          <reference field="11" count="1">
            <x v="1"/>
          </reference>
        </references>
      </pivotArea>
    </format>
    <format dxfId="3747">
      <pivotArea dataOnly="0" labelOnly="1" fieldPosition="0">
        <references count="5">
          <reference field="7" count="1" selected="0">
            <x v="3"/>
          </reference>
          <reference field="8" count="1" selected="0">
            <x v="228"/>
          </reference>
          <reference field="9" count="1" selected="0">
            <x v="129"/>
          </reference>
          <reference field="10" count="1" selected="0">
            <x v="1"/>
          </reference>
          <reference field="11" count="1">
            <x v="52"/>
          </reference>
        </references>
      </pivotArea>
    </format>
    <format dxfId="3746">
      <pivotArea dataOnly="0" labelOnly="1" fieldPosition="0">
        <references count="5">
          <reference field="7" count="1" selected="0">
            <x v="3"/>
          </reference>
          <reference field="8" count="1" selected="0">
            <x v="252"/>
          </reference>
          <reference field="9" count="1" selected="0">
            <x v="129"/>
          </reference>
          <reference field="10" count="1" selected="0">
            <x v="1"/>
          </reference>
          <reference field="11" count="1">
            <x v="12"/>
          </reference>
        </references>
      </pivotArea>
    </format>
    <format dxfId="3745">
      <pivotArea dataOnly="0" labelOnly="1" fieldPosition="0">
        <references count="5">
          <reference field="7" count="1" selected="0">
            <x v="3"/>
          </reference>
          <reference field="8" count="1" selected="0">
            <x v="367"/>
          </reference>
          <reference field="9" count="1" selected="0">
            <x v="93"/>
          </reference>
          <reference field="10" count="1" selected="0">
            <x v="1"/>
          </reference>
          <reference field="11" count="1">
            <x v="0"/>
          </reference>
        </references>
      </pivotArea>
    </format>
    <format dxfId="3744">
      <pivotArea dataOnly="0" labelOnly="1" fieldPosition="0">
        <references count="5">
          <reference field="7" count="1" selected="0">
            <x v="3"/>
          </reference>
          <reference field="8" count="1" selected="0">
            <x v="527"/>
          </reference>
          <reference field="9" count="1" selected="0">
            <x v="116"/>
          </reference>
          <reference field="10" count="1" selected="0">
            <x v="1"/>
          </reference>
          <reference field="11" count="1">
            <x v="1"/>
          </reference>
        </references>
      </pivotArea>
    </format>
    <format dxfId="3743">
      <pivotArea dataOnly="0" labelOnly="1" fieldPosition="0">
        <references count="5">
          <reference field="7" count="1" selected="0">
            <x v="3"/>
          </reference>
          <reference field="8" count="1" selected="0">
            <x v="530"/>
          </reference>
          <reference field="9" count="1" selected="0">
            <x v="90"/>
          </reference>
          <reference field="10" count="1" selected="0">
            <x v="1"/>
          </reference>
          <reference field="11" count="1">
            <x v="1"/>
          </reference>
        </references>
      </pivotArea>
    </format>
    <format dxfId="3742">
      <pivotArea dataOnly="0" labelOnly="1" fieldPosition="0">
        <references count="5">
          <reference field="7" count="1" selected="0">
            <x v="3"/>
          </reference>
          <reference field="8" count="1" selected="0">
            <x v="555"/>
          </reference>
          <reference field="9" count="1" selected="0">
            <x v="38"/>
          </reference>
          <reference field="10" count="1" selected="0">
            <x v="1"/>
          </reference>
          <reference field="11" count="1">
            <x v="3"/>
          </reference>
        </references>
      </pivotArea>
    </format>
    <format dxfId="3741">
      <pivotArea dataOnly="0" labelOnly="1" fieldPosition="0">
        <references count="5">
          <reference field="7" count="1" selected="0">
            <x v="3"/>
          </reference>
          <reference field="8" count="1" selected="0">
            <x v="556"/>
          </reference>
          <reference field="9" count="1" selected="0">
            <x v="38"/>
          </reference>
          <reference field="10" count="1" selected="0">
            <x v="2"/>
          </reference>
          <reference field="11" count="1">
            <x v="2"/>
          </reference>
        </references>
      </pivotArea>
    </format>
    <format dxfId="3740">
      <pivotArea dataOnly="0" labelOnly="1" fieldPosition="0">
        <references count="5">
          <reference field="7" count="1" selected="0">
            <x v="3"/>
          </reference>
          <reference field="8" count="1" selected="0">
            <x v="557"/>
          </reference>
          <reference field="9" count="1" selected="0">
            <x v="34"/>
          </reference>
          <reference field="10" count="1" selected="0">
            <x v="2"/>
          </reference>
          <reference field="11" count="1">
            <x v="108"/>
          </reference>
        </references>
      </pivotArea>
    </format>
    <format dxfId="3739">
      <pivotArea dataOnly="0" labelOnly="1" fieldPosition="0">
        <references count="5">
          <reference field="7" count="1" selected="0">
            <x v="3"/>
          </reference>
          <reference field="8" count="1" selected="0">
            <x v="558"/>
          </reference>
          <reference field="9" count="1" selected="0">
            <x v="93"/>
          </reference>
          <reference field="10" count="1" selected="0">
            <x v="2"/>
          </reference>
          <reference field="11" count="1">
            <x v="38"/>
          </reference>
        </references>
      </pivotArea>
    </format>
    <format dxfId="3738">
      <pivotArea dataOnly="0" labelOnly="1" fieldPosition="0">
        <references count="5">
          <reference field="7" count="1" selected="0">
            <x v="3"/>
          </reference>
          <reference field="8" count="1" selected="0">
            <x v="559"/>
          </reference>
          <reference field="9" count="1" selected="0">
            <x v="94"/>
          </reference>
          <reference field="10" count="1" selected="0">
            <x v="2"/>
          </reference>
          <reference field="11" count="1">
            <x v="3"/>
          </reference>
        </references>
      </pivotArea>
    </format>
    <format dxfId="3737">
      <pivotArea dataOnly="0" labelOnly="1" fieldPosition="0">
        <references count="5">
          <reference field="7" count="1" selected="0">
            <x v="3"/>
          </reference>
          <reference field="8" count="1" selected="0">
            <x v="560"/>
          </reference>
          <reference field="9" count="1" selected="0">
            <x v="129"/>
          </reference>
          <reference field="10" count="1" selected="0">
            <x v="1"/>
          </reference>
          <reference field="11" count="1">
            <x v="89"/>
          </reference>
        </references>
      </pivotArea>
    </format>
    <format dxfId="3736">
      <pivotArea dataOnly="0" labelOnly="1" fieldPosition="0">
        <references count="5">
          <reference field="7" count="1" selected="0">
            <x v="3"/>
          </reference>
          <reference field="8" count="1" selected="0">
            <x v="561"/>
          </reference>
          <reference field="9" count="1" selected="0">
            <x v="34"/>
          </reference>
          <reference field="10" count="1" selected="0">
            <x v="2"/>
          </reference>
          <reference field="11" count="1">
            <x v="81"/>
          </reference>
        </references>
      </pivotArea>
    </format>
    <format dxfId="3735">
      <pivotArea dataOnly="0" labelOnly="1" fieldPosition="0">
        <references count="5">
          <reference field="7" count="1" selected="0">
            <x v="3"/>
          </reference>
          <reference field="8" count="1" selected="0">
            <x v="562"/>
          </reference>
          <reference field="9" count="1" selected="0">
            <x v="18"/>
          </reference>
          <reference field="10" count="1" selected="0">
            <x v="2"/>
          </reference>
          <reference field="11" count="1">
            <x v="198"/>
          </reference>
        </references>
      </pivotArea>
    </format>
    <format dxfId="3734">
      <pivotArea dataOnly="0" labelOnly="1" fieldPosition="0">
        <references count="5">
          <reference field="7" count="1" selected="0">
            <x v="3"/>
          </reference>
          <reference field="8" count="1" selected="0">
            <x v="563"/>
          </reference>
          <reference field="9" count="1" selected="0">
            <x v="129"/>
          </reference>
          <reference field="10" count="1" selected="0">
            <x v="1"/>
          </reference>
          <reference field="11" count="1">
            <x v="30"/>
          </reference>
        </references>
      </pivotArea>
    </format>
    <format dxfId="3733">
      <pivotArea dataOnly="0" labelOnly="1" fieldPosition="0">
        <references count="5">
          <reference field="7" count="1" selected="0">
            <x v="3"/>
          </reference>
          <reference field="8" count="1" selected="0">
            <x v="564"/>
          </reference>
          <reference field="9" count="1" selected="0">
            <x v="129"/>
          </reference>
          <reference field="10" count="1" selected="0">
            <x v="1"/>
          </reference>
          <reference field="11" count="1">
            <x v="37"/>
          </reference>
        </references>
      </pivotArea>
    </format>
    <format dxfId="3732">
      <pivotArea dataOnly="0" labelOnly="1" fieldPosition="0">
        <references count="5">
          <reference field="7" count="1" selected="0">
            <x v="3"/>
          </reference>
          <reference field="8" count="1" selected="0">
            <x v="565"/>
          </reference>
          <reference field="9" count="1" selected="0">
            <x v="18"/>
          </reference>
          <reference field="10" count="1" selected="0">
            <x v="2"/>
          </reference>
          <reference field="11" count="1">
            <x v="207"/>
          </reference>
        </references>
      </pivotArea>
    </format>
    <format dxfId="3731">
      <pivotArea dataOnly="0" labelOnly="1" fieldPosition="0">
        <references count="5">
          <reference field="7" count="1" selected="0">
            <x v="3"/>
          </reference>
          <reference field="8" count="1" selected="0">
            <x v="566"/>
          </reference>
          <reference field="9" count="1" selected="0">
            <x v="129"/>
          </reference>
          <reference field="10" count="1" selected="0">
            <x v="1"/>
          </reference>
          <reference field="11" count="1">
            <x v="52"/>
          </reference>
        </references>
      </pivotArea>
    </format>
    <format dxfId="3730">
      <pivotArea dataOnly="0" labelOnly="1" fieldPosition="0">
        <references count="5">
          <reference field="7" count="1" selected="0">
            <x v="3"/>
          </reference>
          <reference field="8" count="1" selected="0">
            <x v="567"/>
          </reference>
          <reference field="9" count="1" selected="0">
            <x v="129"/>
          </reference>
          <reference field="10" count="1" selected="0">
            <x v="1"/>
          </reference>
          <reference field="11" count="1">
            <x v="19"/>
          </reference>
        </references>
      </pivotArea>
    </format>
    <format dxfId="3729">
      <pivotArea dataOnly="0" labelOnly="1" fieldPosition="0">
        <references count="5">
          <reference field="7" count="1" selected="0">
            <x v="3"/>
          </reference>
          <reference field="8" count="1" selected="0">
            <x v="674"/>
          </reference>
          <reference field="9" count="1" selected="0">
            <x v="18"/>
          </reference>
          <reference field="10" count="1" selected="0">
            <x v="2"/>
          </reference>
          <reference field="11" count="1">
            <x v="207"/>
          </reference>
        </references>
      </pivotArea>
    </format>
    <format dxfId="3728">
      <pivotArea dataOnly="0" labelOnly="1" fieldPosition="0">
        <references count="5">
          <reference field="7" count="1" selected="0">
            <x v="3"/>
          </reference>
          <reference field="8" count="1" selected="0">
            <x v="675"/>
          </reference>
          <reference field="9" count="1" selected="0">
            <x v="38"/>
          </reference>
          <reference field="10" count="1" selected="0">
            <x v="2"/>
          </reference>
          <reference field="11" count="1">
            <x v="3"/>
          </reference>
        </references>
      </pivotArea>
    </format>
    <format dxfId="3727">
      <pivotArea dataOnly="0" labelOnly="1" fieldPosition="0">
        <references count="5">
          <reference field="7" count="1" selected="0">
            <x v="3"/>
          </reference>
          <reference field="8" count="1" selected="0">
            <x v="677"/>
          </reference>
          <reference field="9" count="1" selected="0">
            <x v="34"/>
          </reference>
          <reference field="10" count="1" selected="0">
            <x v="2"/>
          </reference>
          <reference field="11" count="1">
            <x v="108"/>
          </reference>
        </references>
      </pivotArea>
    </format>
    <format dxfId="3726">
      <pivotArea dataOnly="0" labelOnly="1" fieldPosition="0">
        <references count="5">
          <reference field="7" count="1" selected="0">
            <x v="3"/>
          </reference>
          <reference field="8" count="1" selected="0">
            <x v="680"/>
          </reference>
          <reference field="9" count="1" selected="0">
            <x v="38"/>
          </reference>
          <reference field="10" count="1" selected="0">
            <x v="2"/>
          </reference>
          <reference field="11" count="1">
            <x v="2"/>
          </reference>
        </references>
      </pivotArea>
    </format>
    <format dxfId="3725">
      <pivotArea dataOnly="0" labelOnly="1" fieldPosition="0">
        <references count="5">
          <reference field="7" count="1" selected="0">
            <x v="3"/>
          </reference>
          <reference field="8" count="1" selected="0">
            <x v="688"/>
          </reference>
          <reference field="9" count="1" selected="0">
            <x v="129"/>
          </reference>
          <reference field="10" count="1" selected="0">
            <x v="1"/>
          </reference>
          <reference field="11" count="1">
            <x v="89"/>
          </reference>
        </references>
      </pivotArea>
    </format>
    <format dxfId="3724">
      <pivotArea dataOnly="0" labelOnly="1" fieldPosition="0">
        <references count="5">
          <reference field="7" count="1" selected="0">
            <x v="3"/>
          </reference>
          <reference field="8" count="1" selected="0">
            <x v="692"/>
          </reference>
          <reference field="9" count="1" selected="0">
            <x v="129"/>
          </reference>
          <reference field="10" count="1" selected="0">
            <x v="1"/>
          </reference>
          <reference field="11" count="1">
            <x v="3"/>
          </reference>
        </references>
      </pivotArea>
    </format>
    <format dxfId="3723">
      <pivotArea dataOnly="0" labelOnly="1" fieldPosition="0">
        <references count="5">
          <reference field="7" count="1" selected="0">
            <x v="3"/>
          </reference>
          <reference field="8" count="1" selected="0">
            <x v="712"/>
          </reference>
          <reference field="9" count="1" selected="0">
            <x v="94"/>
          </reference>
          <reference field="10" count="1" selected="0">
            <x v="2"/>
          </reference>
          <reference field="11" count="1">
            <x v="3"/>
          </reference>
        </references>
      </pivotArea>
    </format>
    <format dxfId="3722">
      <pivotArea dataOnly="0" labelOnly="1" fieldPosition="0">
        <references count="5">
          <reference field="7" count="1" selected="0">
            <x v="3"/>
          </reference>
          <reference field="8" count="1" selected="0">
            <x v="826"/>
          </reference>
          <reference field="9" count="1" selected="0">
            <x v="129"/>
          </reference>
          <reference field="10" count="1" selected="0">
            <x v="1"/>
          </reference>
          <reference field="11" count="1">
            <x v="37"/>
          </reference>
        </references>
      </pivotArea>
    </format>
    <format dxfId="3721">
      <pivotArea dataOnly="0" labelOnly="1" fieldPosition="0">
        <references count="5">
          <reference field="7" count="1" selected="0">
            <x v="3"/>
          </reference>
          <reference field="8" count="1" selected="0">
            <x v="829"/>
          </reference>
          <reference field="9" count="1" selected="0">
            <x v="88"/>
          </reference>
          <reference field="10" count="1" selected="0">
            <x v="1"/>
          </reference>
          <reference field="11" count="1">
            <x v="120"/>
          </reference>
        </references>
      </pivotArea>
    </format>
    <format dxfId="3720">
      <pivotArea dataOnly="0" labelOnly="1" fieldPosition="0">
        <references count="5">
          <reference field="7" count="1" selected="0">
            <x v="4"/>
          </reference>
          <reference field="8" count="1" selected="0">
            <x v="533"/>
          </reference>
          <reference field="9" count="1" selected="0">
            <x v="73"/>
          </reference>
          <reference field="10" count="1" selected="0">
            <x v="1"/>
          </reference>
          <reference field="11" count="1">
            <x v="1"/>
          </reference>
        </references>
      </pivotArea>
    </format>
    <format dxfId="3719">
      <pivotArea dataOnly="0" labelOnly="1" fieldPosition="0">
        <references count="5">
          <reference field="7" count="1" selected="0">
            <x v="4"/>
          </reference>
          <reference field="8" count="1" selected="0">
            <x v="534"/>
          </reference>
          <reference field="9" count="1" selected="0">
            <x v="90"/>
          </reference>
          <reference field="10" count="1" selected="0">
            <x v="2"/>
          </reference>
          <reference field="11" count="1">
            <x v="122"/>
          </reference>
        </references>
      </pivotArea>
    </format>
    <format dxfId="3718">
      <pivotArea dataOnly="0" labelOnly="1" fieldPosition="0">
        <references count="5">
          <reference field="7" count="1" selected="0">
            <x v="4"/>
          </reference>
          <reference field="8" count="1" selected="0">
            <x v="535"/>
          </reference>
          <reference field="9" count="1" selected="0">
            <x v="90"/>
          </reference>
          <reference field="10" count="1" selected="0">
            <x v="2"/>
          </reference>
          <reference field="11" count="1">
            <x v="64"/>
          </reference>
        </references>
      </pivotArea>
    </format>
    <format dxfId="3717">
      <pivotArea dataOnly="0" labelOnly="1" fieldPosition="0">
        <references count="5">
          <reference field="7" count="1" selected="0">
            <x v="4"/>
          </reference>
          <reference field="8" count="1" selected="0">
            <x v="536"/>
          </reference>
          <reference field="9" count="1" selected="0">
            <x v="90"/>
          </reference>
          <reference field="10" count="1" selected="0">
            <x v="2"/>
          </reference>
          <reference field="11" count="1">
            <x v="11"/>
          </reference>
        </references>
      </pivotArea>
    </format>
    <format dxfId="3716">
      <pivotArea dataOnly="0" labelOnly="1" fieldPosition="0">
        <references count="5">
          <reference field="7" count="1" selected="0">
            <x v="4"/>
          </reference>
          <reference field="8" count="1" selected="0">
            <x v="537"/>
          </reference>
          <reference field="9" count="1" selected="0">
            <x v="143"/>
          </reference>
          <reference field="10" count="1" selected="0">
            <x v="2"/>
          </reference>
          <reference field="11" count="1">
            <x v="47"/>
          </reference>
        </references>
      </pivotArea>
    </format>
    <format dxfId="3715">
      <pivotArea dataOnly="0" labelOnly="1" fieldPosition="0">
        <references count="5">
          <reference field="7" count="1" selected="0">
            <x v="4"/>
          </reference>
          <reference field="8" count="1" selected="0">
            <x v="538"/>
          </reference>
          <reference field="9" count="1" selected="0">
            <x v="148"/>
          </reference>
          <reference field="10" count="1" selected="0">
            <x v="1"/>
          </reference>
          <reference field="11" count="1">
            <x v="185"/>
          </reference>
        </references>
      </pivotArea>
    </format>
    <format dxfId="3714">
      <pivotArea dataOnly="0" labelOnly="1" fieldPosition="0">
        <references count="5">
          <reference field="7" count="1" selected="0">
            <x v="4"/>
          </reference>
          <reference field="8" count="1" selected="0">
            <x v="539"/>
          </reference>
          <reference field="9" count="1" selected="0">
            <x v="63"/>
          </reference>
          <reference field="10" count="1" selected="0">
            <x v="2"/>
          </reference>
          <reference field="11" count="1">
            <x v="1"/>
          </reference>
        </references>
      </pivotArea>
    </format>
    <format dxfId="3713">
      <pivotArea dataOnly="0" labelOnly="1" fieldPosition="0">
        <references count="5">
          <reference field="7" count="1" selected="0">
            <x v="4"/>
          </reference>
          <reference field="8" count="1" selected="0">
            <x v="540"/>
          </reference>
          <reference field="9" count="1" selected="0">
            <x v="102"/>
          </reference>
          <reference field="10" count="1" selected="0">
            <x v="2"/>
          </reference>
          <reference field="11" count="1">
            <x v="283"/>
          </reference>
        </references>
      </pivotArea>
    </format>
    <format dxfId="3712">
      <pivotArea dataOnly="0" labelOnly="1" fieldPosition="0">
        <references count="5">
          <reference field="7" count="1" selected="0">
            <x v="4"/>
          </reference>
          <reference field="8" count="1" selected="0">
            <x v="736"/>
          </reference>
          <reference field="9" count="1" selected="0">
            <x v="148"/>
          </reference>
          <reference field="10" count="1" selected="0">
            <x v="1"/>
          </reference>
          <reference field="11" count="1">
            <x v="185"/>
          </reference>
        </references>
      </pivotArea>
    </format>
    <format dxfId="3711">
      <pivotArea dataOnly="0" labelOnly="1" fieldPosition="0">
        <references count="5">
          <reference field="7" count="1" selected="0">
            <x v="4"/>
          </reference>
          <reference field="8" count="1" selected="0">
            <x v="743"/>
          </reference>
          <reference field="9" count="1" selected="0">
            <x v="102"/>
          </reference>
          <reference field="10" count="1" selected="0">
            <x v="2"/>
          </reference>
          <reference field="11" count="1">
            <x v="283"/>
          </reference>
        </references>
      </pivotArea>
    </format>
    <format dxfId="3710">
      <pivotArea dataOnly="0" labelOnly="1" fieldPosition="0">
        <references count="5">
          <reference field="7" count="1" selected="0">
            <x v="4"/>
          </reference>
          <reference field="8" count="1" selected="0">
            <x v="745"/>
          </reference>
          <reference field="9" count="1" selected="0">
            <x v="63"/>
          </reference>
          <reference field="10" count="1" selected="0">
            <x v="2"/>
          </reference>
          <reference field="11" count="1">
            <x v="1"/>
          </reference>
        </references>
      </pivotArea>
    </format>
    <format dxfId="3709">
      <pivotArea dataOnly="0" labelOnly="1" fieldPosition="0">
        <references count="5">
          <reference field="7" count="1" selected="0">
            <x v="5"/>
          </reference>
          <reference field="8" count="1" selected="0">
            <x v="253"/>
          </reference>
          <reference field="9" count="1" selected="0">
            <x v="8"/>
          </reference>
          <reference field="10" count="1" selected="0">
            <x v="1"/>
          </reference>
          <reference field="11" count="1">
            <x v="4"/>
          </reference>
        </references>
      </pivotArea>
    </format>
    <format dxfId="3708">
      <pivotArea dataOnly="0" labelOnly="1" fieldPosition="0">
        <references count="5">
          <reference field="7" count="1" selected="0">
            <x v="5"/>
          </reference>
          <reference field="8" count="1" selected="0">
            <x v="254"/>
          </reference>
          <reference field="9" count="1" selected="0">
            <x v="8"/>
          </reference>
          <reference field="10" count="1" selected="0">
            <x v="1"/>
          </reference>
          <reference field="11" count="1">
            <x v="2"/>
          </reference>
        </references>
      </pivotArea>
    </format>
    <format dxfId="3707">
      <pivotArea dataOnly="0" labelOnly="1" fieldPosition="0">
        <references count="5">
          <reference field="7" count="1" selected="0">
            <x v="5"/>
          </reference>
          <reference field="8" count="1" selected="0">
            <x v="256"/>
          </reference>
          <reference field="9" count="1" selected="0">
            <x v="91"/>
          </reference>
          <reference field="10" count="1" selected="0">
            <x v="1"/>
          </reference>
          <reference field="11" count="1">
            <x v="1"/>
          </reference>
        </references>
      </pivotArea>
    </format>
    <format dxfId="3706">
      <pivotArea dataOnly="0" labelOnly="1" fieldPosition="0">
        <references count="5">
          <reference field="7" count="1" selected="0">
            <x v="5"/>
          </reference>
          <reference field="8" count="1" selected="0">
            <x v="769"/>
          </reference>
          <reference field="9" count="1" selected="0">
            <x v="8"/>
          </reference>
          <reference field="10" count="1" selected="0">
            <x v="1"/>
          </reference>
          <reference field="11" count="1">
            <x v="4"/>
          </reference>
        </references>
      </pivotArea>
    </format>
    <format dxfId="3705">
      <pivotArea dataOnly="0" labelOnly="1" fieldPosition="0">
        <references count="5">
          <reference field="7" count="1" selected="0">
            <x v="5"/>
          </reference>
          <reference field="8" count="1" selected="0">
            <x v="770"/>
          </reference>
          <reference field="9" count="1" selected="0">
            <x v="9"/>
          </reference>
          <reference field="10" count="1" selected="0">
            <x v="1"/>
          </reference>
          <reference field="11" count="1">
            <x v="3"/>
          </reference>
        </references>
      </pivotArea>
    </format>
    <format dxfId="3704">
      <pivotArea dataOnly="0" labelOnly="1" fieldPosition="0">
        <references count="5">
          <reference field="7" count="1" selected="0">
            <x v="6"/>
          </reference>
          <reference field="8" count="1" selected="0">
            <x v="183"/>
          </reference>
          <reference field="9" count="1" selected="0">
            <x v="156"/>
          </reference>
          <reference field="10" count="1" selected="0">
            <x v="1"/>
          </reference>
          <reference field="11" count="1">
            <x v="52"/>
          </reference>
        </references>
      </pivotArea>
    </format>
    <format dxfId="3703">
      <pivotArea dataOnly="0" labelOnly="1" fieldPosition="0">
        <references count="5">
          <reference field="7" count="1" selected="0">
            <x v="6"/>
          </reference>
          <reference field="8" count="1" selected="0">
            <x v="191"/>
          </reference>
          <reference field="9" count="1" selected="0">
            <x v="93"/>
          </reference>
          <reference field="10" count="1" selected="0">
            <x v="2"/>
          </reference>
          <reference field="11" count="1">
            <x v="0"/>
          </reference>
        </references>
      </pivotArea>
    </format>
    <format dxfId="3702">
      <pivotArea dataOnly="0" labelOnly="1" fieldPosition="0">
        <references count="5">
          <reference field="7" count="1" selected="0">
            <x v="6"/>
          </reference>
          <reference field="8" count="1" selected="0">
            <x v="568"/>
          </reference>
          <reference field="9" count="1" selected="0">
            <x v="130"/>
          </reference>
          <reference field="10" count="1" selected="0">
            <x v="1"/>
          </reference>
          <reference field="11" count="1">
            <x v="190"/>
          </reference>
        </references>
      </pivotArea>
    </format>
    <format dxfId="3701">
      <pivotArea dataOnly="0" labelOnly="1" fieldPosition="0">
        <references count="5">
          <reference field="7" count="1" selected="0">
            <x v="6"/>
          </reference>
          <reference field="8" count="1" selected="0">
            <x v="569"/>
          </reference>
          <reference field="9" count="1" selected="0">
            <x v="93"/>
          </reference>
          <reference field="10" count="1" selected="0">
            <x v="2"/>
          </reference>
          <reference field="11" count="1">
            <x v="27"/>
          </reference>
        </references>
      </pivotArea>
    </format>
    <format dxfId="3700">
      <pivotArea dataOnly="0" labelOnly="1" fieldPosition="0">
        <references count="5">
          <reference field="7" count="1" selected="0">
            <x v="6"/>
          </reference>
          <reference field="8" count="1" selected="0">
            <x v="570"/>
          </reference>
          <reference field="9" count="1" selected="0">
            <x v="127"/>
          </reference>
          <reference field="10" count="1" selected="0">
            <x v="1"/>
          </reference>
          <reference field="11" count="1">
            <x v="200"/>
          </reference>
        </references>
      </pivotArea>
    </format>
    <format dxfId="3699">
      <pivotArea dataOnly="0" labelOnly="1" fieldPosition="0">
        <references count="5">
          <reference field="7" count="1" selected="0">
            <x v="6"/>
          </reference>
          <reference field="8" count="1" selected="0">
            <x v="571"/>
          </reference>
          <reference field="9" count="1" selected="0">
            <x v="128"/>
          </reference>
          <reference field="10" count="1" selected="0">
            <x v="1"/>
          </reference>
          <reference field="11" count="1">
            <x v="200"/>
          </reference>
        </references>
      </pivotArea>
    </format>
    <format dxfId="3698">
      <pivotArea dataOnly="0" labelOnly="1" fieldPosition="0">
        <references count="5">
          <reference field="7" count="1" selected="0">
            <x v="6"/>
          </reference>
          <reference field="8" count="1" selected="0">
            <x v="572"/>
          </reference>
          <reference field="9" count="1" selected="0">
            <x v="38"/>
          </reference>
          <reference field="10" count="1" selected="0">
            <x v="1"/>
          </reference>
          <reference field="11" count="1">
            <x v="2"/>
          </reference>
        </references>
      </pivotArea>
    </format>
    <format dxfId="3697">
      <pivotArea dataOnly="0" labelOnly="1" fieldPosition="0">
        <references count="5">
          <reference field="7" count="1" selected="0">
            <x v="6"/>
          </reference>
          <reference field="8" count="1" selected="0">
            <x v="573"/>
          </reference>
          <reference field="9" count="1" selected="0">
            <x v="127"/>
          </reference>
          <reference field="10" count="1" selected="0">
            <x v="1"/>
          </reference>
          <reference field="11" count="1">
            <x v="22"/>
          </reference>
        </references>
      </pivotArea>
    </format>
    <format dxfId="3696">
      <pivotArea dataOnly="0" labelOnly="1" fieldPosition="0">
        <references count="5">
          <reference field="7" count="1" selected="0">
            <x v="6"/>
          </reference>
          <reference field="8" count="1" selected="0">
            <x v="574"/>
          </reference>
          <reference field="9" count="1" selected="0">
            <x v="90"/>
          </reference>
          <reference field="10" count="1" selected="0">
            <x v="2"/>
          </reference>
          <reference field="11" count="1">
            <x v="81"/>
          </reference>
        </references>
      </pivotArea>
    </format>
    <format dxfId="3695">
      <pivotArea dataOnly="0" labelOnly="1" fieldPosition="0">
        <references count="5">
          <reference field="7" count="1" selected="0">
            <x v="6"/>
          </reference>
          <reference field="8" count="1" selected="0">
            <x v="575"/>
          </reference>
          <reference field="9" count="1" selected="0">
            <x v="156"/>
          </reference>
          <reference field="10" count="1" selected="0">
            <x v="1"/>
          </reference>
          <reference field="11" count="1">
            <x v="52"/>
          </reference>
        </references>
      </pivotArea>
    </format>
    <format dxfId="3694">
      <pivotArea dataOnly="0" labelOnly="1" fieldPosition="0">
        <references count="5">
          <reference field="7" count="1" selected="0">
            <x v="6"/>
          </reference>
          <reference field="8" count="1" selected="0">
            <x v="576"/>
          </reference>
          <reference field="9" count="1" selected="0">
            <x v="90"/>
          </reference>
          <reference field="10" count="1" selected="0">
            <x v="2"/>
          </reference>
          <reference field="11" count="1">
            <x v="108"/>
          </reference>
        </references>
      </pivotArea>
    </format>
    <format dxfId="3693">
      <pivotArea dataOnly="0" labelOnly="1" fieldPosition="0">
        <references count="5">
          <reference field="7" count="1" selected="0">
            <x v="6"/>
          </reference>
          <reference field="8" count="1" selected="0">
            <x v="577"/>
          </reference>
          <reference field="9" count="1" selected="0">
            <x v="93"/>
          </reference>
          <reference field="10" count="1" selected="0">
            <x v="2"/>
          </reference>
          <reference field="11" count="1">
            <x v="108"/>
          </reference>
        </references>
      </pivotArea>
    </format>
    <format dxfId="3692">
      <pivotArea dataOnly="0" labelOnly="1" fieldPosition="0">
        <references count="5">
          <reference field="7" count="1" selected="0">
            <x v="6"/>
          </reference>
          <reference field="8" count="1" selected="0">
            <x v="786"/>
          </reference>
          <reference field="9" count="1" selected="0">
            <x v="93"/>
          </reference>
          <reference field="10" count="1" selected="0">
            <x v="2"/>
          </reference>
          <reference field="11" count="1">
            <x v="27"/>
          </reference>
        </references>
      </pivotArea>
    </format>
    <format dxfId="3691">
      <pivotArea dataOnly="0" labelOnly="1" fieldPosition="0">
        <references count="5">
          <reference field="7" count="1" selected="0">
            <x v="6"/>
          </reference>
          <reference field="8" count="1" selected="0">
            <x v="793"/>
          </reference>
          <reference field="9" count="1" selected="0">
            <x v="127"/>
          </reference>
          <reference field="10" count="1" selected="0">
            <x v="1"/>
          </reference>
          <reference field="11" count="1">
            <x v="200"/>
          </reference>
        </references>
      </pivotArea>
    </format>
    <format dxfId="3690">
      <pivotArea dataOnly="0" labelOnly="1" fieldPosition="0">
        <references count="5">
          <reference field="7" count="1" selected="0">
            <x v="6"/>
          </reference>
          <reference field="8" count="1" selected="0">
            <x v="806"/>
          </reference>
          <reference field="9" count="1" selected="0">
            <x v="128"/>
          </reference>
          <reference field="10" count="1" selected="0">
            <x v="1"/>
          </reference>
          <reference field="11" count="1">
            <x v="200"/>
          </reference>
        </references>
      </pivotArea>
    </format>
    <format dxfId="3689">
      <pivotArea dataOnly="0" labelOnly="1" fieldPosition="0">
        <references count="5">
          <reference field="7" count="1" selected="0">
            <x v="6"/>
          </reference>
          <reference field="8" count="1" selected="0">
            <x v="810"/>
          </reference>
          <reference field="9" count="1" selected="0">
            <x v="130"/>
          </reference>
          <reference field="10" count="1" selected="0">
            <x v="1"/>
          </reference>
          <reference field="11" count="1">
            <x v="190"/>
          </reference>
        </references>
      </pivotArea>
    </format>
    <format dxfId="3688">
      <pivotArea dataOnly="0" labelOnly="1" fieldPosition="0">
        <references count="5">
          <reference field="7" count="1" selected="0">
            <x v="6"/>
          </reference>
          <reference field="8" count="1" selected="0">
            <x v="811"/>
          </reference>
          <reference field="9" count="1" selected="0">
            <x v="38"/>
          </reference>
          <reference field="10" count="1" selected="0">
            <x v="1"/>
          </reference>
          <reference field="11" count="1">
            <x v="2"/>
          </reference>
        </references>
      </pivotArea>
    </format>
    <format dxfId="3687">
      <pivotArea dataOnly="0" labelOnly="1" fieldPosition="0">
        <references count="5">
          <reference field="7" count="1" selected="0">
            <x v="6"/>
          </reference>
          <reference field="8" count="1" selected="0">
            <x v="815"/>
          </reference>
          <reference field="9" count="1" selected="0">
            <x v="127"/>
          </reference>
          <reference field="10" count="1" selected="0">
            <x v="1"/>
          </reference>
          <reference field="11" count="1">
            <x v="22"/>
          </reference>
        </references>
      </pivotArea>
    </format>
    <format dxfId="3686">
      <pivotArea dataOnly="0" labelOnly="1" fieldPosition="0">
        <references count="5">
          <reference field="7" count="1" selected="0">
            <x v="7"/>
          </reference>
          <reference field="8" count="1" selected="0">
            <x v="72"/>
          </reference>
          <reference field="9" count="1" selected="0">
            <x v="131"/>
          </reference>
          <reference field="10" count="1" selected="0">
            <x v="1"/>
          </reference>
          <reference field="11" count="1">
            <x v="52"/>
          </reference>
        </references>
      </pivotArea>
    </format>
    <format dxfId="3685">
      <pivotArea dataOnly="0" labelOnly="1" fieldPosition="0">
        <references count="5">
          <reference field="7" count="1" selected="0">
            <x v="7"/>
          </reference>
          <reference field="8" count="1" selected="0">
            <x v="504"/>
          </reference>
          <reference field="9" count="1" selected="0">
            <x v="92"/>
          </reference>
          <reference field="10" count="1" selected="0">
            <x v="2"/>
          </reference>
          <reference field="11" count="1">
            <x v="2"/>
          </reference>
        </references>
      </pivotArea>
    </format>
    <format dxfId="3684">
      <pivotArea dataOnly="0" labelOnly="1" fieldPosition="0">
        <references count="5">
          <reference field="7" count="1" selected="0">
            <x v="7"/>
          </reference>
          <reference field="8" count="1" selected="0">
            <x v="505"/>
          </reference>
          <reference field="9" count="1" selected="0">
            <x v="92"/>
          </reference>
          <reference field="10" count="1" selected="0">
            <x v="2"/>
          </reference>
          <reference field="11" count="1">
            <x v="35"/>
          </reference>
        </references>
      </pivotArea>
    </format>
    <format dxfId="3683">
      <pivotArea dataOnly="0" labelOnly="1" fieldPosition="0">
        <references count="5">
          <reference field="7" count="1" selected="0">
            <x v="7"/>
          </reference>
          <reference field="8" count="1" selected="0">
            <x v="510"/>
          </reference>
          <reference field="9" count="1" selected="0">
            <x v="129"/>
          </reference>
          <reference field="10" count="1" selected="0">
            <x v="1"/>
          </reference>
          <reference field="11" count="1">
            <x v="14"/>
          </reference>
        </references>
      </pivotArea>
    </format>
    <format dxfId="3682">
      <pivotArea dataOnly="0" labelOnly="1" fieldPosition="0">
        <references count="5">
          <reference field="7" count="1" selected="0">
            <x v="7"/>
          </reference>
          <reference field="8" count="1" selected="0">
            <x v="578"/>
          </reference>
          <reference field="9" count="1" selected="0">
            <x v="131"/>
          </reference>
          <reference field="10" count="1" selected="0">
            <x v="1"/>
          </reference>
          <reference field="11" count="1">
            <x v="81"/>
          </reference>
        </references>
      </pivotArea>
    </format>
    <format dxfId="3681">
      <pivotArea dataOnly="0" labelOnly="1" fieldPosition="0">
        <references count="5">
          <reference field="7" count="1" selected="0">
            <x v="7"/>
          </reference>
          <reference field="8" count="1" selected="0">
            <x v="579"/>
          </reference>
          <reference field="9" count="1" selected="0">
            <x v="131"/>
          </reference>
          <reference field="10" count="1" selected="0">
            <x v="1"/>
          </reference>
          <reference field="11" count="1">
            <x v="18"/>
          </reference>
        </references>
      </pivotArea>
    </format>
    <format dxfId="3680">
      <pivotArea dataOnly="0" labelOnly="1" fieldPosition="0">
        <references count="5">
          <reference field="7" count="1" selected="0">
            <x v="7"/>
          </reference>
          <reference field="8" count="1" selected="0">
            <x v="580"/>
          </reference>
          <reference field="9" count="1" selected="0">
            <x v="131"/>
          </reference>
          <reference field="10" count="1" selected="0">
            <x v="1"/>
          </reference>
          <reference field="11" count="1">
            <x v="100"/>
          </reference>
        </references>
      </pivotArea>
    </format>
    <format dxfId="3679">
      <pivotArea dataOnly="0" labelOnly="1" fieldPosition="0">
        <references count="5">
          <reference field="7" count="1" selected="0">
            <x v="7"/>
          </reference>
          <reference field="8" count="1" selected="0">
            <x v="581"/>
          </reference>
          <reference field="9" count="1" selected="0">
            <x v="131"/>
          </reference>
          <reference field="10" count="1" selected="0">
            <x v="1"/>
          </reference>
          <reference field="11" count="1">
            <x v="39"/>
          </reference>
        </references>
      </pivotArea>
    </format>
    <format dxfId="3678">
      <pivotArea dataOnly="0" labelOnly="1" fieldPosition="0">
        <references count="5">
          <reference field="7" count="1" selected="0">
            <x v="7"/>
          </reference>
          <reference field="8" count="1" selected="0">
            <x v="582"/>
          </reference>
          <reference field="9" count="1" selected="0">
            <x v="131"/>
          </reference>
          <reference field="10" count="1" selected="0">
            <x v="1"/>
          </reference>
          <reference field="11" count="1">
            <x v="52"/>
          </reference>
        </references>
      </pivotArea>
    </format>
    <format dxfId="3677">
      <pivotArea dataOnly="0" labelOnly="1" fieldPosition="0">
        <references count="5">
          <reference field="7" count="1" selected="0">
            <x v="7"/>
          </reference>
          <reference field="8" count="1" selected="0">
            <x v="583"/>
          </reference>
          <reference field="9" count="1" selected="0">
            <x v="131"/>
          </reference>
          <reference field="10" count="1" selected="0">
            <x v="1"/>
          </reference>
          <reference field="11" count="1">
            <x v="32"/>
          </reference>
        </references>
      </pivotArea>
    </format>
    <format dxfId="3676">
      <pivotArea dataOnly="0" labelOnly="1" fieldPosition="0">
        <references count="5">
          <reference field="7" count="1" selected="0">
            <x v="7"/>
          </reference>
          <reference field="8" count="1" selected="0">
            <x v="584"/>
          </reference>
          <reference field="9" count="1" selected="0">
            <x v="131"/>
          </reference>
          <reference field="10" count="1" selected="0">
            <x v="1"/>
          </reference>
          <reference field="11" count="1">
            <x v="40"/>
          </reference>
        </references>
      </pivotArea>
    </format>
    <format dxfId="3675">
      <pivotArea dataOnly="0" labelOnly="1" fieldPosition="0">
        <references count="5">
          <reference field="7" count="1" selected="0">
            <x v="7"/>
          </reference>
          <reference field="8" count="1" selected="0">
            <x v="585"/>
          </reference>
          <reference field="9" count="1" selected="0">
            <x v="131"/>
          </reference>
          <reference field="10" count="1" selected="0">
            <x v="1"/>
          </reference>
          <reference field="11" count="1">
            <x v="98"/>
          </reference>
        </references>
      </pivotArea>
    </format>
    <format dxfId="3674">
      <pivotArea dataOnly="0" labelOnly="1" fieldPosition="0">
        <references count="5">
          <reference field="7" count="1" selected="0">
            <x v="7"/>
          </reference>
          <reference field="8" count="1" selected="0">
            <x v="587"/>
          </reference>
          <reference field="9" count="1" selected="0">
            <x v="131"/>
          </reference>
          <reference field="10" count="1" selected="0">
            <x v="1"/>
          </reference>
          <reference field="11" count="1">
            <x v="43"/>
          </reference>
        </references>
      </pivotArea>
    </format>
    <format dxfId="3673">
      <pivotArea dataOnly="0" labelOnly="1" fieldPosition="0">
        <references count="5">
          <reference field="7" count="1" selected="0">
            <x v="7"/>
          </reference>
          <reference field="8" count="1" selected="0">
            <x v="617"/>
          </reference>
          <reference field="9" count="1" selected="0">
            <x v="131"/>
          </reference>
          <reference field="10" count="1" selected="0">
            <x v="1"/>
          </reference>
          <reference field="11" count="1">
            <x v="81"/>
          </reference>
        </references>
      </pivotArea>
    </format>
    <format dxfId="3672">
      <pivotArea dataOnly="0" labelOnly="1" fieldPosition="0">
        <references count="5">
          <reference field="7" count="1" selected="0">
            <x v="7"/>
          </reference>
          <reference field="8" count="1" selected="0">
            <x v="618"/>
          </reference>
          <reference field="9" count="1" selected="0">
            <x v="131"/>
          </reference>
          <reference field="10" count="1" selected="0">
            <x v="1"/>
          </reference>
          <reference field="11" count="1">
            <x v="0"/>
          </reference>
        </references>
      </pivotArea>
    </format>
    <format dxfId="3671">
      <pivotArea dataOnly="0" labelOnly="1" fieldPosition="0">
        <references count="5">
          <reference field="7" count="1" selected="0">
            <x v="7"/>
          </reference>
          <reference field="8" count="1" selected="0">
            <x v="624"/>
          </reference>
          <reference field="9" count="1" selected="0">
            <x v="131"/>
          </reference>
          <reference field="10" count="1" selected="0">
            <x v="1"/>
          </reference>
          <reference field="11" count="1">
            <x v="18"/>
          </reference>
        </references>
      </pivotArea>
    </format>
    <format dxfId="3670">
      <pivotArea dataOnly="0" labelOnly="1" fieldPosition="0">
        <references count="5">
          <reference field="7" count="1" selected="0">
            <x v="7"/>
          </reference>
          <reference field="8" count="1" selected="0">
            <x v="627"/>
          </reference>
          <reference field="9" count="1" selected="0">
            <x v="131"/>
          </reference>
          <reference field="10" count="1" selected="0">
            <x v="1"/>
          </reference>
          <reference field="11" count="1">
            <x v="100"/>
          </reference>
        </references>
      </pivotArea>
    </format>
    <format dxfId="3669">
      <pivotArea dataOnly="0" labelOnly="1" fieldPosition="0">
        <references count="5">
          <reference field="7" count="1" selected="0">
            <x v="7"/>
          </reference>
          <reference field="8" count="1" selected="0">
            <x v="642"/>
          </reference>
          <reference field="9" count="1" selected="0">
            <x v="131"/>
          </reference>
          <reference field="10" count="1" selected="0">
            <x v="1"/>
          </reference>
          <reference field="11" count="1">
            <x v="32"/>
          </reference>
        </references>
      </pivotArea>
    </format>
    <format dxfId="3668">
      <pivotArea dataOnly="0" labelOnly="1" fieldPosition="0">
        <references count="5">
          <reference field="7" count="1" selected="0">
            <x v="7"/>
          </reference>
          <reference field="8" count="1" selected="0">
            <x v="695"/>
          </reference>
          <reference field="9" count="1" selected="0">
            <x v="131"/>
          </reference>
          <reference field="10" count="1" selected="0">
            <x v="1"/>
          </reference>
          <reference field="11" count="1">
            <x v="98"/>
          </reference>
        </references>
      </pivotArea>
    </format>
    <format dxfId="3667">
      <pivotArea dataOnly="0" labelOnly="1" fieldPosition="0">
        <references count="5">
          <reference field="7" count="1" selected="0">
            <x v="8"/>
          </reference>
          <reference field="8" count="1" selected="0">
            <x v="255"/>
          </reference>
          <reference field="9" count="1" selected="0">
            <x v="106"/>
          </reference>
          <reference field="10" count="1" selected="0">
            <x v="1"/>
          </reference>
          <reference field="11" count="1">
            <x v="1"/>
          </reference>
        </references>
      </pivotArea>
    </format>
    <format dxfId="3666">
      <pivotArea dataOnly="0" labelOnly="1" fieldPosition="0">
        <references count="5">
          <reference field="7" count="1" selected="0">
            <x v="8"/>
          </reference>
          <reference field="8" count="1" selected="0">
            <x v="503"/>
          </reference>
          <reference field="9" count="1" selected="0">
            <x v="121"/>
          </reference>
          <reference field="10" count="1" selected="0">
            <x v="1"/>
          </reference>
          <reference field="11" count="1">
            <x v="98"/>
          </reference>
        </references>
      </pivotArea>
    </format>
    <format dxfId="3665">
      <pivotArea dataOnly="0" labelOnly="1" fieldPosition="0">
        <references count="5">
          <reference field="7" count="1" selected="0">
            <x v="8"/>
          </reference>
          <reference field="8" count="1" selected="0">
            <x v="588"/>
          </reference>
          <reference field="9" count="1" selected="0">
            <x v="106"/>
          </reference>
          <reference field="10" count="1" selected="0">
            <x v="2"/>
          </reference>
          <reference field="11" count="1">
            <x v="3"/>
          </reference>
        </references>
      </pivotArea>
    </format>
    <format dxfId="3664">
      <pivotArea dataOnly="0" labelOnly="1" fieldPosition="0">
        <references count="5">
          <reference field="7" count="1" selected="0">
            <x v="8"/>
          </reference>
          <reference field="8" count="1" selected="0">
            <x v="589"/>
          </reference>
          <reference field="9" count="1" selected="0">
            <x v="63"/>
          </reference>
          <reference field="10" count="1" selected="0">
            <x v="2"/>
          </reference>
          <reference field="11" count="1">
            <x v="11"/>
          </reference>
        </references>
      </pivotArea>
    </format>
    <format dxfId="3663">
      <pivotArea dataOnly="0" labelOnly="1" fieldPosition="0">
        <references count="5">
          <reference field="7" count="1" selected="0">
            <x v="8"/>
          </reference>
          <reference field="8" count="1" selected="0">
            <x v="590"/>
          </reference>
          <reference field="9" count="1" selected="0">
            <x v="38"/>
          </reference>
          <reference field="10" count="1" selected="0">
            <x v="2"/>
          </reference>
          <reference field="11" count="1">
            <x v="3"/>
          </reference>
        </references>
      </pivotArea>
    </format>
    <format dxfId="3662">
      <pivotArea dataOnly="0" labelOnly="1" fieldPosition="0">
        <references count="5">
          <reference field="7" count="1" selected="0">
            <x v="8"/>
          </reference>
          <reference field="8" count="1" selected="0">
            <x v="591"/>
          </reference>
          <reference field="9" count="1" selected="0">
            <x v="64"/>
          </reference>
          <reference field="10" count="1" selected="0">
            <x v="1"/>
          </reference>
          <reference field="11" count="1">
            <x v="200"/>
          </reference>
        </references>
      </pivotArea>
    </format>
    <format dxfId="3661">
      <pivotArea dataOnly="0" labelOnly="1" fieldPosition="0">
        <references count="5">
          <reference field="7" count="1" selected="0">
            <x v="8"/>
          </reference>
          <reference field="8" count="1" selected="0">
            <x v="592"/>
          </reference>
          <reference field="9" count="1" selected="0">
            <x v="63"/>
          </reference>
          <reference field="10" count="1" selected="0">
            <x v="2"/>
          </reference>
          <reference field="11" count="1">
            <x v="11"/>
          </reference>
        </references>
      </pivotArea>
    </format>
    <format dxfId="3660">
      <pivotArea dataOnly="0" labelOnly="1" fieldPosition="0">
        <references count="5">
          <reference field="7" count="1" selected="0">
            <x v="8"/>
          </reference>
          <reference field="8" count="1" selected="0">
            <x v="593"/>
          </reference>
          <reference field="9" count="1" selected="0">
            <x v="121"/>
          </reference>
          <reference field="10" count="1" selected="0">
            <x v="2"/>
          </reference>
          <reference field="11" count="1">
            <x v="95"/>
          </reference>
        </references>
      </pivotArea>
    </format>
    <format dxfId="3659">
      <pivotArea dataOnly="0" labelOnly="1" fieldPosition="0">
        <references count="5">
          <reference field="7" count="1" selected="0">
            <x v="8"/>
          </reference>
          <reference field="8" count="1" selected="0">
            <x v="647"/>
          </reference>
          <reference field="9" count="1" selected="0">
            <x v="121"/>
          </reference>
          <reference field="10" count="1" selected="0">
            <x v="2"/>
          </reference>
          <reference field="11" count="1">
            <x v="150"/>
          </reference>
        </references>
      </pivotArea>
    </format>
    <format dxfId="3658">
      <pivotArea dataOnly="0" labelOnly="1" fieldPosition="0">
        <references count="5">
          <reference field="7" count="1" selected="0">
            <x v="8"/>
          </reference>
          <reference field="8" count="1" selected="0">
            <x v="650"/>
          </reference>
          <reference field="9" count="1" selected="0">
            <x v="63"/>
          </reference>
          <reference field="10" count="1" selected="0">
            <x v="2"/>
          </reference>
          <reference field="11" count="1">
            <x v="11"/>
          </reference>
        </references>
      </pivotArea>
    </format>
    <format dxfId="3657">
      <pivotArea dataOnly="0" labelOnly="1" fieldPosition="0">
        <references count="5">
          <reference field="7" count="1" selected="0">
            <x v="8"/>
          </reference>
          <reference field="8" count="1" selected="0">
            <x v="652"/>
          </reference>
          <reference field="9" count="1" selected="0">
            <x v="38"/>
          </reference>
          <reference field="10" count="1" selected="0">
            <x v="2"/>
          </reference>
          <reference field="11" count="1">
            <x v="3"/>
          </reference>
        </references>
      </pivotArea>
    </format>
    <format dxfId="3656">
      <pivotArea dataOnly="0" labelOnly="1" fieldPosition="0">
        <references count="5">
          <reference field="7" count="1" selected="0">
            <x v="8"/>
          </reference>
          <reference field="8" count="1" selected="0">
            <x v="654"/>
          </reference>
          <reference field="9" count="1" selected="0">
            <x v="63"/>
          </reference>
          <reference field="10" count="1" selected="0">
            <x v="2"/>
          </reference>
          <reference field="11" count="1">
            <x v="11"/>
          </reference>
        </references>
      </pivotArea>
    </format>
    <format dxfId="3655">
      <pivotArea dataOnly="0" labelOnly="1" fieldPosition="0">
        <references count="5">
          <reference field="7" count="1" selected="0">
            <x v="8"/>
          </reference>
          <reference field="8" count="1" selected="0">
            <x v="861"/>
          </reference>
          <reference field="9" count="1" selected="0">
            <x v="121"/>
          </reference>
          <reference field="10" count="1" selected="0">
            <x v="2"/>
          </reference>
          <reference field="11" count="1">
            <x v="95"/>
          </reference>
        </references>
      </pivotArea>
    </format>
    <format dxfId="3654">
      <pivotArea dataOnly="0" labelOnly="1" fieldPosition="0">
        <references count="5">
          <reference field="7" count="1" selected="0">
            <x v="9"/>
          </reference>
          <reference field="8" count="1" selected="0">
            <x v="474"/>
          </reference>
          <reference field="9" count="1" selected="0">
            <x v="89"/>
          </reference>
          <reference field="10" count="1" selected="0">
            <x v="1"/>
          </reference>
          <reference field="11" count="1">
            <x v="13"/>
          </reference>
        </references>
      </pivotArea>
    </format>
    <format dxfId="3653">
      <pivotArea dataOnly="0" labelOnly="1" fieldPosition="0">
        <references count="5">
          <reference field="7" count="1" selected="0">
            <x v="9"/>
          </reference>
          <reference field="8" count="1" selected="0">
            <x v="509"/>
          </reference>
          <reference field="9" count="1" selected="0">
            <x v="124"/>
          </reference>
          <reference field="10" count="1" selected="0">
            <x v="2"/>
          </reference>
          <reference field="11" count="1">
            <x v="133"/>
          </reference>
        </references>
      </pivotArea>
    </format>
    <format dxfId="3652">
      <pivotArea dataOnly="0" labelOnly="1" fieldPosition="0">
        <references count="5">
          <reference field="7" count="1" selected="0">
            <x v="10"/>
          </reference>
          <reference field="8" count="1" selected="0">
            <x v="495"/>
          </reference>
          <reference field="9" count="1" selected="0">
            <x v="73"/>
          </reference>
          <reference field="10" count="1" selected="0">
            <x v="1"/>
          </reference>
          <reference field="11" count="1">
            <x v="265"/>
          </reference>
        </references>
      </pivotArea>
    </format>
    <format dxfId="3651">
      <pivotArea dataOnly="0" labelOnly="1" fieldPosition="0">
        <references count="5">
          <reference field="7" count="1" selected="0">
            <x v="11"/>
          </reference>
          <reference field="8" count="1" selected="0">
            <x v="111"/>
          </reference>
          <reference field="9" count="1" selected="0">
            <x v="81"/>
          </reference>
          <reference field="10" count="1" selected="0">
            <x v="1"/>
          </reference>
          <reference field="11" count="1">
            <x v="103"/>
          </reference>
        </references>
      </pivotArea>
    </format>
    <format dxfId="3650">
      <pivotArea dataOnly="0" labelOnly="1" fieldPosition="0">
        <references count="5">
          <reference field="7" count="1" selected="0">
            <x v="11"/>
          </reference>
          <reference field="8" count="1" selected="0">
            <x v="113"/>
          </reference>
          <reference field="9" count="1" selected="0">
            <x v="27"/>
          </reference>
          <reference field="10" count="1" selected="0">
            <x v="1"/>
          </reference>
          <reference field="11" count="1">
            <x v="153"/>
          </reference>
        </references>
      </pivotArea>
    </format>
    <format dxfId="3649">
      <pivotArea dataOnly="0" labelOnly="1" fieldPosition="0">
        <references count="5">
          <reference field="7" count="1" selected="0">
            <x v="11"/>
          </reference>
          <reference field="8" count="1" selected="0">
            <x v="246"/>
          </reference>
          <reference field="9" count="1" selected="0">
            <x v="117"/>
          </reference>
          <reference field="10" count="1" selected="0">
            <x v="1"/>
          </reference>
          <reference field="11" count="1">
            <x v="5"/>
          </reference>
        </references>
      </pivotArea>
    </format>
    <format dxfId="3648">
      <pivotArea dataOnly="0" labelOnly="1" fieldPosition="0">
        <references count="5">
          <reference field="7" count="1" selected="0">
            <x v="11"/>
          </reference>
          <reference field="8" count="1" selected="0">
            <x v="693"/>
          </reference>
          <reference field="9" count="1" selected="0">
            <x v="117"/>
          </reference>
          <reference field="10" count="1" selected="0">
            <x v="1"/>
          </reference>
          <reference field="11" count="1">
            <x v="88"/>
          </reference>
        </references>
      </pivotArea>
    </format>
    <format dxfId="3647">
      <pivotArea dataOnly="0" labelOnly="1" fieldPosition="0">
        <references count="5">
          <reference field="7" count="1" selected="0">
            <x v="11"/>
          </reference>
          <reference field="8" count="1" selected="0">
            <x v="804"/>
          </reference>
          <reference field="9" count="1" selected="0">
            <x v="117"/>
          </reference>
          <reference field="10" count="1" selected="0">
            <x v="1"/>
          </reference>
          <reference field="11" count="1">
            <x v="131"/>
          </reference>
        </references>
      </pivotArea>
    </format>
    <format dxfId="3646">
      <pivotArea dataOnly="0" labelOnly="1" fieldPosition="0">
        <references count="5">
          <reference field="7" count="1" selected="0">
            <x v="11"/>
          </reference>
          <reference field="8" count="1" selected="0">
            <x v="813"/>
          </reference>
          <reference field="9" count="1" selected="0">
            <x v="67"/>
          </reference>
          <reference field="10" count="1" selected="0">
            <x v="1"/>
          </reference>
          <reference field="11" count="1">
            <x v="118"/>
          </reference>
        </references>
      </pivotArea>
    </format>
    <format dxfId="3645">
      <pivotArea dataOnly="0" labelOnly="1" fieldPosition="0">
        <references count="5">
          <reference field="7" count="1" selected="0">
            <x v="12"/>
          </reference>
          <reference field="8" count="1" selected="0">
            <x v="48"/>
          </reference>
          <reference field="9" count="1" selected="0">
            <x v="141"/>
          </reference>
          <reference field="10" count="1" selected="0">
            <x v="1"/>
          </reference>
          <reference field="11" count="1">
            <x v="135"/>
          </reference>
        </references>
      </pivotArea>
    </format>
    <format dxfId="3644">
      <pivotArea dataOnly="0" labelOnly="1" fieldPosition="0">
        <references count="5">
          <reference field="7" count="1" selected="0">
            <x v="12"/>
          </reference>
          <reference field="8" count="1" selected="0">
            <x v="62"/>
          </reference>
          <reference field="9" count="1" selected="0">
            <x v="53"/>
          </reference>
          <reference field="10" count="1" selected="0">
            <x v="2"/>
          </reference>
          <reference field="11" count="1">
            <x v="59"/>
          </reference>
        </references>
      </pivotArea>
    </format>
    <format dxfId="3643">
      <pivotArea dataOnly="0" labelOnly="1" fieldPosition="0">
        <references count="5">
          <reference field="7" count="1" selected="0">
            <x v="12"/>
          </reference>
          <reference field="8" count="1" selected="0">
            <x v="75"/>
          </reference>
          <reference field="9" count="1" selected="0">
            <x v="156"/>
          </reference>
          <reference field="10" count="1" selected="0">
            <x v="1"/>
          </reference>
          <reference field="11" count="1">
            <x v="1"/>
          </reference>
        </references>
      </pivotArea>
    </format>
    <format dxfId="3642">
      <pivotArea dataOnly="0" labelOnly="1" fieldPosition="0">
        <references count="5">
          <reference field="7" count="1" selected="0">
            <x v="12"/>
          </reference>
          <reference field="8" count="1" selected="0">
            <x v="90"/>
          </reference>
          <reference field="9" count="1" selected="0">
            <x v="117"/>
          </reference>
          <reference field="10" count="1" selected="0">
            <x v="2"/>
          </reference>
          <reference field="11" count="1">
            <x v="17"/>
          </reference>
        </references>
      </pivotArea>
    </format>
    <format dxfId="3641">
      <pivotArea dataOnly="0" labelOnly="1" fieldPosition="0">
        <references count="5">
          <reference field="7" count="1" selected="0">
            <x v="12"/>
          </reference>
          <reference field="8" count="1" selected="0">
            <x v="93"/>
          </reference>
          <reference field="9" count="1" selected="0">
            <x v="117"/>
          </reference>
          <reference field="10" count="1" selected="0">
            <x v="0"/>
          </reference>
          <reference field="11" count="1">
            <x v="108"/>
          </reference>
        </references>
      </pivotArea>
    </format>
    <format dxfId="3640">
      <pivotArea dataOnly="0" labelOnly="1" fieldPosition="0">
        <references count="5">
          <reference field="7" count="1" selected="0">
            <x v="12"/>
          </reference>
          <reference field="8" count="1" selected="0">
            <x v="99"/>
          </reference>
          <reference field="9" count="1" selected="0">
            <x v="71"/>
          </reference>
          <reference field="10" count="1" selected="0">
            <x v="2"/>
          </reference>
          <reference field="11" count="1">
            <x v="81"/>
          </reference>
        </references>
      </pivotArea>
    </format>
    <format dxfId="3639">
      <pivotArea dataOnly="0" labelOnly="1" fieldPosition="0">
        <references count="5">
          <reference field="7" count="1" selected="0">
            <x v="12"/>
          </reference>
          <reference field="8" count="1" selected="0">
            <x v="391"/>
          </reference>
          <reference field="9" count="1" selected="0">
            <x v="61"/>
          </reference>
          <reference field="10" count="1" selected="0">
            <x v="0"/>
          </reference>
          <reference field="11" count="1">
            <x v="23"/>
          </reference>
        </references>
      </pivotArea>
    </format>
    <format dxfId="3638">
      <pivotArea dataOnly="0" labelOnly="1" fieldPosition="0">
        <references count="5">
          <reference field="7" count="1" selected="0">
            <x v="13"/>
          </reference>
          <reference field="8" count="1" selected="0">
            <x v="258"/>
          </reference>
          <reference field="9" count="1" selected="0">
            <x v="139"/>
          </reference>
          <reference field="10" count="1" selected="0">
            <x v="1"/>
          </reference>
          <reference field="11" count="1">
            <x v="194"/>
          </reference>
        </references>
      </pivotArea>
    </format>
    <format dxfId="3637">
      <pivotArea dataOnly="0" labelOnly="1" fieldPosition="0">
        <references count="5">
          <reference field="7" count="1" selected="0">
            <x v="13"/>
          </reference>
          <reference field="8" count="1" selected="0">
            <x v="622"/>
          </reference>
          <reference field="9" count="1" selected="0">
            <x v="74"/>
          </reference>
          <reference field="10" count="1" selected="0">
            <x v="2"/>
          </reference>
          <reference field="11" count="1">
            <x v="198"/>
          </reference>
        </references>
      </pivotArea>
    </format>
    <format dxfId="3636">
      <pivotArea dataOnly="0" labelOnly="1" fieldPosition="0">
        <references count="5">
          <reference field="7" count="1" selected="0">
            <x v="13"/>
          </reference>
          <reference field="8" count="1" selected="0">
            <x v="633"/>
          </reference>
          <reference field="9" count="1" selected="0">
            <x v="19"/>
          </reference>
          <reference field="10" count="1" selected="0">
            <x v="2"/>
          </reference>
          <reference field="11" count="1">
            <x v="269"/>
          </reference>
        </references>
      </pivotArea>
    </format>
    <format dxfId="3635">
      <pivotArea dataOnly="0" labelOnly="1" fieldPosition="0">
        <references count="5">
          <reference field="7" count="1" selected="0">
            <x v="13"/>
          </reference>
          <reference field="8" count="1" selected="0">
            <x v="634"/>
          </reference>
          <reference field="9" count="1" selected="0">
            <x v="26"/>
          </reference>
          <reference field="10" count="1" selected="0">
            <x v="2"/>
          </reference>
          <reference field="11" count="1">
            <x v="233"/>
          </reference>
        </references>
      </pivotArea>
    </format>
    <format dxfId="3634">
      <pivotArea dataOnly="0" labelOnly="1" fieldPosition="0">
        <references count="5">
          <reference field="7" count="1" selected="0">
            <x v="13"/>
          </reference>
          <reference field="8" count="1" selected="0">
            <x v="638"/>
          </reference>
          <reference field="9" count="1" selected="0">
            <x v="120"/>
          </reference>
          <reference field="10" count="1" selected="0">
            <x v="2"/>
          </reference>
          <reference field="11" count="1">
            <x v="107"/>
          </reference>
        </references>
      </pivotArea>
    </format>
    <format dxfId="3633">
      <pivotArea dataOnly="0" labelOnly="1" fieldPosition="0">
        <references count="5">
          <reference field="7" count="1" selected="0">
            <x v="13"/>
          </reference>
          <reference field="8" count="1" selected="0">
            <x v="703"/>
          </reference>
          <reference field="9" count="1" selected="0">
            <x v="156"/>
          </reference>
          <reference field="10" count="1" selected="0">
            <x v="1"/>
          </reference>
          <reference field="11" count="1">
            <x v="1"/>
          </reference>
        </references>
      </pivotArea>
    </format>
    <format dxfId="3632">
      <pivotArea dataOnly="0" labelOnly="1" fieldPosition="0">
        <references count="5">
          <reference field="7" count="1" selected="0">
            <x v="13"/>
          </reference>
          <reference field="8" count="1" selected="0">
            <x v="706"/>
          </reference>
          <reference field="9" count="1" selected="0">
            <x v="60"/>
          </reference>
          <reference field="10" count="1" selected="0">
            <x v="1"/>
          </reference>
          <reference field="11" count="1">
            <x v="181"/>
          </reference>
        </references>
      </pivotArea>
    </format>
    <format dxfId="3631">
      <pivotArea dataOnly="0" labelOnly="1" fieldPosition="0">
        <references count="5">
          <reference field="7" count="1" selected="0">
            <x v="13"/>
          </reference>
          <reference field="8" count="1" selected="0">
            <x v="839"/>
          </reference>
          <reference field="9" count="1" selected="0">
            <x v="141"/>
          </reference>
          <reference field="10" count="1" selected="0">
            <x v="1"/>
          </reference>
          <reference field="11" count="1">
            <x v="172"/>
          </reference>
        </references>
      </pivotArea>
    </format>
    <format dxfId="3630">
      <pivotArea dataOnly="0" labelOnly="1" fieldPosition="0">
        <references count="5">
          <reference field="7" count="1" selected="0">
            <x v="14"/>
          </reference>
          <reference field="8" count="1" selected="0">
            <x v="67"/>
          </reference>
          <reference field="9" count="1" selected="0">
            <x v="59"/>
          </reference>
          <reference field="10" count="1" selected="0">
            <x v="2"/>
          </reference>
          <reference field="11" count="1">
            <x v="178"/>
          </reference>
        </references>
      </pivotArea>
    </format>
    <format dxfId="3629">
      <pivotArea dataOnly="0" labelOnly="1" fieldPosition="0">
        <references count="5">
          <reference field="7" count="1" selected="0">
            <x v="14"/>
          </reference>
          <reference field="8" count="1" selected="0">
            <x v="78"/>
          </reference>
          <reference field="9" count="1" selected="0">
            <x v="12"/>
          </reference>
          <reference field="10" count="1" selected="0">
            <x v="0"/>
          </reference>
          <reference field="11" count="1">
            <x v="212"/>
          </reference>
        </references>
      </pivotArea>
    </format>
    <format dxfId="3628">
      <pivotArea dataOnly="0" labelOnly="1" fieldPosition="0">
        <references count="5">
          <reference field="7" count="1" selected="0">
            <x v="14"/>
          </reference>
          <reference field="8" count="1" selected="0">
            <x v="620"/>
          </reference>
          <reference field="9" count="1" selected="0">
            <x v="58"/>
          </reference>
          <reference field="10" count="1" selected="0">
            <x v="2"/>
          </reference>
          <reference field="11" count="1">
            <x v="179"/>
          </reference>
        </references>
      </pivotArea>
    </format>
    <format dxfId="3627">
      <pivotArea dataOnly="0" labelOnly="1" fieldPosition="0">
        <references count="5">
          <reference field="7" count="1" selected="0">
            <x v="14"/>
          </reference>
          <reference field="8" count="1" selected="0">
            <x v="623"/>
          </reference>
          <reference field="9" count="1" selected="0">
            <x v="11"/>
          </reference>
          <reference field="10" count="1" selected="0">
            <x v="2"/>
          </reference>
          <reference field="11" count="1">
            <x v="194"/>
          </reference>
        </references>
      </pivotArea>
    </format>
    <format dxfId="3626">
      <pivotArea dataOnly="0" labelOnly="1" fieldPosition="0">
        <references count="5">
          <reference field="7" count="1" selected="0">
            <x v="14"/>
          </reference>
          <reference field="8" count="1" selected="0">
            <x v="639"/>
          </reference>
          <reference field="9" count="1" selected="0">
            <x v="114"/>
          </reference>
          <reference field="10" count="1" selected="0">
            <x v="2"/>
          </reference>
          <reference field="11" count="1">
            <x v="277"/>
          </reference>
        </references>
      </pivotArea>
    </format>
    <format dxfId="3625">
      <pivotArea dataOnly="0" labelOnly="1" fieldPosition="0">
        <references count="5">
          <reference field="7" count="1" selected="0">
            <x v="14"/>
          </reference>
          <reference field="8" count="1" selected="0">
            <x v="660"/>
          </reference>
          <reference field="9" count="1" selected="0">
            <x v="59"/>
          </reference>
          <reference field="10" count="1" selected="0">
            <x v="2"/>
          </reference>
          <reference field="11" count="1">
            <x v="175"/>
          </reference>
        </references>
      </pivotArea>
    </format>
    <format dxfId="3624">
      <pivotArea dataOnly="0" labelOnly="1" fieldPosition="0">
        <references count="5">
          <reference field="7" count="1" selected="0">
            <x v="14"/>
          </reference>
          <reference field="8" count="1" selected="0">
            <x v="671"/>
          </reference>
          <reference field="9" count="1" selected="0">
            <x v="59"/>
          </reference>
          <reference field="10" count="1" selected="0">
            <x v="2"/>
          </reference>
          <reference field="11" count="1">
            <x v="218"/>
          </reference>
        </references>
      </pivotArea>
    </format>
    <format dxfId="3623">
      <pivotArea dataOnly="0" labelOnly="1" fieldPosition="0">
        <references count="5">
          <reference field="7" count="1" selected="0">
            <x v="15"/>
          </reference>
          <reference field="8" count="1" selected="0">
            <x v="83"/>
          </reference>
          <reference field="9" count="1" selected="0">
            <x v="72"/>
          </reference>
          <reference field="10" count="1" selected="0">
            <x v="1"/>
          </reference>
          <reference field="11" count="1">
            <x v="39"/>
          </reference>
        </references>
      </pivotArea>
    </format>
    <format dxfId="3622">
      <pivotArea dataOnly="0" labelOnly="1" fieldPosition="0">
        <references count="5">
          <reference field="7" count="1" selected="0">
            <x v="15"/>
          </reference>
          <reference field="8" count="1" selected="0">
            <x v="84"/>
          </reference>
          <reference field="9" count="1" selected="0">
            <x v="72"/>
          </reference>
          <reference field="10" count="1" selected="0">
            <x v="2"/>
          </reference>
          <reference field="11" count="1">
            <x v="113"/>
          </reference>
        </references>
      </pivotArea>
    </format>
    <format dxfId="3621">
      <pivotArea dataOnly="0" labelOnly="1" fieldPosition="0">
        <references count="5">
          <reference field="7" count="1" selected="0">
            <x v="15"/>
          </reference>
          <reference field="8" count="1" selected="0">
            <x v="88"/>
          </reference>
          <reference field="9" count="1" selected="0">
            <x v="71"/>
          </reference>
          <reference field="10" count="1" selected="0">
            <x v="0"/>
          </reference>
          <reference field="11" count="1">
            <x v="168"/>
          </reference>
        </references>
      </pivotArea>
    </format>
    <format dxfId="3620">
      <pivotArea dataOnly="0" labelOnly="1" fieldPosition="0">
        <references count="5">
          <reference field="7" count="1" selected="0">
            <x v="15"/>
          </reference>
          <reference field="8" count="1" selected="0">
            <x v="91"/>
          </reference>
          <reference field="9" count="1" selected="0">
            <x v="71"/>
          </reference>
          <reference field="10" count="1" selected="0">
            <x v="0"/>
          </reference>
          <reference field="11" count="1">
            <x v="181"/>
          </reference>
        </references>
      </pivotArea>
    </format>
    <format dxfId="3619">
      <pivotArea dataOnly="0" labelOnly="1" fieldPosition="0">
        <references count="5">
          <reference field="7" count="1" selected="0">
            <x v="15"/>
          </reference>
          <reference field="8" count="1" selected="0">
            <x v="96"/>
          </reference>
          <reference field="9" count="1" selected="0">
            <x v="71"/>
          </reference>
          <reference field="10" count="1" selected="0">
            <x v="2"/>
          </reference>
          <reference field="11" count="1">
            <x v="185"/>
          </reference>
        </references>
      </pivotArea>
    </format>
    <format dxfId="3618">
      <pivotArea dataOnly="0" labelOnly="1" fieldPosition="0">
        <references count="5">
          <reference field="7" count="1" selected="0">
            <x v="15"/>
          </reference>
          <reference field="8" count="1" selected="0">
            <x v="97"/>
          </reference>
          <reference field="9" count="1" selected="0">
            <x v="71"/>
          </reference>
          <reference field="10" count="1" selected="0">
            <x v="2"/>
          </reference>
          <reference field="11" count="1">
            <x v="108"/>
          </reference>
        </references>
      </pivotArea>
    </format>
    <format dxfId="3617">
      <pivotArea dataOnly="0" labelOnly="1" fieldPosition="0">
        <references count="5">
          <reference field="7" count="1" selected="0">
            <x v="15"/>
          </reference>
          <reference field="8" count="1" selected="0">
            <x v="98"/>
          </reference>
          <reference field="9" count="1" selected="0">
            <x v="71"/>
          </reference>
          <reference field="10" count="1" selected="0">
            <x v="0"/>
          </reference>
          <reference field="11" count="1">
            <x v="168"/>
          </reference>
        </references>
      </pivotArea>
    </format>
    <format dxfId="3616">
      <pivotArea dataOnly="0" labelOnly="1" fieldPosition="0">
        <references count="5">
          <reference field="7" count="1" selected="0">
            <x v="15"/>
          </reference>
          <reference field="8" count="1" selected="0">
            <x v="102"/>
          </reference>
          <reference field="9" count="1" selected="0">
            <x v="51"/>
          </reference>
          <reference field="10" count="1" selected="0">
            <x v="0"/>
          </reference>
          <reference field="11" count="1">
            <x v="113"/>
          </reference>
        </references>
      </pivotArea>
    </format>
    <format dxfId="3615">
      <pivotArea dataOnly="0" labelOnly="1" fieldPosition="0">
        <references count="5">
          <reference field="7" count="1" selected="0">
            <x v="15"/>
          </reference>
          <reference field="8" count="1" selected="0">
            <x v="103"/>
          </reference>
          <reference field="9" count="1" selected="0">
            <x v="71"/>
          </reference>
          <reference field="10" count="1" selected="0">
            <x v="0"/>
          </reference>
          <reference field="11" count="1">
            <x v="188"/>
          </reference>
        </references>
      </pivotArea>
    </format>
    <format dxfId="3614">
      <pivotArea dataOnly="0" labelOnly="1" fieldPosition="0">
        <references count="5">
          <reference field="7" count="1" selected="0">
            <x v="16"/>
          </reference>
          <reference field="8" count="1" selected="0">
            <x v="4"/>
          </reference>
          <reference field="9" count="1" selected="0">
            <x v="16"/>
          </reference>
          <reference field="10" count="1" selected="0">
            <x v="1"/>
          </reference>
          <reference field="11" count="1">
            <x v="252"/>
          </reference>
        </references>
      </pivotArea>
    </format>
    <format dxfId="3613">
      <pivotArea dataOnly="0" labelOnly="1" fieldPosition="0">
        <references count="5">
          <reference field="7" count="1" selected="0">
            <x v="16"/>
          </reference>
          <reference field="8" count="1" selected="0">
            <x v="801"/>
          </reference>
          <reference field="9" count="1" selected="0">
            <x v="67"/>
          </reference>
          <reference field="10" count="1" selected="0">
            <x v="2"/>
          </reference>
          <reference field="11" count="1">
            <x v="5"/>
          </reference>
        </references>
      </pivotArea>
    </format>
    <format dxfId="3612">
      <pivotArea dataOnly="0" labelOnly="1" fieldPosition="0">
        <references count="5">
          <reference field="7" count="1" selected="0">
            <x v="16"/>
          </reference>
          <reference field="8" count="1" selected="0">
            <x v="827"/>
          </reference>
          <reference field="9" count="1" selected="0">
            <x v="20"/>
          </reference>
          <reference field="10" count="1" selected="0">
            <x v="2"/>
          </reference>
          <reference field="11" count="1">
            <x v="160"/>
          </reference>
        </references>
      </pivotArea>
    </format>
    <format dxfId="3611">
      <pivotArea dataOnly="0" labelOnly="1" fieldPosition="0">
        <references count="5">
          <reference field="7" count="1" selected="0">
            <x v="17"/>
          </reference>
          <reference field="8" count="1" selected="0">
            <x v="279"/>
          </reference>
          <reference field="9" count="1" selected="0">
            <x v="86"/>
          </reference>
          <reference field="10" count="1" selected="0">
            <x v="2"/>
          </reference>
          <reference field="11" count="1">
            <x v="168"/>
          </reference>
        </references>
      </pivotArea>
    </format>
    <format dxfId="3610">
      <pivotArea dataOnly="0" labelOnly="1" fieldPosition="0">
        <references count="5">
          <reference field="7" count="1" selected="0">
            <x v="18"/>
          </reference>
          <reference field="8" count="1" selected="0">
            <x v="269"/>
          </reference>
          <reference field="9" count="1" selected="0">
            <x v="117"/>
          </reference>
          <reference field="10" count="1" selected="0">
            <x v="2"/>
          </reference>
          <reference field="11" count="1">
            <x v="8"/>
          </reference>
        </references>
      </pivotArea>
    </format>
    <format dxfId="3609">
      <pivotArea dataOnly="0" labelOnly="1" fieldPosition="0">
        <references count="5">
          <reference field="7" count="1" selected="0">
            <x v="18"/>
          </reference>
          <reference field="8" count="1" selected="0">
            <x v="270"/>
          </reference>
          <reference field="9" count="1" selected="0">
            <x v="105"/>
          </reference>
          <reference field="10" count="1" selected="0">
            <x v="2"/>
          </reference>
          <reference field="11" count="1">
            <x v="4"/>
          </reference>
        </references>
      </pivotArea>
    </format>
    <format dxfId="3608">
      <pivotArea dataOnly="0" labelOnly="1" fieldPosition="0">
        <references count="5">
          <reference field="7" count="1" selected="0">
            <x v="18"/>
          </reference>
          <reference field="8" count="1" selected="0">
            <x v="280"/>
          </reference>
          <reference field="9" count="1" selected="0">
            <x v="119"/>
          </reference>
          <reference field="10" count="1" selected="0">
            <x v="2"/>
          </reference>
          <reference field="11" count="1">
            <x v="139"/>
          </reference>
        </references>
      </pivotArea>
    </format>
    <format dxfId="3607">
      <pivotArea dataOnly="0" labelOnly="1" fieldPosition="0">
        <references count="5">
          <reference field="7" count="1" selected="0">
            <x v="19"/>
          </reference>
          <reference field="8" count="1" selected="0">
            <x v="6"/>
          </reference>
          <reference field="9" count="1" selected="0">
            <x v="36"/>
          </reference>
          <reference field="10" count="1" selected="0">
            <x v="1"/>
          </reference>
          <reference field="11" count="1">
            <x v="1"/>
          </reference>
        </references>
      </pivotArea>
    </format>
    <format dxfId="3606">
      <pivotArea dataOnly="0" labelOnly="1" fieldPosition="0">
        <references count="5">
          <reference field="7" count="1" selected="0">
            <x v="19"/>
          </reference>
          <reference field="8" count="1" selected="0">
            <x v="143"/>
          </reference>
          <reference field="9" count="1" selected="0">
            <x v="117"/>
          </reference>
          <reference field="10" count="1" selected="0">
            <x v="2"/>
          </reference>
          <reference field="11" count="1">
            <x v="3"/>
          </reference>
        </references>
      </pivotArea>
    </format>
    <format dxfId="3605">
      <pivotArea dataOnly="0" labelOnly="1" fieldPosition="0">
        <references count="5">
          <reference field="7" count="1" selected="0">
            <x v="19"/>
          </reference>
          <reference field="8" count="1" selected="0">
            <x v="144"/>
          </reference>
          <reference field="9" count="1" selected="0">
            <x v="117"/>
          </reference>
          <reference field="10" count="1" selected="0">
            <x v="2"/>
          </reference>
          <reference field="11" count="1">
            <x v="4"/>
          </reference>
        </references>
      </pivotArea>
    </format>
    <format dxfId="3604">
      <pivotArea dataOnly="0" labelOnly="1" fieldPosition="0">
        <references count="5">
          <reference field="7" count="1" selected="0">
            <x v="19"/>
          </reference>
          <reference field="8" count="1" selected="0">
            <x v="147"/>
          </reference>
          <reference field="9" count="1" selected="0">
            <x v="156"/>
          </reference>
          <reference field="10" count="1" selected="0">
            <x v="1"/>
          </reference>
          <reference field="11" count="1">
            <x v="1"/>
          </reference>
        </references>
      </pivotArea>
    </format>
    <format dxfId="3603">
      <pivotArea dataOnly="0" labelOnly="1" fieldPosition="0">
        <references count="5">
          <reference field="7" count="1" selected="0">
            <x v="19"/>
          </reference>
          <reference field="8" count="1" selected="0">
            <x v="268"/>
          </reference>
          <reference field="9" count="1" selected="0">
            <x v="156"/>
          </reference>
          <reference field="10" count="1" selected="0">
            <x v="1"/>
          </reference>
          <reference field="11" count="1">
            <x v="1"/>
          </reference>
        </references>
      </pivotArea>
    </format>
    <format dxfId="3602">
      <pivotArea dataOnly="0" labelOnly="1" fieldPosition="0">
        <references count="5">
          <reference field="7" count="1" selected="0">
            <x v="19"/>
          </reference>
          <reference field="8" count="1" selected="0">
            <x v="271"/>
          </reference>
          <reference field="9" count="1" selected="0">
            <x v="108"/>
          </reference>
          <reference field="10" count="1" selected="0">
            <x v="2"/>
          </reference>
          <reference field="11" count="1">
            <x v="32"/>
          </reference>
        </references>
      </pivotArea>
    </format>
    <format dxfId="3601">
      <pivotArea dataOnly="0" labelOnly="1" fieldPosition="0">
        <references count="5">
          <reference field="7" count="1" selected="0">
            <x v="19"/>
          </reference>
          <reference field="8" count="1" selected="0">
            <x v="863"/>
          </reference>
          <reference field="9" count="1" selected="0">
            <x v="117"/>
          </reference>
          <reference field="10" count="1" selected="0">
            <x v="2"/>
          </reference>
          <reference field="11" count="1">
            <x v="6"/>
          </reference>
        </references>
      </pivotArea>
    </format>
    <format dxfId="3600">
      <pivotArea dataOnly="0" labelOnly="1" fieldPosition="0">
        <references count="5">
          <reference field="7" count="1" selected="0">
            <x v="19"/>
          </reference>
          <reference field="8" count="1" selected="0">
            <x v="866"/>
          </reference>
          <reference field="9" count="1" selected="0">
            <x v="117"/>
          </reference>
          <reference field="10" count="1" selected="0">
            <x v="2"/>
          </reference>
          <reference field="11" count="1">
            <x v="6"/>
          </reference>
        </references>
      </pivotArea>
    </format>
    <format dxfId="3599">
      <pivotArea dataOnly="0" labelOnly="1" fieldPosition="0">
        <references count="5">
          <reference field="7" count="1" selected="0">
            <x v="20"/>
          </reference>
          <reference field="8" count="1" selected="0">
            <x v="158"/>
          </reference>
          <reference field="9" count="1" selected="0">
            <x v="156"/>
          </reference>
          <reference field="10" count="1" selected="0">
            <x v="1"/>
          </reference>
          <reference field="11" count="1">
            <x v="1"/>
          </reference>
        </references>
      </pivotArea>
    </format>
    <format dxfId="3598">
      <pivotArea dataOnly="0" labelOnly="1" fieldPosition="0">
        <references count="5">
          <reference field="7" count="1" selected="0">
            <x v="20"/>
          </reference>
          <reference field="8" count="1" selected="0">
            <x v="232"/>
          </reference>
          <reference field="9" count="1" selected="0">
            <x v="25"/>
          </reference>
          <reference field="10" count="1" selected="0">
            <x v="1"/>
          </reference>
          <reference field="11" count="1">
            <x v="3"/>
          </reference>
        </references>
      </pivotArea>
    </format>
    <format dxfId="3597">
      <pivotArea dataOnly="0" labelOnly="1" fieldPosition="0">
        <references count="5">
          <reference field="7" count="1" selected="0">
            <x v="20"/>
          </reference>
          <reference field="8" count="1" selected="0">
            <x v="594"/>
          </reference>
          <reference field="9" count="1" selected="0">
            <x v="90"/>
          </reference>
          <reference field="10" count="1" selected="0">
            <x v="2"/>
          </reference>
          <reference field="11" count="1">
            <x v="2"/>
          </reference>
        </references>
      </pivotArea>
    </format>
    <format dxfId="3596">
      <pivotArea dataOnly="0" labelOnly="1" fieldPosition="0">
        <references count="5">
          <reference field="7" count="1" selected="0">
            <x v="20"/>
          </reference>
          <reference field="8" count="1" selected="0">
            <x v="595"/>
          </reference>
          <reference field="9" count="1" selected="0">
            <x v="90"/>
          </reference>
          <reference field="10" count="1" selected="0">
            <x v="2"/>
          </reference>
          <reference field="11" count="1">
            <x v="13"/>
          </reference>
        </references>
      </pivotArea>
    </format>
    <format dxfId="3595">
      <pivotArea dataOnly="0" labelOnly="1" fieldPosition="0">
        <references count="5">
          <reference field="7" count="1" selected="0">
            <x v="20"/>
          </reference>
          <reference field="8" count="1" selected="0">
            <x v="596"/>
          </reference>
          <reference field="9" count="1" selected="0">
            <x v="90"/>
          </reference>
          <reference field="10" count="1" selected="0">
            <x v="2"/>
          </reference>
          <reference field="11" count="1">
            <x v="43"/>
          </reference>
        </references>
      </pivotArea>
    </format>
    <format dxfId="3594">
      <pivotArea dataOnly="0" labelOnly="1" fieldPosition="0">
        <references count="5">
          <reference field="7" count="1" selected="0">
            <x v="20"/>
          </reference>
          <reference field="8" count="1" selected="0">
            <x v="784"/>
          </reference>
          <reference field="9" count="1" selected="0">
            <x v="134"/>
          </reference>
          <reference field="10" count="1" selected="0">
            <x v="1"/>
          </reference>
          <reference field="11" count="1">
            <x v="4"/>
          </reference>
        </references>
      </pivotArea>
    </format>
    <format dxfId="3593">
      <pivotArea dataOnly="0" labelOnly="1" fieldPosition="0">
        <references count="5">
          <reference field="7" count="1" selected="0">
            <x v="20"/>
          </reference>
          <reference field="8" count="1" selected="0">
            <x v="788"/>
          </reference>
          <reference field="9" count="1" selected="0">
            <x v="144"/>
          </reference>
          <reference field="10" count="1" selected="0">
            <x v="2"/>
          </reference>
          <reference field="11" count="1">
            <x v="81"/>
          </reference>
        </references>
      </pivotArea>
    </format>
    <format dxfId="3592">
      <pivotArea dataOnly="0" labelOnly="1" fieldPosition="0">
        <references count="5">
          <reference field="7" count="1" selected="0">
            <x v="20"/>
          </reference>
          <reference field="8" count="1" selected="0">
            <x v="790"/>
          </reference>
          <reference field="9" count="1" selected="0">
            <x v="106"/>
          </reference>
          <reference field="10" count="1" selected="0">
            <x v="1"/>
          </reference>
          <reference field="11" count="1">
            <x v="1"/>
          </reference>
        </references>
      </pivotArea>
    </format>
    <format dxfId="3591">
      <pivotArea dataOnly="0" labelOnly="1" fieldPosition="0">
        <references count="5">
          <reference field="7" count="1" selected="0">
            <x v="20"/>
          </reference>
          <reference field="8" count="1" selected="0">
            <x v="791"/>
          </reference>
          <reference field="9" count="1" selected="0">
            <x v="144"/>
          </reference>
          <reference field="10" count="1" selected="0">
            <x v="1"/>
          </reference>
          <reference field="11" count="1">
            <x v="1"/>
          </reference>
        </references>
      </pivotArea>
    </format>
    <format dxfId="3590">
      <pivotArea dataOnly="0" labelOnly="1" fieldPosition="0">
        <references count="5">
          <reference field="7" count="1" selected="0">
            <x v="20"/>
          </reference>
          <reference field="8" count="1" selected="0">
            <x v="812"/>
          </reference>
          <reference field="9" count="1" selected="0">
            <x v="24"/>
          </reference>
          <reference field="10" count="1" selected="0">
            <x v="2"/>
          </reference>
          <reference field="11" count="1">
            <x v="18"/>
          </reference>
        </references>
      </pivotArea>
    </format>
    <format dxfId="3589">
      <pivotArea dataOnly="0" labelOnly="1" fieldPosition="0">
        <references count="5">
          <reference field="7" count="1" selected="0">
            <x v="21"/>
          </reference>
          <reference field="8" count="1" selected="0">
            <x v="76"/>
          </reference>
          <reference field="9" count="1" selected="0">
            <x v="156"/>
          </reference>
          <reference field="10" count="1" selected="0">
            <x v="1"/>
          </reference>
          <reference field="11" count="1">
            <x v="1"/>
          </reference>
        </references>
      </pivotArea>
    </format>
    <format dxfId="3588">
      <pivotArea dataOnly="0" labelOnly="1" fieldPosition="0">
        <references count="5">
          <reference field="7" count="1" selected="0">
            <x v="21"/>
          </reference>
          <reference field="8" count="1" selected="0">
            <x v="104"/>
          </reference>
          <reference field="9" count="1" selected="0">
            <x v="115"/>
          </reference>
          <reference field="10" count="1" selected="0">
            <x v="2"/>
          </reference>
          <reference field="11" count="1">
            <x v="126"/>
          </reference>
        </references>
      </pivotArea>
    </format>
    <format dxfId="3587">
      <pivotArea dataOnly="0" labelOnly="1" fieldPosition="0">
        <references count="5">
          <reference field="7" count="1" selected="0">
            <x v="21"/>
          </reference>
          <reference field="8" count="1" selected="0">
            <x v="109"/>
          </reference>
          <reference field="9" count="1" selected="0">
            <x v="142"/>
          </reference>
          <reference field="10" count="1" selected="0">
            <x v="2"/>
          </reference>
          <reference field="11" count="1">
            <x v="13"/>
          </reference>
        </references>
      </pivotArea>
    </format>
    <format dxfId="3586">
      <pivotArea dataOnly="0" labelOnly="1" fieldPosition="0">
        <references count="5">
          <reference field="7" count="1" selected="0">
            <x v="21"/>
          </reference>
          <reference field="8" count="1" selected="0">
            <x v="112"/>
          </reference>
          <reference field="9" count="1" selected="0">
            <x v="103"/>
          </reference>
          <reference field="10" count="1" selected="0">
            <x v="2"/>
          </reference>
          <reference field="11" count="1">
            <x v="139"/>
          </reference>
        </references>
      </pivotArea>
    </format>
    <format dxfId="3585">
      <pivotArea dataOnly="0" labelOnly="1" fieldPosition="0">
        <references count="5">
          <reference field="7" count="1" selected="0">
            <x v="21"/>
          </reference>
          <reference field="8" count="1" selected="0">
            <x v="117"/>
          </reference>
          <reference field="9" count="1" selected="0">
            <x v="147"/>
          </reference>
          <reference field="10" count="1" selected="0">
            <x v="2"/>
          </reference>
          <reference field="11" count="1">
            <x v="270"/>
          </reference>
        </references>
      </pivotArea>
    </format>
    <format dxfId="3584">
      <pivotArea dataOnly="0" labelOnly="1" fieldPosition="0">
        <references count="5">
          <reference field="7" count="1" selected="0">
            <x v="21"/>
          </reference>
          <reference field="8" count="1" selected="0">
            <x v="118"/>
          </reference>
          <reference field="9" count="1" selected="0">
            <x v="156"/>
          </reference>
          <reference field="10" count="1" selected="0">
            <x v="1"/>
          </reference>
          <reference field="11" count="1">
            <x v="22"/>
          </reference>
        </references>
      </pivotArea>
    </format>
    <format dxfId="3583">
      <pivotArea dataOnly="0" labelOnly="1" fieldPosition="0">
        <references count="5">
          <reference field="7" count="1" selected="0">
            <x v="21"/>
          </reference>
          <reference field="8" count="1" selected="0">
            <x v="318"/>
          </reference>
          <reference field="9" count="1" selected="0">
            <x v="48"/>
          </reference>
          <reference field="10" count="1" selected="0">
            <x v="1"/>
          </reference>
          <reference field="11" count="1">
            <x v="15"/>
          </reference>
        </references>
      </pivotArea>
    </format>
    <format dxfId="3582">
      <pivotArea dataOnly="0" labelOnly="1" fieldPosition="0">
        <references count="5">
          <reference field="7" count="1" selected="0">
            <x v="21"/>
          </reference>
          <reference field="8" count="1" selected="0">
            <x v="516"/>
          </reference>
          <reference field="9" count="1" selected="0">
            <x v="4"/>
          </reference>
          <reference field="10" count="1" selected="0">
            <x v="2"/>
          </reference>
          <reference field="11" count="1">
            <x v="3"/>
          </reference>
        </references>
      </pivotArea>
    </format>
    <format dxfId="3581">
      <pivotArea dataOnly="0" labelOnly="1" fieldPosition="0">
        <references count="5">
          <reference field="7" count="1" selected="0">
            <x v="21"/>
          </reference>
          <reference field="8" count="1" selected="0">
            <x v="519"/>
          </reference>
          <reference field="9" count="1" selected="0">
            <x v="124"/>
          </reference>
          <reference field="10" count="1" selected="0">
            <x v="1"/>
          </reference>
          <reference field="11" count="1">
            <x v="139"/>
          </reference>
        </references>
      </pivotArea>
    </format>
    <format dxfId="3580">
      <pivotArea dataOnly="0" labelOnly="1" fieldPosition="0">
        <references count="5">
          <reference field="7" count="1" selected="0">
            <x v="22"/>
          </reference>
          <reference field="8" count="1" selected="0">
            <x v="71"/>
          </reference>
          <reference field="9" count="1" selected="0">
            <x v="4"/>
          </reference>
          <reference field="10" count="1" selected="0">
            <x v="2"/>
          </reference>
          <reference field="11" count="1">
            <x v="5"/>
          </reference>
        </references>
      </pivotArea>
    </format>
    <format dxfId="3579">
      <pivotArea dataOnly="0" labelOnly="1" fieldPosition="0">
        <references count="5">
          <reference field="7" count="1" selected="0">
            <x v="22"/>
          </reference>
          <reference field="8" count="1" selected="0">
            <x v="73"/>
          </reference>
          <reference field="9" count="1" selected="0">
            <x v="79"/>
          </reference>
          <reference field="10" count="1" selected="0">
            <x v="2"/>
          </reference>
          <reference field="11" count="1">
            <x v="189"/>
          </reference>
        </references>
      </pivotArea>
    </format>
    <format dxfId="3578">
      <pivotArea dataOnly="0" labelOnly="1" fieldPosition="0">
        <references count="5">
          <reference field="7" count="1" selected="0">
            <x v="22"/>
          </reference>
          <reference field="8" count="1" selected="0">
            <x v="74"/>
          </reference>
          <reference field="9" count="1" selected="0">
            <x v="70"/>
          </reference>
          <reference field="10" count="1" selected="0">
            <x v="0"/>
          </reference>
          <reference field="11" count="1">
            <x v="275"/>
          </reference>
        </references>
      </pivotArea>
    </format>
    <format dxfId="3577">
      <pivotArea dataOnly="0" labelOnly="1" fieldPosition="0">
        <references count="5">
          <reference field="7" count="1" selected="0">
            <x v="23"/>
          </reference>
          <reference field="8" count="1" selected="0">
            <x v="80"/>
          </reference>
          <reference field="9" count="1" selected="0">
            <x v="39"/>
          </reference>
          <reference field="10" count="1" selected="0">
            <x v="2"/>
          </reference>
          <reference field="11" count="1">
            <x v="166"/>
          </reference>
        </references>
      </pivotArea>
    </format>
    <format dxfId="3576">
      <pivotArea dataOnly="0" labelOnly="1" fieldPosition="0">
        <references count="5">
          <reference field="7" count="1" selected="0">
            <x v="23"/>
          </reference>
          <reference field="8" count="1" selected="0">
            <x v="119"/>
          </reference>
          <reference field="9" count="1" selected="0">
            <x v="89"/>
          </reference>
          <reference field="10" count="1" selected="0">
            <x v="2"/>
          </reference>
          <reference field="11" count="1">
            <x v="47"/>
          </reference>
        </references>
      </pivotArea>
    </format>
    <format dxfId="3575">
      <pivotArea dataOnly="0" labelOnly="1" fieldPosition="0">
        <references count="5">
          <reference field="7" count="1" selected="0">
            <x v="23"/>
          </reference>
          <reference field="8" count="1" selected="0">
            <x v="121"/>
          </reference>
          <reference field="9" count="1" selected="0">
            <x v="88"/>
          </reference>
          <reference field="10" count="1" selected="0">
            <x v="1"/>
          </reference>
          <reference field="11" count="1">
            <x v="120"/>
          </reference>
        </references>
      </pivotArea>
    </format>
    <format dxfId="3574">
      <pivotArea dataOnly="0" labelOnly="1" fieldPosition="0">
        <references count="5">
          <reference field="7" count="1" selected="0">
            <x v="23"/>
          </reference>
          <reference field="8" count="1" selected="0">
            <x v="122"/>
          </reference>
          <reference field="9" count="1" selected="0">
            <x v="89"/>
          </reference>
          <reference field="10" count="1" selected="0">
            <x v="1"/>
          </reference>
          <reference field="11" count="1">
            <x v="27"/>
          </reference>
        </references>
      </pivotArea>
    </format>
    <format dxfId="3573">
      <pivotArea dataOnly="0" labelOnly="1" fieldPosition="0">
        <references count="5">
          <reference field="7" count="1" selected="0">
            <x v="23"/>
          </reference>
          <reference field="8" count="1" selected="0">
            <x v="125"/>
          </reference>
          <reference field="9" count="1" selected="0">
            <x v="89"/>
          </reference>
          <reference field="10" count="1" selected="0">
            <x v="2"/>
          </reference>
          <reference field="11" count="1">
            <x v="50"/>
          </reference>
        </references>
      </pivotArea>
    </format>
    <format dxfId="3572">
      <pivotArea dataOnly="0" labelOnly="1" fieldPosition="0">
        <references count="5">
          <reference field="7" count="1" selected="0">
            <x v="23"/>
          </reference>
          <reference field="8" count="1" selected="0">
            <x v="126"/>
          </reference>
          <reference field="9" count="1" selected="0">
            <x v="89"/>
          </reference>
          <reference field="10" count="1" selected="0">
            <x v="1"/>
          </reference>
          <reference field="11" count="1">
            <x v="95"/>
          </reference>
        </references>
      </pivotArea>
    </format>
    <format dxfId="3571">
      <pivotArea dataOnly="0" labelOnly="1" fieldPosition="0">
        <references count="5">
          <reference field="7" count="1" selected="0">
            <x v="23"/>
          </reference>
          <reference field="8" count="1" selected="0">
            <x v="174"/>
          </reference>
          <reference field="9" count="1" selected="0">
            <x v="115"/>
          </reference>
          <reference field="10" count="1" selected="0">
            <x v="2"/>
          </reference>
          <reference field="11" count="1">
            <x v="122"/>
          </reference>
        </references>
      </pivotArea>
    </format>
    <format dxfId="3570">
      <pivotArea dataOnly="0" labelOnly="1" fieldPosition="0">
        <references count="5">
          <reference field="7" count="1" selected="0">
            <x v="23"/>
          </reference>
          <reference field="8" count="1" selected="0">
            <x v="320"/>
          </reference>
          <reference field="9" count="1" selected="0">
            <x v="89"/>
          </reference>
          <reference field="10" count="1" selected="0">
            <x v="2"/>
          </reference>
          <reference field="11" count="1">
            <x v="28"/>
          </reference>
        </references>
      </pivotArea>
    </format>
    <format dxfId="3569">
      <pivotArea dataOnly="0" labelOnly="1" fieldPosition="0">
        <references count="5">
          <reference field="7" count="1" selected="0">
            <x v="23"/>
          </reference>
          <reference field="8" count="1" selected="0">
            <x v="490"/>
          </reference>
          <reference field="9" count="1" selected="0">
            <x v="69"/>
          </reference>
          <reference field="10" count="1" selected="0">
            <x v="2"/>
          </reference>
          <reference field="11" count="1">
            <x v="263"/>
          </reference>
        </references>
      </pivotArea>
    </format>
    <format dxfId="3568">
      <pivotArea dataOnly="0" labelOnly="1" fieldPosition="0">
        <references count="5">
          <reference field="7" count="1" selected="0">
            <x v="24"/>
          </reference>
          <reference field="8" count="1" selected="0">
            <x v="77"/>
          </reference>
          <reference field="9" count="1" selected="0">
            <x v="97"/>
          </reference>
          <reference field="10" count="1" selected="0">
            <x v="2"/>
          </reference>
          <reference field="11" count="1">
            <x v="160"/>
          </reference>
        </references>
      </pivotArea>
    </format>
    <format dxfId="3567">
      <pivotArea dataOnly="0" labelOnly="1" fieldPosition="0">
        <references count="5">
          <reference field="7" count="1" selected="0">
            <x v="24"/>
          </reference>
          <reference field="8" count="1" selected="0">
            <x v="79"/>
          </reference>
          <reference field="9" count="1" selected="0">
            <x v="157"/>
          </reference>
          <reference field="10" count="1" selected="0">
            <x v="1"/>
          </reference>
          <reference field="11" count="1">
            <x v="91"/>
          </reference>
        </references>
      </pivotArea>
    </format>
    <format dxfId="3566">
      <pivotArea dataOnly="0" labelOnly="1" fieldPosition="0">
        <references count="5">
          <reference field="7" count="1" selected="0">
            <x v="24"/>
          </reference>
          <reference field="8" count="1" selected="0">
            <x v="81"/>
          </reference>
          <reference field="9" count="1" selected="0">
            <x v="68"/>
          </reference>
          <reference field="10" count="1" selected="0">
            <x v="2"/>
          </reference>
          <reference field="11" count="1">
            <x v="278"/>
          </reference>
        </references>
      </pivotArea>
    </format>
    <format dxfId="3565">
      <pivotArea dataOnly="0" labelOnly="1" fieldPosition="0">
        <references count="5">
          <reference field="7" count="1" selected="0">
            <x v="24"/>
          </reference>
          <reference field="8" count="1" selected="0">
            <x v="82"/>
          </reference>
          <reference field="9" count="1" selected="0">
            <x v="147"/>
          </reference>
          <reference field="10" count="1" selected="0">
            <x v="2"/>
          </reference>
          <reference field="11" count="1">
            <x v="191"/>
          </reference>
        </references>
      </pivotArea>
    </format>
    <format dxfId="3564">
      <pivotArea dataOnly="0" labelOnly="1" fieldPosition="0">
        <references count="5">
          <reference field="7" count="1" selected="0">
            <x v="24"/>
          </reference>
          <reference field="8" count="1" selected="0">
            <x v="85"/>
          </reference>
          <reference field="9" count="1" selected="0">
            <x v="112"/>
          </reference>
          <reference field="10" count="1" selected="0">
            <x v="2"/>
          </reference>
          <reference field="11" count="1">
            <x v="286"/>
          </reference>
        </references>
      </pivotArea>
    </format>
    <format dxfId="3563">
      <pivotArea dataOnly="0" labelOnly="1" fieldPosition="0">
        <references count="5">
          <reference field="7" count="1" selected="0">
            <x v="24"/>
          </reference>
          <reference field="8" count="1" selected="0">
            <x v="86"/>
          </reference>
          <reference field="9" count="1" selected="0">
            <x v="32"/>
          </reference>
          <reference field="10" count="1" selected="0">
            <x v="2"/>
          </reference>
          <reference field="11" count="1">
            <x v="242"/>
          </reference>
        </references>
      </pivotArea>
    </format>
    <format dxfId="3562">
      <pivotArea dataOnly="0" labelOnly="1" fieldPosition="0">
        <references count="5">
          <reference field="7" count="1" selected="0">
            <x v="24"/>
          </reference>
          <reference field="8" count="1" selected="0">
            <x v="87"/>
          </reference>
          <reference field="9" count="1" selected="0">
            <x v="98"/>
          </reference>
          <reference field="10" count="1" selected="0">
            <x v="2"/>
          </reference>
          <reference field="11" count="1">
            <x v="284"/>
          </reference>
        </references>
      </pivotArea>
    </format>
    <format dxfId="3561">
      <pivotArea dataOnly="0" labelOnly="1" fieldPosition="0">
        <references count="5">
          <reference field="7" count="1" selected="0">
            <x v="24"/>
          </reference>
          <reference field="8" count="1" selected="0">
            <x v="89"/>
          </reference>
          <reference field="9" count="1" selected="0">
            <x v="89"/>
          </reference>
          <reference field="10" count="1" selected="0">
            <x v="2"/>
          </reference>
          <reference field="11" count="1">
            <x v="56"/>
          </reference>
        </references>
      </pivotArea>
    </format>
    <format dxfId="3560">
      <pivotArea dataOnly="0" labelOnly="1" fieldPosition="0">
        <references count="5">
          <reference field="7" count="1" selected="0">
            <x v="24"/>
          </reference>
          <reference field="8" count="1" selected="0">
            <x v="105"/>
          </reference>
          <reference field="9" count="1" selected="0">
            <x v="98"/>
          </reference>
          <reference field="10" count="1" selected="0">
            <x v="2"/>
          </reference>
          <reference field="11" count="1">
            <x v="208"/>
          </reference>
        </references>
      </pivotArea>
    </format>
    <format dxfId="3559">
      <pivotArea dataOnly="0" labelOnly="1" fieldPosition="0">
        <references count="5">
          <reference field="7" count="1" selected="0">
            <x v="24"/>
          </reference>
          <reference field="8" count="1" selected="0">
            <x v="106"/>
          </reference>
          <reference field="9" count="1" selected="0">
            <x v="98"/>
          </reference>
          <reference field="10" count="1" selected="0">
            <x v="2"/>
          </reference>
          <reference field="11" count="1">
            <x v="272"/>
          </reference>
        </references>
      </pivotArea>
    </format>
    <format dxfId="3558">
      <pivotArea dataOnly="0" labelOnly="1" fieldPosition="0">
        <references count="5">
          <reference field="7" count="1" selected="0">
            <x v="24"/>
          </reference>
          <reference field="8" count="1" selected="0">
            <x v="107"/>
          </reference>
          <reference field="9" count="1" selected="0">
            <x v="98"/>
          </reference>
          <reference field="10" count="1" selected="0">
            <x v="2"/>
          </reference>
          <reference field="11" count="1">
            <x v="257"/>
          </reference>
        </references>
      </pivotArea>
    </format>
    <format dxfId="3557">
      <pivotArea dataOnly="0" labelOnly="1" fieldPosition="0">
        <references count="5">
          <reference field="7" count="1" selected="0">
            <x v="24"/>
          </reference>
          <reference field="8" count="1" selected="0">
            <x v="108"/>
          </reference>
          <reference field="9" count="1" selected="0">
            <x v="112"/>
          </reference>
          <reference field="10" count="1" selected="0">
            <x v="2"/>
          </reference>
          <reference field="11" count="1">
            <x v="282"/>
          </reference>
        </references>
      </pivotArea>
    </format>
    <format dxfId="3556">
      <pivotArea dataOnly="0" labelOnly="1" fieldPosition="0">
        <references count="5">
          <reference field="7" count="1" selected="0">
            <x v="24"/>
          </reference>
          <reference field="8" count="1" selected="0">
            <x v="317"/>
          </reference>
          <reference field="9" count="1" selected="0">
            <x v="90"/>
          </reference>
          <reference field="10" count="1" selected="0">
            <x v="2"/>
          </reference>
          <reference field="11" count="1">
            <x v="30"/>
          </reference>
        </references>
      </pivotArea>
    </format>
    <format dxfId="3555">
      <pivotArea dataOnly="0" labelOnly="1" fieldPosition="0">
        <references count="5">
          <reference field="7" count="1" selected="0">
            <x v="24"/>
          </reference>
          <reference field="8" count="1" selected="0">
            <x v="319"/>
          </reference>
          <reference field="9" count="1" selected="0">
            <x v="112"/>
          </reference>
          <reference field="10" count="1" selected="0">
            <x v="2"/>
          </reference>
          <reference field="11" count="1">
            <x v="246"/>
          </reference>
        </references>
      </pivotArea>
    </format>
    <format dxfId="3554">
      <pivotArea dataOnly="0" labelOnly="1" fieldPosition="0">
        <references count="5">
          <reference field="7" count="1" selected="0">
            <x v="24"/>
          </reference>
          <reference field="8" count="1" selected="0">
            <x v="321"/>
          </reference>
          <reference field="9" count="1" selected="0">
            <x v="98"/>
          </reference>
          <reference field="10" count="1" selected="0">
            <x v="2"/>
          </reference>
          <reference field="11" count="1">
            <x v="256"/>
          </reference>
        </references>
      </pivotArea>
    </format>
    <format dxfId="3553">
      <pivotArea dataOnly="0" labelOnly="1" fieldPosition="0">
        <references count="5">
          <reference field="7" count="1" selected="0">
            <x v="24"/>
          </reference>
          <reference field="8" count="1" selected="0">
            <x v="324"/>
          </reference>
          <reference field="9" count="1" selected="0">
            <x v="98"/>
          </reference>
          <reference field="10" count="1" selected="0">
            <x v="2"/>
          </reference>
          <reference field="11" count="1">
            <x v="125"/>
          </reference>
        </references>
      </pivotArea>
    </format>
    <format dxfId="3552">
      <pivotArea dataOnly="0" labelOnly="1" fieldPosition="0">
        <references count="5">
          <reference field="7" count="1" selected="0">
            <x v="24"/>
          </reference>
          <reference field="8" count="1" selected="0">
            <x v="491"/>
          </reference>
          <reference field="9" count="1" selected="0">
            <x v="89"/>
          </reference>
          <reference field="10" count="1" selected="0">
            <x v="1"/>
          </reference>
          <reference field="11" count="1">
            <x v="83"/>
          </reference>
        </references>
      </pivotArea>
    </format>
    <format dxfId="3551">
      <pivotArea dataOnly="0" labelOnly="1" fieldPosition="0">
        <references count="5">
          <reference field="7" count="1" selected="0">
            <x v="24"/>
          </reference>
          <reference field="8" count="1" selected="0">
            <x v="528"/>
          </reference>
          <reference field="9" count="1" selected="0">
            <x v="47"/>
          </reference>
          <reference field="10" count="1" selected="0">
            <x v="1"/>
          </reference>
          <reference field="11" count="1">
            <x v="2"/>
          </reference>
        </references>
      </pivotArea>
    </format>
    <format dxfId="3550">
      <pivotArea dataOnly="0" labelOnly="1" fieldPosition="0">
        <references count="5">
          <reference field="7" count="1" selected="0">
            <x v="24"/>
          </reference>
          <reference field="8" count="1" selected="0">
            <x v="765"/>
          </reference>
          <reference field="9" count="1" selected="0">
            <x v="98"/>
          </reference>
          <reference field="10" count="1" selected="0">
            <x v="2"/>
          </reference>
          <reference field="11" count="1">
            <x v="277"/>
          </reference>
        </references>
      </pivotArea>
    </format>
    <format dxfId="3549">
      <pivotArea dataOnly="0" labelOnly="1" fieldPosition="0">
        <references count="5">
          <reference field="7" count="1" selected="0">
            <x v="24"/>
          </reference>
          <reference field="8" count="1" selected="0">
            <x v="773"/>
          </reference>
          <reference field="9" count="1" selected="0">
            <x v="98"/>
          </reference>
          <reference field="10" count="1" selected="0">
            <x v="2"/>
          </reference>
          <reference field="11" count="1">
            <x v="240"/>
          </reference>
        </references>
      </pivotArea>
    </format>
    <format dxfId="3548">
      <pivotArea dataOnly="0" labelOnly="1" fieldPosition="0">
        <references count="5">
          <reference field="7" count="1" selected="0">
            <x v="24"/>
          </reference>
          <reference field="8" count="1" selected="0">
            <x v="774"/>
          </reference>
          <reference field="9" count="1" selected="0">
            <x v="98"/>
          </reference>
          <reference field="10" count="1" selected="0">
            <x v="2"/>
          </reference>
          <reference field="11" count="1">
            <x v="261"/>
          </reference>
        </references>
      </pivotArea>
    </format>
    <format dxfId="3547">
      <pivotArea dataOnly="0" labelOnly="1" fieldPosition="0">
        <references count="5">
          <reference field="7" count="1" selected="0">
            <x v="24"/>
          </reference>
          <reference field="8" count="1" selected="0">
            <x v="775"/>
          </reference>
          <reference field="9" count="1" selected="0">
            <x v="98"/>
          </reference>
          <reference field="10" count="1" selected="0">
            <x v="2"/>
          </reference>
          <reference field="11" count="1">
            <x v="258"/>
          </reference>
        </references>
      </pivotArea>
    </format>
    <format dxfId="3546">
      <pivotArea dataOnly="0" labelOnly="1" fieldPosition="0">
        <references count="5">
          <reference field="7" count="1" selected="0">
            <x v="24"/>
          </reference>
          <reference field="8" count="1" selected="0">
            <x v="776"/>
          </reference>
          <reference field="9" count="1" selected="0">
            <x v="98"/>
          </reference>
          <reference field="10" count="1" selected="0">
            <x v="2"/>
          </reference>
          <reference field="11" count="1">
            <x v="251"/>
          </reference>
        </references>
      </pivotArea>
    </format>
    <format dxfId="3545">
      <pivotArea dataOnly="0" labelOnly="1" fieldPosition="0">
        <references count="5">
          <reference field="7" count="1" selected="0">
            <x v="24"/>
          </reference>
          <reference field="8" count="1" selected="0">
            <x v="864"/>
          </reference>
          <reference field="9" count="1" selected="0">
            <x v="7"/>
          </reference>
          <reference field="10" count="1" selected="0">
            <x v="2"/>
          </reference>
          <reference field="11" count="1">
            <x v="5"/>
          </reference>
        </references>
      </pivotArea>
    </format>
    <format dxfId="3544">
      <pivotArea dataOnly="0" labelOnly="1" fieldPosition="0">
        <references count="5">
          <reference field="7" count="1" selected="0">
            <x v="24"/>
          </reference>
          <reference field="8" count="1" selected="0">
            <x v="883"/>
          </reference>
          <reference field="9" count="1" selected="0">
            <x v="165"/>
          </reference>
          <reference field="10" count="1" selected="0">
            <x v="3"/>
          </reference>
          <reference field="11" count="1">
            <x v="287"/>
          </reference>
        </references>
      </pivotArea>
    </format>
    <format dxfId="3543">
      <pivotArea dataOnly="0" labelOnly="1" fieldPosition="0">
        <references count="5">
          <reference field="7" count="1" selected="0">
            <x v="25"/>
          </reference>
          <reference field="8" count="1" selected="0">
            <x v="69"/>
          </reference>
          <reference field="9" count="1" selected="0">
            <x v="20"/>
          </reference>
          <reference field="10" count="1" selected="0">
            <x v="2"/>
          </reference>
          <reference field="11" count="1">
            <x v="276"/>
          </reference>
        </references>
      </pivotArea>
    </format>
    <format dxfId="3542">
      <pivotArea dataOnly="0" labelOnly="1" fieldPosition="0">
        <references count="5">
          <reference field="7" count="1" selected="0">
            <x v="25"/>
          </reference>
          <reference field="8" count="1" selected="0">
            <x v="70"/>
          </reference>
          <reference field="9" count="1" selected="0">
            <x v="20"/>
          </reference>
          <reference field="10" count="1" selected="0">
            <x v="2"/>
          </reference>
          <reference field="11" count="1">
            <x v="268"/>
          </reference>
        </references>
      </pivotArea>
    </format>
    <format dxfId="3541">
      <pivotArea dataOnly="0" labelOnly="1" fieldPosition="0">
        <references count="5">
          <reference field="7" count="1" selected="0">
            <x v="25"/>
          </reference>
          <reference field="8" count="1" selected="0">
            <x v="116"/>
          </reference>
          <reference field="9" count="1" selected="0">
            <x v="89"/>
          </reference>
          <reference field="10" count="1" selected="0">
            <x v="1"/>
          </reference>
          <reference field="11" count="1">
            <x v="120"/>
          </reference>
        </references>
      </pivotArea>
    </format>
    <format dxfId="3540">
      <pivotArea dataOnly="0" labelOnly="1" fieldPosition="0">
        <references count="5">
          <reference field="7" count="1" selected="0">
            <x v="26"/>
          </reference>
          <reference field="8" count="1" selected="0">
            <x v="58"/>
          </reference>
          <reference field="9" count="1" selected="0">
            <x v="47"/>
          </reference>
          <reference field="10" count="1" selected="0">
            <x v="2"/>
          </reference>
          <reference field="11" count="1">
            <x v="81"/>
          </reference>
        </references>
      </pivotArea>
    </format>
    <format dxfId="3539">
      <pivotArea dataOnly="0" labelOnly="1" fieldPosition="0">
        <references count="5">
          <reference field="7" count="1" selected="0">
            <x v="26"/>
          </reference>
          <reference field="8" count="1" selected="0">
            <x v="140"/>
          </reference>
          <reference field="9" count="1" selected="0">
            <x v="50"/>
          </reference>
          <reference field="10" count="1" selected="0">
            <x v="0"/>
          </reference>
          <reference field="11" count="1">
            <x v="128"/>
          </reference>
        </references>
      </pivotArea>
    </format>
    <format dxfId="3538">
      <pivotArea dataOnly="0" labelOnly="1" fieldPosition="0">
        <references count="5">
          <reference field="7" count="1" selected="0">
            <x v="26"/>
          </reference>
          <reference field="8" count="1" selected="0">
            <x v="141"/>
          </reference>
          <reference field="9" count="1" selected="0">
            <x v="36"/>
          </reference>
          <reference field="10" count="1" selected="0">
            <x v="0"/>
          </reference>
          <reference field="11" count="1">
            <x v="1"/>
          </reference>
        </references>
      </pivotArea>
    </format>
    <format dxfId="3537">
      <pivotArea dataOnly="0" labelOnly="1" fieldPosition="0">
        <references count="5">
          <reference field="7" count="1" selected="0">
            <x v="26"/>
          </reference>
          <reference field="8" count="1" selected="0">
            <x v="186"/>
          </reference>
          <reference field="9" count="1" selected="0">
            <x v="72"/>
          </reference>
          <reference field="10" count="1" selected="0">
            <x v="0"/>
          </reference>
          <reference field="11" count="1">
            <x v="85"/>
          </reference>
        </references>
      </pivotArea>
    </format>
    <format dxfId="3536">
      <pivotArea dataOnly="0" labelOnly="1" fieldPosition="0">
        <references count="5">
          <reference field="7" count="1" selected="0">
            <x v="26"/>
          </reference>
          <reference field="8" count="1" selected="0">
            <x v="196"/>
          </reference>
          <reference field="9" count="1" selected="0">
            <x v="72"/>
          </reference>
          <reference field="10" count="1" selected="0">
            <x v="0"/>
          </reference>
          <reference field="11" count="1">
            <x v="239"/>
          </reference>
        </references>
      </pivotArea>
    </format>
    <format dxfId="3535">
      <pivotArea dataOnly="0" labelOnly="1" fieldPosition="0">
        <references count="5">
          <reference field="7" count="1" selected="0">
            <x v="26"/>
          </reference>
          <reference field="8" count="1" selected="0">
            <x v="294"/>
          </reference>
          <reference field="9" count="1" selected="0">
            <x v="101"/>
          </reference>
          <reference field="10" count="1" selected="0">
            <x v="0"/>
          </reference>
          <reference field="11" count="1">
            <x v="20"/>
          </reference>
        </references>
      </pivotArea>
    </format>
    <format dxfId="3534">
      <pivotArea dataOnly="0" labelOnly="1" fieldPosition="0">
        <references count="5">
          <reference field="7" count="1" selected="0">
            <x v="26"/>
          </reference>
          <reference field="8" count="1" selected="0">
            <x v="629"/>
          </reference>
          <reference field="9" count="1" selected="0">
            <x v="103"/>
          </reference>
          <reference field="10" count="1" selected="0">
            <x v="0"/>
          </reference>
          <reference field="11" count="1">
            <x v="175"/>
          </reference>
        </references>
      </pivotArea>
    </format>
    <format dxfId="3533">
      <pivotArea dataOnly="0" labelOnly="1" fieldPosition="0">
        <references count="5">
          <reference field="7" count="1" selected="0">
            <x v="26"/>
          </reference>
          <reference field="8" count="1" selected="0">
            <x v="630"/>
          </reference>
          <reference field="9" count="1" selected="0">
            <x v="89"/>
          </reference>
          <reference field="10" count="1" selected="0">
            <x v="0"/>
          </reference>
          <reference field="11" count="1">
            <x v="120"/>
          </reference>
        </references>
      </pivotArea>
    </format>
    <format dxfId="3532">
      <pivotArea dataOnly="0" labelOnly="1" fieldPosition="0">
        <references count="5">
          <reference field="7" count="1" selected="0">
            <x v="26"/>
          </reference>
          <reference field="8" count="1" selected="0">
            <x v="632"/>
          </reference>
          <reference field="9" count="1" selected="0">
            <x v="103"/>
          </reference>
          <reference field="10" count="1" selected="0">
            <x v="1"/>
          </reference>
          <reference field="11" count="1">
            <x v="121"/>
          </reference>
        </references>
      </pivotArea>
    </format>
    <format dxfId="3531">
      <pivotArea dataOnly="0" labelOnly="1" fieldPosition="0">
        <references count="5">
          <reference field="7" count="1" selected="0">
            <x v="26"/>
          </reference>
          <reference field="8" count="1" selected="0">
            <x v="644"/>
          </reference>
          <reference field="9" count="1" selected="0">
            <x v="89"/>
          </reference>
          <reference field="10" count="1" selected="0">
            <x v="0"/>
          </reference>
          <reference field="11" count="1">
            <x v="97"/>
          </reference>
        </references>
      </pivotArea>
    </format>
    <format dxfId="3530">
      <pivotArea dataOnly="0" labelOnly="1" fieldPosition="0">
        <references count="5">
          <reference field="7" count="1" selected="0">
            <x v="26"/>
          </reference>
          <reference field="8" count="1" selected="0">
            <x v="867"/>
          </reference>
          <reference field="9" count="1" selected="0">
            <x v="50"/>
          </reference>
          <reference field="10" count="1" selected="0">
            <x v="1"/>
          </reference>
          <reference field="11" count="1">
            <x v="80"/>
          </reference>
        </references>
      </pivotArea>
    </format>
    <format dxfId="3529">
      <pivotArea dataOnly="0" labelOnly="1" fieldPosition="0">
        <references count="5">
          <reference field="7" count="1" selected="0">
            <x v="26"/>
          </reference>
          <reference field="8" count="1" selected="0">
            <x v="868"/>
          </reference>
          <reference field="9" count="1" selected="0">
            <x v="4"/>
          </reference>
          <reference field="10" count="1" selected="0">
            <x v="0"/>
          </reference>
          <reference field="11" count="1">
            <x v="22"/>
          </reference>
        </references>
      </pivotArea>
    </format>
    <format dxfId="3528">
      <pivotArea dataOnly="0" labelOnly="1" fieldPosition="0">
        <references count="5">
          <reference field="7" count="1" selected="0">
            <x v="27"/>
          </reference>
          <reference field="8" count="1" selected="0">
            <x v="59"/>
          </reference>
          <reference field="9" count="1" selected="0">
            <x v="102"/>
          </reference>
          <reference field="10" count="1" selected="0">
            <x v="1"/>
          </reference>
          <reference field="11" count="1">
            <x v="225"/>
          </reference>
        </references>
      </pivotArea>
    </format>
    <format dxfId="3527">
      <pivotArea dataOnly="0" labelOnly="1" fieldPosition="0">
        <references count="5">
          <reference field="7" count="1" selected="0">
            <x v="27"/>
          </reference>
          <reference field="8" count="1" selected="0">
            <x v="138"/>
          </reference>
          <reference field="9" count="1" selected="0">
            <x v="102"/>
          </reference>
          <reference field="10" count="1" selected="0">
            <x v="1"/>
          </reference>
          <reference field="11" count="1">
            <x v="245"/>
          </reference>
        </references>
      </pivotArea>
    </format>
    <format dxfId="3526">
      <pivotArea dataOnly="0" labelOnly="1" fieldPosition="0">
        <references count="5">
          <reference field="7" count="1" selected="0">
            <x v="27"/>
          </reference>
          <reference field="8" count="1" selected="0">
            <x v="139"/>
          </reference>
          <reference field="9" count="1" selected="0">
            <x v="91"/>
          </reference>
          <reference field="10" count="1" selected="0">
            <x v="2"/>
          </reference>
          <reference field="11" count="1">
            <x v="5"/>
          </reference>
        </references>
      </pivotArea>
    </format>
    <format dxfId="3525">
      <pivotArea dataOnly="0" labelOnly="1" fieldPosition="0">
        <references count="5">
          <reference field="7" count="1" selected="0">
            <x v="27"/>
          </reference>
          <reference field="8" count="1" selected="0">
            <x v="142"/>
          </reference>
          <reference field="9" count="1" selected="0">
            <x v="100"/>
          </reference>
          <reference field="10" count="1" selected="0">
            <x v="2"/>
          </reference>
          <reference field="11" count="1">
            <x v="27"/>
          </reference>
        </references>
      </pivotArea>
    </format>
    <format dxfId="3524">
      <pivotArea dataOnly="0" labelOnly="1" fieldPosition="0">
        <references count="5">
          <reference field="7" count="1" selected="0">
            <x v="27"/>
          </reference>
          <reference field="8" count="1" selected="0">
            <x v="148"/>
          </reference>
          <reference field="9" count="1" selected="0">
            <x v="115"/>
          </reference>
          <reference field="10" count="1" selected="0">
            <x v="1"/>
          </reference>
          <reference field="11" count="1">
            <x v="185"/>
          </reference>
        </references>
      </pivotArea>
    </format>
    <format dxfId="3523">
      <pivotArea dataOnly="0" labelOnly="1" fieldPosition="0">
        <references count="5">
          <reference field="7" count="1" selected="0">
            <x v="27"/>
          </reference>
          <reference field="8" count="1" selected="0">
            <x v="149"/>
          </reference>
          <reference field="9" count="1" selected="0">
            <x v="125"/>
          </reference>
          <reference field="10" count="1" selected="0">
            <x v="1"/>
          </reference>
          <reference field="11" count="1">
            <x v="142"/>
          </reference>
        </references>
      </pivotArea>
    </format>
    <format dxfId="3522">
      <pivotArea dataOnly="0" labelOnly="1" fieldPosition="0">
        <references count="5">
          <reference field="7" count="1" selected="0">
            <x v="27"/>
          </reference>
          <reference field="8" count="1" selected="0">
            <x v="291"/>
          </reference>
          <reference field="9" count="1" selected="0">
            <x v="125"/>
          </reference>
          <reference field="10" count="1" selected="0">
            <x v="2"/>
          </reference>
          <reference field="11" count="1">
            <x v="5"/>
          </reference>
        </references>
      </pivotArea>
    </format>
    <format dxfId="3521">
      <pivotArea dataOnly="0" labelOnly="1" fieldPosition="0">
        <references count="5">
          <reference field="7" count="1" selected="0">
            <x v="27"/>
          </reference>
          <reference field="8" count="1" selected="0">
            <x v="496"/>
          </reference>
          <reference field="9" count="1" selected="0">
            <x v="102"/>
          </reference>
          <reference field="10" count="1" selected="0">
            <x v="1"/>
          </reference>
          <reference field="11" count="1">
            <x v="223"/>
          </reference>
        </references>
      </pivotArea>
    </format>
    <format dxfId="3520">
      <pivotArea dataOnly="0" labelOnly="1" fieldPosition="0">
        <references count="5">
          <reference field="7" count="1" selected="0">
            <x v="28"/>
          </reference>
          <reference field="8" count="1" selected="0">
            <x v="825"/>
          </reference>
          <reference field="9" count="1" selected="0">
            <x v="101"/>
          </reference>
          <reference field="10" count="1" selected="0">
            <x v="2"/>
          </reference>
          <reference field="11" count="1">
            <x v="279"/>
          </reference>
        </references>
      </pivotArea>
    </format>
    <format dxfId="3519">
      <pivotArea dataOnly="0" labelOnly="1" fieldPosition="0">
        <references count="5">
          <reference field="7" count="1" selected="0">
            <x v="28"/>
          </reference>
          <reference field="8" count="1" selected="0">
            <x v="876"/>
          </reference>
          <reference field="9" count="1" selected="0">
            <x v="103"/>
          </reference>
          <reference field="10" count="1" selected="0">
            <x v="2"/>
          </reference>
          <reference field="11" count="1">
            <x v="182"/>
          </reference>
        </references>
      </pivotArea>
    </format>
    <format dxfId="3518">
      <pivotArea dataOnly="0" labelOnly="1" fieldPosition="0">
        <references count="5">
          <reference field="7" count="1" selected="0">
            <x v="29"/>
          </reference>
          <reference field="8" count="1" selected="0">
            <x v="197"/>
          </reference>
          <reference field="9" count="1" selected="0">
            <x v="88"/>
          </reference>
          <reference field="10" count="1" selected="0">
            <x v="2"/>
          </reference>
          <reference field="11" count="1">
            <x v="69"/>
          </reference>
        </references>
      </pivotArea>
    </format>
    <format dxfId="3517">
      <pivotArea dataOnly="0" labelOnly="1" fieldPosition="0">
        <references count="5">
          <reference field="7" count="1" selected="0">
            <x v="29"/>
          </reference>
          <reference field="8" count="1" selected="0">
            <x v="198"/>
          </reference>
          <reference field="9" count="1" selected="0">
            <x v="88"/>
          </reference>
          <reference field="10" count="1" selected="0">
            <x v="2"/>
          </reference>
          <reference field="11" count="1">
            <x v="4"/>
          </reference>
        </references>
      </pivotArea>
    </format>
    <format dxfId="3516">
      <pivotArea dataOnly="0" labelOnly="1" fieldPosition="0">
        <references count="5">
          <reference field="7" count="1" selected="0">
            <x v="30"/>
          </reference>
          <reference field="8" count="1" selected="0">
            <x v="7"/>
          </reference>
          <reference field="9" count="1" selected="0">
            <x v="10"/>
          </reference>
          <reference field="10" count="1" selected="0">
            <x v="1"/>
          </reference>
          <reference field="11" count="1">
            <x v="273"/>
          </reference>
        </references>
      </pivotArea>
    </format>
    <format dxfId="3515">
      <pivotArea dataOnly="0" labelOnly="1" fieldPosition="0">
        <references count="5">
          <reference field="7" count="1" selected="0">
            <x v="30"/>
          </reference>
          <reference field="8" count="1" selected="0">
            <x v="25"/>
          </reference>
          <reference field="9" count="1" selected="0">
            <x v="42"/>
          </reference>
          <reference field="10" count="1" selected="0">
            <x v="1"/>
          </reference>
          <reference field="11" count="1">
            <x v="249"/>
          </reference>
        </references>
      </pivotArea>
    </format>
    <format dxfId="3514">
      <pivotArea dataOnly="0" labelOnly="1" fieldPosition="0">
        <references count="5">
          <reference field="7" count="1" selected="0">
            <x v="30"/>
          </reference>
          <reference field="8" count="1" selected="0">
            <x v="123"/>
          </reference>
          <reference field="9" count="1" selected="0">
            <x v="55"/>
          </reference>
          <reference field="10" count="1" selected="0">
            <x v="2"/>
          </reference>
          <reference field="11" count="1">
            <x v="98"/>
          </reference>
        </references>
      </pivotArea>
    </format>
    <format dxfId="3513">
      <pivotArea dataOnly="0" labelOnly="1" fieldPosition="0">
        <references count="5">
          <reference field="7" count="1" selected="0">
            <x v="30"/>
          </reference>
          <reference field="8" count="1" selected="0">
            <x v="124"/>
          </reference>
          <reference field="9" count="1" selected="0">
            <x v="55"/>
          </reference>
          <reference field="10" count="1" selected="0">
            <x v="1"/>
          </reference>
          <reference field="11" count="1">
            <x v="58"/>
          </reference>
        </references>
      </pivotArea>
    </format>
    <format dxfId="3512">
      <pivotArea dataOnly="0" labelOnly="1" fieldPosition="0">
        <references count="5">
          <reference field="7" count="1" selected="0">
            <x v="30"/>
          </reference>
          <reference field="8" count="1" selected="0">
            <x v="131"/>
          </reference>
          <reference field="9" count="1" selected="0">
            <x v="10"/>
          </reference>
          <reference field="10" count="1" selected="0">
            <x v="1"/>
          </reference>
          <reference field="11" count="1">
            <x v="273"/>
          </reference>
        </references>
      </pivotArea>
    </format>
    <format dxfId="3511">
      <pivotArea dataOnly="0" labelOnly="1" fieldPosition="0">
        <references count="5">
          <reference field="7" count="1" selected="0">
            <x v="30"/>
          </reference>
          <reference field="8" count="1" selected="0">
            <x v="132"/>
          </reference>
          <reference field="9" count="1" selected="0">
            <x v="10"/>
          </reference>
          <reference field="10" count="1" selected="0">
            <x v="1"/>
          </reference>
          <reference field="11" count="1">
            <x v="260"/>
          </reference>
        </references>
      </pivotArea>
    </format>
    <format dxfId="3510">
      <pivotArea dataOnly="0" labelOnly="1" fieldPosition="0">
        <references count="5">
          <reference field="7" count="1" selected="0">
            <x v="30"/>
          </reference>
          <reference field="8" count="1" selected="0">
            <x v="195"/>
          </reference>
          <reference field="9" count="1" selected="0">
            <x v="54"/>
          </reference>
          <reference field="10" count="1" selected="0">
            <x v="1"/>
          </reference>
          <reference field="11" count="1">
            <x v="162"/>
          </reference>
        </references>
      </pivotArea>
    </format>
    <format dxfId="3509">
      <pivotArea dataOnly="0" labelOnly="1" fieldPosition="0">
        <references count="5">
          <reference field="7" count="1" selected="0">
            <x v="30"/>
          </reference>
          <reference field="8" count="1" selected="0">
            <x v="281"/>
          </reference>
          <reference field="9" count="1" selected="0">
            <x v="56"/>
          </reference>
          <reference field="10" count="1" selected="0">
            <x v="1"/>
          </reference>
          <reference field="11" count="1">
            <x v="150"/>
          </reference>
        </references>
      </pivotArea>
    </format>
    <format dxfId="3508">
      <pivotArea dataOnly="0" labelOnly="1" fieldPosition="0">
        <references count="5">
          <reference field="7" count="1" selected="0">
            <x v="30"/>
          </reference>
          <reference field="8" count="1" selected="0">
            <x v="334"/>
          </reference>
          <reference field="9" count="1" selected="0">
            <x v="156"/>
          </reference>
          <reference field="10" count="1" selected="0">
            <x v="1"/>
          </reference>
          <reference field="11" count="1">
            <x v="1"/>
          </reference>
        </references>
      </pivotArea>
    </format>
    <format dxfId="3507">
      <pivotArea dataOnly="0" labelOnly="1" fieldPosition="0">
        <references count="5">
          <reference field="7" count="1" selected="0">
            <x v="30"/>
          </reference>
          <reference field="8" count="1" selected="0">
            <x v="335"/>
          </reference>
          <reference field="9" count="1" selected="0">
            <x v="10"/>
          </reference>
          <reference field="10" count="1" selected="0">
            <x v="1"/>
          </reference>
          <reference field="11" count="1">
            <x v="213"/>
          </reference>
        </references>
      </pivotArea>
    </format>
    <format dxfId="3506">
      <pivotArea dataOnly="0" labelOnly="1" fieldPosition="0">
        <references count="5">
          <reference field="7" count="1" selected="0">
            <x v="30"/>
          </reference>
          <reference field="8" count="1" selected="0">
            <x v="336"/>
          </reference>
          <reference field="9" count="1" selected="0">
            <x v="156"/>
          </reference>
          <reference field="10" count="1" selected="0">
            <x v="1"/>
          </reference>
          <reference field="11" count="1">
            <x v="1"/>
          </reference>
        </references>
      </pivotArea>
    </format>
    <format dxfId="3505">
      <pivotArea dataOnly="0" labelOnly="1" fieldPosition="0">
        <references count="5">
          <reference field="7" count="1" selected="0">
            <x v="30"/>
          </reference>
          <reference field="8" count="1" selected="0">
            <x v="337"/>
          </reference>
          <reference field="9" count="1" selected="0">
            <x v="10"/>
          </reference>
          <reference field="10" count="1" selected="0">
            <x v="1"/>
          </reference>
          <reference field="11" count="1">
            <x v="247"/>
          </reference>
        </references>
      </pivotArea>
    </format>
    <format dxfId="3504">
      <pivotArea dataOnly="0" labelOnly="1" fieldPosition="0">
        <references count="5">
          <reference field="7" count="1" selected="0">
            <x v="30"/>
          </reference>
          <reference field="8" count="1" selected="0">
            <x v="338"/>
          </reference>
          <reference field="9" count="1" selected="0">
            <x v="57"/>
          </reference>
          <reference field="10" count="1" selected="0">
            <x v="1"/>
          </reference>
          <reference field="11" count="1">
            <x v="54"/>
          </reference>
        </references>
      </pivotArea>
    </format>
    <format dxfId="3503">
      <pivotArea dataOnly="0" labelOnly="1" fieldPosition="0">
        <references count="5">
          <reference field="7" count="1" selected="0">
            <x v="30"/>
          </reference>
          <reference field="8" count="1" selected="0">
            <x v="339"/>
          </reference>
          <reference field="9" count="1" selected="0">
            <x v="57"/>
          </reference>
          <reference field="10" count="1" selected="0">
            <x v="1"/>
          </reference>
          <reference field="11" count="1">
            <x v="76"/>
          </reference>
        </references>
      </pivotArea>
    </format>
    <format dxfId="3502">
      <pivotArea dataOnly="0" labelOnly="1" fieldPosition="0">
        <references count="5">
          <reference field="7" count="1" selected="0">
            <x v="30"/>
          </reference>
          <reference field="8" count="1" selected="0">
            <x v="341"/>
          </reference>
          <reference field="9" count="1" selected="0">
            <x v="10"/>
          </reference>
          <reference field="10" count="1" selected="0">
            <x v="1"/>
          </reference>
          <reference field="11" count="1">
            <x v="151"/>
          </reference>
        </references>
      </pivotArea>
    </format>
    <format dxfId="3501">
      <pivotArea dataOnly="0" labelOnly="1" fieldPosition="0">
        <references count="5">
          <reference field="7" count="1" selected="0">
            <x v="30"/>
          </reference>
          <reference field="8" count="1" selected="0">
            <x v="345"/>
          </reference>
          <reference field="9" count="1" selected="0">
            <x v="156"/>
          </reference>
          <reference field="10" count="1" selected="0">
            <x v="1"/>
          </reference>
          <reference field="11" count="1">
            <x v="1"/>
          </reference>
        </references>
      </pivotArea>
    </format>
    <format dxfId="3500">
      <pivotArea dataOnly="0" labelOnly="1" fieldPosition="0">
        <references count="5">
          <reference field="7" count="1" selected="0">
            <x v="30"/>
          </reference>
          <reference field="8" count="1" selected="0">
            <x v="347"/>
          </reference>
          <reference field="9" count="1" selected="0">
            <x v="57"/>
          </reference>
          <reference field="10" count="1" selected="0">
            <x v="1"/>
          </reference>
          <reference field="11" count="1">
            <x v="49"/>
          </reference>
        </references>
      </pivotArea>
    </format>
    <format dxfId="3499">
      <pivotArea dataOnly="0" labelOnly="1" fieldPosition="0">
        <references count="5">
          <reference field="7" count="1" selected="0">
            <x v="30"/>
          </reference>
          <reference field="8" count="1" selected="0">
            <x v="349"/>
          </reference>
          <reference field="9" count="1" selected="0">
            <x v="10"/>
          </reference>
          <reference field="10" count="1" selected="0">
            <x v="1"/>
          </reference>
          <reference field="11" count="1">
            <x v="171"/>
          </reference>
        </references>
      </pivotArea>
    </format>
    <format dxfId="3498">
      <pivotArea dataOnly="0" labelOnly="1" fieldPosition="0">
        <references count="5">
          <reference field="7" count="1" selected="0">
            <x v="30"/>
          </reference>
          <reference field="8" count="1" selected="0">
            <x v="350"/>
          </reference>
          <reference field="9" count="1" selected="0">
            <x v="10"/>
          </reference>
          <reference field="10" count="1" selected="0">
            <x v="1"/>
          </reference>
          <reference field="11" count="1">
            <x v="220"/>
          </reference>
        </references>
      </pivotArea>
    </format>
    <format dxfId="3497">
      <pivotArea dataOnly="0" labelOnly="1" fieldPosition="0">
        <references count="5">
          <reference field="7" count="1" selected="0">
            <x v="30"/>
          </reference>
          <reference field="8" count="1" selected="0">
            <x v="354"/>
          </reference>
          <reference field="9" count="1" selected="0">
            <x v="156"/>
          </reference>
          <reference field="10" count="1" selected="0">
            <x v="1"/>
          </reference>
          <reference field="11" count="1">
            <x v="1"/>
          </reference>
        </references>
      </pivotArea>
    </format>
    <format dxfId="3496">
      <pivotArea dataOnly="0" labelOnly="1" fieldPosition="0">
        <references count="5">
          <reference field="7" count="1" selected="0">
            <x v="30"/>
          </reference>
          <reference field="8" count="1" selected="0">
            <x v="355"/>
          </reference>
          <reference field="9" count="1" selected="0">
            <x v="10"/>
          </reference>
          <reference field="10" count="1" selected="0">
            <x v="1"/>
          </reference>
          <reference field="11" count="1">
            <x v="196"/>
          </reference>
        </references>
      </pivotArea>
    </format>
    <format dxfId="3495">
      <pivotArea dataOnly="0" labelOnly="1" fieldPosition="0">
        <references count="5">
          <reference field="7" count="1" selected="0">
            <x v="30"/>
          </reference>
          <reference field="8" count="1" selected="0">
            <x v="356"/>
          </reference>
          <reference field="9" count="1" selected="0">
            <x v="10"/>
          </reference>
          <reference field="10" count="1" selected="0">
            <x v="1"/>
          </reference>
          <reference field="11" count="1">
            <x v="196"/>
          </reference>
        </references>
      </pivotArea>
    </format>
    <format dxfId="3494">
      <pivotArea dataOnly="0" labelOnly="1" fieldPosition="0">
        <references count="5">
          <reference field="7" count="1" selected="0">
            <x v="30"/>
          </reference>
          <reference field="8" count="1" selected="0">
            <x v="357"/>
          </reference>
          <reference field="9" count="1" selected="0">
            <x v="10"/>
          </reference>
          <reference field="10" count="1" selected="0">
            <x v="1"/>
          </reference>
          <reference field="11" count="1">
            <x v="106"/>
          </reference>
        </references>
      </pivotArea>
    </format>
    <format dxfId="3493">
      <pivotArea dataOnly="0" labelOnly="1" fieldPosition="0">
        <references count="5">
          <reference field="7" count="1" selected="0">
            <x v="30"/>
          </reference>
          <reference field="8" count="1" selected="0">
            <x v="361"/>
          </reference>
          <reference field="9" count="1" selected="0">
            <x v="156"/>
          </reference>
          <reference field="10" count="1" selected="0">
            <x v="1"/>
          </reference>
          <reference field="11" count="1">
            <x v="1"/>
          </reference>
        </references>
      </pivotArea>
    </format>
    <format dxfId="3492">
      <pivotArea dataOnly="0" labelOnly="1" fieldPosition="0">
        <references count="5">
          <reference field="7" count="1" selected="0">
            <x v="30"/>
          </reference>
          <reference field="8" count="1" selected="0">
            <x v="362"/>
          </reference>
          <reference field="9" count="1" selected="0">
            <x v="10"/>
          </reference>
          <reference field="10" count="1" selected="0">
            <x v="1"/>
          </reference>
          <reference field="11" count="1">
            <x v="231"/>
          </reference>
        </references>
      </pivotArea>
    </format>
    <format dxfId="3491">
      <pivotArea dataOnly="0" labelOnly="1" fieldPosition="0">
        <references count="5">
          <reference field="7" count="1" selected="0">
            <x v="30"/>
          </reference>
          <reference field="8" count="1" selected="0">
            <x v="363"/>
          </reference>
          <reference field="9" count="1" selected="0">
            <x v="10"/>
          </reference>
          <reference field="10" count="1" selected="0">
            <x v="1"/>
          </reference>
          <reference field="11" count="1">
            <x v="231"/>
          </reference>
        </references>
      </pivotArea>
    </format>
    <format dxfId="3490">
      <pivotArea dataOnly="0" labelOnly="1" fieldPosition="0">
        <references count="5">
          <reference field="7" count="1" selected="0">
            <x v="30"/>
          </reference>
          <reference field="8" count="1" selected="0">
            <x v="365"/>
          </reference>
          <reference field="9" count="1" selected="0">
            <x v="57"/>
          </reference>
          <reference field="10" count="1" selected="0">
            <x v="1"/>
          </reference>
          <reference field="11" count="1">
            <x v="45"/>
          </reference>
        </references>
      </pivotArea>
    </format>
    <format dxfId="3489">
      <pivotArea dataOnly="0" labelOnly="1" fieldPosition="0">
        <references count="5">
          <reference field="7" count="1" selected="0">
            <x v="30"/>
          </reference>
          <reference field="8" count="1" selected="0">
            <x v="371"/>
          </reference>
          <reference field="9" count="1" selected="0">
            <x v="156"/>
          </reference>
          <reference field="10" count="1" selected="0">
            <x v="1"/>
          </reference>
          <reference field="11" count="1">
            <x v="1"/>
          </reference>
        </references>
      </pivotArea>
    </format>
    <format dxfId="3488">
      <pivotArea dataOnly="0" labelOnly="1" fieldPosition="0">
        <references count="5">
          <reference field="7" count="1" selected="0">
            <x v="30"/>
          </reference>
          <reference field="8" count="1" selected="0">
            <x v="375"/>
          </reference>
          <reference field="9" count="1" selected="0">
            <x v="57"/>
          </reference>
          <reference field="10" count="1" selected="0">
            <x v="1"/>
          </reference>
          <reference field="11" count="1">
            <x v="46"/>
          </reference>
        </references>
      </pivotArea>
    </format>
    <format dxfId="3487">
      <pivotArea dataOnly="0" labelOnly="1" fieldPosition="0">
        <references count="5">
          <reference field="7" count="1" selected="0">
            <x v="30"/>
          </reference>
          <reference field="8" count="1" selected="0">
            <x v="376"/>
          </reference>
          <reference field="9" count="1" selected="0">
            <x v="10"/>
          </reference>
          <reference field="10" count="1" selected="0">
            <x v="1"/>
          </reference>
          <reference field="11" count="1">
            <x v="238"/>
          </reference>
        </references>
      </pivotArea>
    </format>
    <format dxfId="3486">
      <pivotArea dataOnly="0" labelOnly="1" fieldPosition="0">
        <references count="5">
          <reference field="7" count="1" selected="0">
            <x v="30"/>
          </reference>
          <reference field="8" count="1" selected="0">
            <x v="377"/>
          </reference>
          <reference field="9" count="1" selected="0">
            <x v="10"/>
          </reference>
          <reference field="10" count="1" selected="0">
            <x v="1"/>
          </reference>
          <reference field="11" count="1">
            <x v="217"/>
          </reference>
        </references>
      </pivotArea>
    </format>
    <format dxfId="3485">
      <pivotArea dataOnly="0" labelOnly="1" fieldPosition="0">
        <references count="5">
          <reference field="7" count="1" selected="0">
            <x v="30"/>
          </reference>
          <reference field="8" count="1" selected="0">
            <x v="378"/>
          </reference>
          <reference field="9" count="1" selected="0">
            <x v="156"/>
          </reference>
          <reference field="10" count="1" selected="0">
            <x v="1"/>
          </reference>
          <reference field="11" count="1">
            <x v="1"/>
          </reference>
        </references>
      </pivotArea>
    </format>
    <format dxfId="3484">
      <pivotArea dataOnly="0" labelOnly="1" fieldPosition="0">
        <references count="5">
          <reference field="7" count="1" selected="0">
            <x v="30"/>
          </reference>
          <reference field="8" count="1" selected="0">
            <x v="379"/>
          </reference>
          <reference field="9" count="1" selected="0">
            <x v="57"/>
          </reference>
          <reference field="10" count="1" selected="0">
            <x v="1"/>
          </reference>
          <reference field="11" count="1">
            <x v="48"/>
          </reference>
        </references>
      </pivotArea>
    </format>
    <format dxfId="3483">
      <pivotArea dataOnly="0" labelOnly="1" fieldPosition="0">
        <references count="5">
          <reference field="7" count="1" selected="0">
            <x v="30"/>
          </reference>
          <reference field="8" count="1" selected="0">
            <x v="385"/>
          </reference>
          <reference field="9" count="1" selected="0">
            <x v="156"/>
          </reference>
          <reference field="10" count="1" selected="0">
            <x v="1"/>
          </reference>
          <reference field="11" count="1">
            <x v="1"/>
          </reference>
        </references>
      </pivotArea>
    </format>
    <format dxfId="3482">
      <pivotArea dataOnly="0" labelOnly="1" fieldPosition="0">
        <references count="5">
          <reference field="7" count="1" selected="0">
            <x v="30"/>
          </reference>
          <reference field="8" count="1" selected="0">
            <x v="386"/>
          </reference>
          <reference field="9" count="1" selected="0">
            <x v="10"/>
          </reference>
          <reference field="10" count="1" selected="0">
            <x v="1"/>
          </reference>
          <reference field="11" count="1">
            <x v="209"/>
          </reference>
        </references>
      </pivotArea>
    </format>
    <format dxfId="3481">
      <pivotArea dataOnly="0" labelOnly="1" fieldPosition="0">
        <references count="5">
          <reference field="7" count="1" selected="0">
            <x v="30"/>
          </reference>
          <reference field="8" count="1" selected="0">
            <x v="388"/>
          </reference>
          <reference field="9" count="1" selected="0">
            <x v="57"/>
          </reference>
          <reference field="10" count="1" selected="0">
            <x v="1"/>
          </reference>
          <reference field="11" count="1">
            <x v="42"/>
          </reference>
        </references>
      </pivotArea>
    </format>
    <format dxfId="3480">
      <pivotArea dataOnly="0" labelOnly="1" fieldPosition="0">
        <references count="5">
          <reference field="7" count="1" selected="0">
            <x v="30"/>
          </reference>
          <reference field="8" count="1" selected="0">
            <x v="394"/>
          </reference>
          <reference field="9" count="1" selected="0">
            <x v="156"/>
          </reference>
          <reference field="10" count="1" selected="0">
            <x v="1"/>
          </reference>
          <reference field="11" count="1">
            <x v="1"/>
          </reference>
        </references>
      </pivotArea>
    </format>
    <format dxfId="3479">
      <pivotArea dataOnly="0" labelOnly="1" fieldPosition="0">
        <references count="5">
          <reference field="7" count="1" selected="0">
            <x v="30"/>
          </reference>
          <reference field="8" count="1" selected="0">
            <x v="397"/>
          </reference>
          <reference field="9" count="1" selected="0">
            <x v="57"/>
          </reference>
          <reference field="10" count="1" selected="0">
            <x v="1"/>
          </reference>
          <reference field="11" count="1">
            <x v="26"/>
          </reference>
        </references>
      </pivotArea>
    </format>
    <format dxfId="3478">
      <pivotArea dataOnly="0" labelOnly="1" fieldPosition="0">
        <references count="5">
          <reference field="7" count="1" selected="0">
            <x v="30"/>
          </reference>
          <reference field="8" count="1" selected="0">
            <x v="398"/>
          </reference>
          <reference field="9" count="1" selected="0">
            <x v="10"/>
          </reference>
          <reference field="10" count="1" selected="0">
            <x v="1"/>
          </reference>
          <reference field="11" count="1">
            <x v="206"/>
          </reference>
        </references>
      </pivotArea>
    </format>
    <format dxfId="3477">
      <pivotArea dataOnly="0" labelOnly="1" fieldPosition="0">
        <references count="5">
          <reference field="7" count="1" selected="0">
            <x v="30"/>
          </reference>
          <reference field="8" count="1" selected="0">
            <x v="399"/>
          </reference>
          <reference field="9" count="1" selected="0">
            <x v="10"/>
          </reference>
          <reference field="10" count="1" selected="0">
            <x v="1"/>
          </reference>
          <reference field="11" count="1">
            <x v="103"/>
          </reference>
        </references>
      </pivotArea>
    </format>
    <format dxfId="3476">
      <pivotArea dataOnly="0" labelOnly="1" fieldPosition="0">
        <references count="5">
          <reference field="7" count="1" selected="0">
            <x v="30"/>
          </reference>
          <reference field="8" count="1" selected="0">
            <x v="402"/>
          </reference>
          <reference field="9" count="1" selected="0">
            <x v="156"/>
          </reference>
          <reference field="10" count="1" selected="0">
            <x v="1"/>
          </reference>
          <reference field="11" count="1">
            <x v="1"/>
          </reference>
        </references>
      </pivotArea>
    </format>
    <format dxfId="3475">
      <pivotArea dataOnly="0" labelOnly="1" fieldPosition="0">
        <references count="5">
          <reference field="7" count="1" selected="0">
            <x v="30"/>
          </reference>
          <reference field="8" count="1" selected="0">
            <x v="404"/>
          </reference>
          <reference field="9" count="1" selected="0">
            <x v="115"/>
          </reference>
          <reference field="10" count="1" selected="0">
            <x v="1"/>
          </reference>
          <reference field="11" count="1">
            <x v="123"/>
          </reference>
        </references>
      </pivotArea>
    </format>
    <format dxfId="3474">
      <pivotArea dataOnly="0" labelOnly="1" fieldPosition="0">
        <references count="5">
          <reference field="7" count="1" selected="0">
            <x v="30"/>
          </reference>
          <reference field="8" count="1" selected="0">
            <x v="405"/>
          </reference>
          <reference field="9" count="1" selected="0">
            <x v="10"/>
          </reference>
          <reference field="10" count="1" selected="0">
            <x v="1"/>
          </reference>
          <reference field="11" count="1">
            <x v="195"/>
          </reference>
        </references>
      </pivotArea>
    </format>
    <format dxfId="3473">
      <pivotArea dataOnly="0" labelOnly="1" fieldPosition="0">
        <references count="5">
          <reference field="7" count="1" selected="0">
            <x v="30"/>
          </reference>
          <reference field="8" count="1" selected="0">
            <x v="407"/>
          </reference>
          <reference field="9" count="1" selected="0">
            <x v="57"/>
          </reference>
          <reference field="10" count="1" selected="0">
            <x v="1"/>
          </reference>
          <reference field="11" count="1">
            <x v="19"/>
          </reference>
        </references>
      </pivotArea>
    </format>
    <format dxfId="3472">
      <pivotArea dataOnly="0" labelOnly="1" fieldPosition="0">
        <references count="5">
          <reference field="7" count="1" selected="0">
            <x v="30"/>
          </reference>
          <reference field="8" count="1" selected="0">
            <x v="409"/>
          </reference>
          <reference field="9" count="1" selected="0">
            <x v="10"/>
          </reference>
          <reference field="10" count="1" selected="0">
            <x v="1"/>
          </reference>
          <reference field="11" count="1">
            <x v="49"/>
          </reference>
        </references>
      </pivotArea>
    </format>
    <format dxfId="3471">
      <pivotArea dataOnly="0" labelOnly="1" fieldPosition="0">
        <references count="5">
          <reference field="7" count="1" selected="0">
            <x v="30"/>
          </reference>
          <reference field="8" count="1" selected="0">
            <x v="414"/>
          </reference>
          <reference field="9" count="1" selected="0">
            <x v="156"/>
          </reference>
          <reference field="10" count="1" selected="0">
            <x v="1"/>
          </reference>
          <reference field="11" count="1">
            <x v="1"/>
          </reference>
        </references>
      </pivotArea>
    </format>
    <format dxfId="3470">
      <pivotArea dataOnly="0" labelOnly="1" fieldPosition="0">
        <references count="5">
          <reference field="7" count="1" selected="0">
            <x v="30"/>
          </reference>
          <reference field="8" count="1" selected="0">
            <x v="416"/>
          </reference>
          <reference field="9" count="1" selected="0">
            <x v="10"/>
          </reference>
          <reference field="10" count="1" selected="0">
            <x v="1"/>
          </reference>
          <reference field="11" count="1">
            <x v="243"/>
          </reference>
        </references>
      </pivotArea>
    </format>
    <format dxfId="3469">
      <pivotArea dataOnly="0" labelOnly="1" fieldPosition="0">
        <references count="5">
          <reference field="7" count="1" selected="0">
            <x v="30"/>
          </reference>
          <reference field="8" count="1" selected="0">
            <x v="418"/>
          </reference>
          <reference field="9" count="1" selected="0">
            <x v="57"/>
          </reference>
          <reference field="10" count="1" selected="0">
            <x v="1"/>
          </reference>
          <reference field="11" count="1">
            <x v="43"/>
          </reference>
        </references>
      </pivotArea>
    </format>
    <format dxfId="3468">
      <pivotArea dataOnly="0" labelOnly="1" fieldPosition="0">
        <references count="5">
          <reference field="7" count="1" selected="0">
            <x v="30"/>
          </reference>
          <reference field="8" count="1" selected="0">
            <x v="419"/>
          </reference>
          <reference field="9" count="1" selected="0">
            <x v="156"/>
          </reference>
          <reference field="10" count="1" selected="0">
            <x v="1"/>
          </reference>
          <reference field="11" count="1">
            <x v="1"/>
          </reference>
        </references>
      </pivotArea>
    </format>
    <format dxfId="3467">
      <pivotArea dataOnly="0" labelOnly="1" fieldPosition="0">
        <references count="5">
          <reference field="7" count="1" selected="0">
            <x v="30"/>
          </reference>
          <reference field="8" count="1" selected="0">
            <x v="420"/>
          </reference>
          <reference field="9" count="1" selected="0">
            <x v="10"/>
          </reference>
          <reference field="10" count="1" selected="0">
            <x v="1"/>
          </reference>
          <reference field="11" count="1">
            <x v="222"/>
          </reference>
        </references>
      </pivotArea>
    </format>
    <format dxfId="3466">
      <pivotArea dataOnly="0" labelOnly="1" fieldPosition="0">
        <references count="5">
          <reference field="7" count="1" selected="0">
            <x v="30"/>
          </reference>
          <reference field="8" count="1" selected="0">
            <x v="422"/>
          </reference>
          <reference field="9" count="1" selected="0">
            <x v="10"/>
          </reference>
          <reference field="10" count="1" selected="0">
            <x v="1"/>
          </reference>
          <reference field="11" count="1">
            <x v="243"/>
          </reference>
        </references>
      </pivotArea>
    </format>
    <format dxfId="3465">
      <pivotArea dataOnly="0" labelOnly="1" fieldPosition="0">
        <references count="5">
          <reference field="7" count="1" selected="0">
            <x v="30"/>
          </reference>
          <reference field="8" count="1" selected="0">
            <x v="423"/>
          </reference>
          <reference field="9" count="1" selected="0">
            <x v="57"/>
          </reference>
          <reference field="10" count="1" selected="0">
            <x v="1"/>
          </reference>
          <reference field="11" count="1">
            <x v="73"/>
          </reference>
        </references>
      </pivotArea>
    </format>
    <format dxfId="3464">
      <pivotArea dataOnly="0" labelOnly="1" fieldPosition="0">
        <references count="5">
          <reference field="7" count="1" selected="0">
            <x v="30"/>
          </reference>
          <reference field="8" count="1" selected="0">
            <x v="429"/>
          </reference>
          <reference field="9" count="1" selected="0">
            <x v="156"/>
          </reference>
          <reference field="10" count="1" selected="0">
            <x v="1"/>
          </reference>
          <reference field="11" count="1">
            <x v="1"/>
          </reference>
        </references>
      </pivotArea>
    </format>
    <format dxfId="3463">
      <pivotArea dataOnly="0" labelOnly="1" fieldPosition="0">
        <references count="5">
          <reference field="7" count="1" selected="0">
            <x v="30"/>
          </reference>
          <reference field="8" count="1" selected="0">
            <x v="431"/>
          </reference>
          <reference field="9" count="1" selected="0">
            <x v="156"/>
          </reference>
          <reference field="10" count="1" selected="0">
            <x v="1"/>
          </reference>
          <reference field="11" count="1">
            <x v="1"/>
          </reference>
        </references>
      </pivotArea>
    </format>
    <format dxfId="3462">
      <pivotArea dataOnly="0" labelOnly="1" fieldPosition="0">
        <references count="5">
          <reference field="7" count="1" selected="0">
            <x v="30"/>
          </reference>
          <reference field="8" count="1" selected="0">
            <x v="432"/>
          </reference>
          <reference field="9" count="1" selected="0">
            <x v="57"/>
          </reference>
          <reference field="10" count="1" selected="0">
            <x v="1"/>
          </reference>
          <reference field="11" count="1">
            <x v="60"/>
          </reference>
        </references>
      </pivotArea>
    </format>
    <format dxfId="3461">
      <pivotArea dataOnly="0" labelOnly="1" fieldPosition="0">
        <references count="5">
          <reference field="7" count="1" selected="0">
            <x v="30"/>
          </reference>
          <reference field="8" count="1" selected="0">
            <x v="435"/>
          </reference>
          <reference field="9" count="1" selected="0">
            <x v="10"/>
          </reference>
          <reference field="10" count="1" selected="0">
            <x v="1"/>
          </reference>
          <reference field="11" count="1">
            <x v="235"/>
          </reference>
        </references>
      </pivotArea>
    </format>
    <format dxfId="3460">
      <pivotArea dataOnly="0" labelOnly="1" fieldPosition="0">
        <references count="5">
          <reference field="7" count="1" selected="0">
            <x v="30"/>
          </reference>
          <reference field="8" count="1" selected="0">
            <x v="437"/>
          </reference>
          <reference field="9" count="1" selected="0">
            <x v="10"/>
          </reference>
          <reference field="10" count="1" selected="0">
            <x v="1"/>
          </reference>
          <reference field="11" count="1">
            <x v="204"/>
          </reference>
        </references>
      </pivotArea>
    </format>
    <format dxfId="3459">
      <pivotArea dataOnly="0" labelOnly="1" fieldPosition="0">
        <references count="5">
          <reference field="7" count="1" selected="0">
            <x v="30"/>
          </reference>
          <reference field="8" count="1" selected="0">
            <x v="439"/>
          </reference>
          <reference field="9" count="1" selected="0">
            <x v="57"/>
          </reference>
          <reference field="10" count="1" selected="0">
            <x v="1"/>
          </reference>
          <reference field="11" count="1">
            <x v="17"/>
          </reference>
        </references>
      </pivotArea>
    </format>
    <format dxfId="3458">
      <pivotArea dataOnly="0" labelOnly="1" fieldPosition="0">
        <references count="5">
          <reference field="7" count="1" selected="0">
            <x v="30"/>
          </reference>
          <reference field="8" count="1" selected="0">
            <x v="445"/>
          </reference>
          <reference field="9" count="1" selected="0">
            <x v="156"/>
          </reference>
          <reference field="10" count="1" selected="0">
            <x v="1"/>
          </reference>
          <reference field="11" count="1">
            <x v="1"/>
          </reference>
        </references>
      </pivotArea>
    </format>
    <format dxfId="3457">
      <pivotArea dataOnly="0" labelOnly="1" fieldPosition="0">
        <references count="5">
          <reference field="7" count="1" selected="0">
            <x v="30"/>
          </reference>
          <reference field="8" count="1" selected="0">
            <x v="446"/>
          </reference>
          <reference field="9" count="1" selected="0">
            <x v="10"/>
          </reference>
          <reference field="10" count="1" selected="0">
            <x v="1"/>
          </reference>
          <reference field="11" count="1">
            <x v="234"/>
          </reference>
        </references>
      </pivotArea>
    </format>
    <format dxfId="3456">
      <pivotArea dataOnly="0" labelOnly="1" fieldPosition="0">
        <references count="5">
          <reference field="7" count="1" selected="0">
            <x v="30"/>
          </reference>
          <reference field="8" count="1" selected="0">
            <x v="447"/>
          </reference>
          <reference field="9" count="1" selected="0">
            <x v="57"/>
          </reference>
          <reference field="10" count="1" selected="0">
            <x v="1"/>
          </reference>
          <reference field="11" count="1">
            <x v="65"/>
          </reference>
        </references>
      </pivotArea>
    </format>
    <format dxfId="3455">
      <pivotArea dataOnly="0" labelOnly="1" fieldPosition="0">
        <references count="5">
          <reference field="7" count="1" selected="0">
            <x v="30"/>
          </reference>
          <reference field="8" count="1" selected="0">
            <x v="448"/>
          </reference>
          <reference field="9" count="1" selected="0">
            <x v="156"/>
          </reference>
          <reference field="10" count="1" selected="0">
            <x v="1"/>
          </reference>
          <reference field="11" count="1">
            <x v="1"/>
          </reference>
        </references>
      </pivotArea>
    </format>
    <format dxfId="3454">
      <pivotArea dataOnly="0" labelOnly="1" fieldPosition="0">
        <references count="5">
          <reference field="7" count="1" selected="0">
            <x v="30"/>
          </reference>
          <reference field="8" count="1" selected="0">
            <x v="450"/>
          </reference>
          <reference field="9" count="1" selected="0">
            <x v="10"/>
          </reference>
          <reference field="10" count="1" selected="0">
            <x v="1"/>
          </reference>
          <reference field="11" count="1">
            <x v="173"/>
          </reference>
        </references>
      </pivotArea>
    </format>
    <format dxfId="3453">
      <pivotArea dataOnly="0" labelOnly="1" fieldPosition="0">
        <references count="5">
          <reference field="7" count="1" selected="0">
            <x v="30"/>
          </reference>
          <reference field="8" count="1" selected="0">
            <x v="452"/>
          </reference>
          <reference field="9" count="1" selected="0">
            <x v="57"/>
          </reference>
          <reference field="10" count="1" selected="0">
            <x v="1"/>
          </reference>
          <reference field="11" count="1">
            <x v="45"/>
          </reference>
        </references>
      </pivotArea>
    </format>
    <format dxfId="3452">
      <pivotArea dataOnly="0" labelOnly="1" fieldPosition="0">
        <references count="5">
          <reference field="7" count="1" selected="0">
            <x v="30"/>
          </reference>
          <reference field="8" count="1" selected="0">
            <x v="459"/>
          </reference>
          <reference field="9" count="1" selected="0">
            <x v="156"/>
          </reference>
          <reference field="10" count="1" selected="0">
            <x v="1"/>
          </reference>
          <reference field="11" count="1">
            <x v="1"/>
          </reference>
        </references>
      </pivotArea>
    </format>
    <format dxfId="3451">
      <pivotArea dataOnly="0" labelOnly="1" fieldPosition="0">
        <references count="5">
          <reference field="7" count="1" selected="0">
            <x v="30"/>
          </reference>
          <reference field="8" count="1" selected="0">
            <x v="460"/>
          </reference>
          <reference field="9" count="1" selected="0">
            <x v="156"/>
          </reference>
          <reference field="10" count="1" selected="0">
            <x v="1"/>
          </reference>
          <reference field="11" count="1">
            <x v="1"/>
          </reference>
        </references>
      </pivotArea>
    </format>
    <format dxfId="3450">
      <pivotArea dataOnly="0" labelOnly="1" fieldPosition="0">
        <references count="5">
          <reference field="7" count="1" selected="0">
            <x v="30"/>
          </reference>
          <reference field="8" count="1" selected="0">
            <x v="461"/>
          </reference>
          <reference field="9" count="1" selected="0">
            <x v="57"/>
          </reference>
          <reference field="10" count="1" selected="0">
            <x v="1"/>
          </reference>
          <reference field="11" count="1">
            <x v="61"/>
          </reference>
        </references>
      </pivotArea>
    </format>
    <format dxfId="3449">
      <pivotArea dataOnly="0" labelOnly="1" fieldPosition="0">
        <references count="5">
          <reference field="7" count="1" selected="0">
            <x v="30"/>
          </reference>
          <reference field="8" count="1" selected="0">
            <x v="462"/>
          </reference>
          <reference field="9" count="1" selected="0">
            <x v="57"/>
          </reference>
          <reference field="10" count="1" selected="0">
            <x v="1"/>
          </reference>
          <reference field="11" count="1">
            <x v="63"/>
          </reference>
        </references>
      </pivotArea>
    </format>
    <format dxfId="3448">
      <pivotArea dataOnly="0" labelOnly="1" fieldPosition="0">
        <references count="5">
          <reference field="7" count="1" selected="0">
            <x v="30"/>
          </reference>
          <reference field="8" count="1" selected="0">
            <x v="464"/>
          </reference>
          <reference field="9" count="1" selected="0">
            <x v="10"/>
          </reference>
          <reference field="10" count="1" selected="0">
            <x v="1"/>
          </reference>
          <reference field="11" count="1">
            <x v="241"/>
          </reference>
        </references>
      </pivotArea>
    </format>
    <format dxfId="3447">
      <pivotArea dataOnly="0" labelOnly="1" fieldPosition="0">
        <references count="5">
          <reference field="7" count="1" selected="0">
            <x v="30"/>
          </reference>
          <reference field="8" count="1" selected="0">
            <x v="465"/>
          </reference>
          <reference field="9" count="1" selected="0">
            <x v="10"/>
          </reference>
          <reference field="10" count="1" selected="0">
            <x v="1"/>
          </reference>
          <reference field="11" count="1">
            <x v="244"/>
          </reference>
        </references>
      </pivotArea>
    </format>
    <format dxfId="3446">
      <pivotArea dataOnly="0" labelOnly="1" fieldPosition="0">
        <references count="5">
          <reference field="7" count="1" selected="0">
            <x v="30"/>
          </reference>
          <reference field="8" count="1" selected="0">
            <x v="471"/>
          </reference>
          <reference field="9" count="1" selected="0">
            <x v="10"/>
          </reference>
          <reference field="10" count="1" selected="0">
            <x v="1"/>
          </reference>
          <reference field="11" count="1">
            <x v="236"/>
          </reference>
        </references>
      </pivotArea>
    </format>
    <format dxfId="3445">
      <pivotArea dataOnly="0" labelOnly="1" fieldPosition="0">
        <references count="5">
          <reference field="7" count="1" selected="0">
            <x v="30"/>
          </reference>
          <reference field="8" count="1" selected="0">
            <x v="472"/>
          </reference>
          <reference field="9" count="1" selected="0">
            <x v="156"/>
          </reference>
          <reference field="10" count="1" selected="0">
            <x v="1"/>
          </reference>
          <reference field="11" count="1">
            <x v="1"/>
          </reference>
        </references>
      </pivotArea>
    </format>
    <format dxfId="3444">
      <pivotArea dataOnly="0" labelOnly="1" fieldPosition="0">
        <references count="5">
          <reference field="7" count="1" selected="0">
            <x v="30"/>
          </reference>
          <reference field="8" count="1" selected="0">
            <x v="473"/>
          </reference>
          <reference field="9" count="1" selected="0">
            <x v="57"/>
          </reference>
          <reference field="10" count="1" selected="0">
            <x v="1"/>
          </reference>
          <reference field="11" count="1">
            <x v="57"/>
          </reference>
        </references>
      </pivotArea>
    </format>
    <format dxfId="3443">
      <pivotArea dataOnly="0" labelOnly="1" fieldPosition="0">
        <references count="5">
          <reference field="7" count="1" selected="0">
            <x v="30"/>
          </reference>
          <reference field="8" count="1" selected="0">
            <x v="478"/>
          </reference>
          <reference field="9" count="1" selected="0">
            <x v="156"/>
          </reference>
          <reference field="10" count="1" selected="0">
            <x v="1"/>
          </reference>
          <reference field="11" count="1">
            <x v="1"/>
          </reference>
        </references>
      </pivotArea>
    </format>
    <format dxfId="3442">
      <pivotArea dataOnly="0" labelOnly="1" fieldPosition="0">
        <references count="5">
          <reference field="7" count="1" selected="0">
            <x v="30"/>
          </reference>
          <reference field="8" count="1" selected="0">
            <x v="479"/>
          </reference>
          <reference field="9" count="1" selected="0">
            <x v="10"/>
          </reference>
          <reference field="10" count="1" selected="0">
            <x v="1"/>
          </reference>
          <reference field="11" count="1">
            <x v="221"/>
          </reference>
        </references>
      </pivotArea>
    </format>
    <format dxfId="3441">
      <pivotArea dataOnly="0" labelOnly="1" fieldPosition="0">
        <references count="5">
          <reference field="7" count="1" selected="0">
            <x v="30"/>
          </reference>
          <reference field="8" count="1" selected="0">
            <x v="480"/>
          </reference>
          <reference field="9" count="1" selected="0">
            <x v="10"/>
          </reference>
          <reference field="10" count="1" selected="0">
            <x v="1"/>
          </reference>
          <reference field="11" count="1">
            <x v="124"/>
          </reference>
        </references>
      </pivotArea>
    </format>
    <format dxfId="3440">
      <pivotArea dataOnly="0" labelOnly="1" fieldPosition="0">
        <references count="5">
          <reference field="7" count="1" selected="0">
            <x v="30"/>
          </reference>
          <reference field="8" count="1" selected="0">
            <x v="498"/>
          </reference>
          <reference field="9" count="1" selected="0">
            <x v="61"/>
          </reference>
          <reference field="10" count="1" selected="0">
            <x v="1"/>
          </reference>
          <reference field="11" count="1">
            <x v="177"/>
          </reference>
        </references>
      </pivotArea>
    </format>
    <format dxfId="3439">
      <pivotArea dataOnly="0" labelOnly="1" fieldPosition="0">
        <references count="5">
          <reference field="7" count="1" selected="0">
            <x v="30"/>
          </reference>
          <reference field="8" count="1" selected="0">
            <x v="499"/>
          </reference>
          <reference field="9" count="1" selected="0">
            <x v="54"/>
          </reference>
          <reference field="10" count="1" selected="0">
            <x v="1"/>
          </reference>
          <reference field="11" count="1">
            <x v="94"/>
          </reference>
        </references>
      </pivotArea>
    </format>
    <format dxfId="3438">
      <pivotArea dataOnly="0" labelOnly="1" fieldPosition="0">
        <references count="5">
          <reference field="7" count="1" selected="0">
            <x v="30"/>
          </reference>
          <reference field="8" count="1" selected="0">
            <x v="501"/>
          </reference>
          <reference field="9" count="1" selected="0">
            <x v="10"/>
          </reference>
          <reference field="10" count="1" selected="0">
            <x v="1"/>
          </reference>
          <reference field="11" count="1">
            <x v="253"/>
          </reference>
        </references>
      </pivotArea>
    </format>
    <format dxfId="3437">
      <pivotArea dataOnly="0" labelOnly="1" fieldPosition="0">
        <references count="5">
          <reference field="7" count="1" selected="0">
            <x v="30"/>
          </reference>
          <reference field="8" count="1" selected="0">
            <x v="507"/>
          </reference>
          <reference field="9" count="1" selected="0">
            <x v="10"/>
          </reference>
          <reference field="10" count="1" selected="0">
            <x v="1"/>
          </reference>
          <reference field="11" count="1">
            <x v="160"/>
          </reference>
        </references>
      </pivotArea>
    </format>
    <format dxfId="3436">
      <pivotArea dataOnly="0" labelOnly="1" fieldPosition="0">
        <references count="5">
          <reference field="7" count="1" selected="0">
            <x v="30"/>
          </reference>
          <reference field="8" count="1" selected="0">
            <x v="512"/>
          </reference>
          <reference field="9" count="1" selected="0">
            <x v="124"/>
          </reference>
          <reference field="10" count="1" selected="0">
            <x v="2"/>
          </reference>
          <reference field="11" count="1">
            <x v="133"/>
          </reference>
        </references>
      </pivotArea>
    </format>
    <format dxfId="3435">
      <pivotArea dataOnly="0" labelOnly="1" fieldPosition="0">
        <references count="5">
          <reference field="7" count="1" selected="0">
            <x v="30"/>
          </reference>
          <reference field="8" count="1" selected="0">
            <x v="779"/>
          </reference>
          <reference field="9" count="1" selected="0">
            <x v="10"/>
          </reference>
          <reference field="10" count="1" selected="0">
            <x v="1"/>
          </reference>
          <reference field="11" count="1">
            <x v="207"/>
          </reference>
        </references>
      </pivotArea>
    </format>
    <format dxfId="3434">
      <pivotArea dataOnly="0" labelOnly="1" fieldPosition="0">
        <references count="5">
          <reference field="7" count="1" selected="0">
            <x v="30"/>
          </reference>
          <reference field="8" count="1" selected="0">
            <x v="807"/>
          </reference>
          <reference field="9" count="1" selected="0">
            <x v="88"/>
          </reference>
          <reference field="10" count="1" selected="0">
            <x v="1"/>
          </reference>
          <reference field="11" count="1">
            <x v="120"/>
          </reference>
        </references>
      </pivotArea>
    </format>
    <format dxfId="3433">
      <pivotArea dataOnly="0" labelOnly="1" fieldPosition="0">
        <references count="5">
          <reference field="7" count="1" selected="0">
            <x v="31"/>
          </reference>
          <reference field="8" count="1" selected="0">
            <x v="128"/>
          </reference>
          <reference field="9" count="1" selected="0">
            <x v="15"/>
          </reference>
          <reference field="10" count="1" selected="0">
            <x v="1"/>
          </reference>
          <reference field="11" count="1">
            <x v="162"/>
          </reference>
        </references>
      </pivotArea>
    </format>
    <format dxfId="3432">
      <pivotArea dataOnly="0" labelOnly="1" fieldPosition="0">
        <references count="5">
          <reference field="7" count="1" selected="0">
            <x v="31"/>
          </reference>
          <reference field="8" count="1" selected="0">
            <x v="487"/>
          </reference>
          <reference field="9" count="1" selected="0">
            <x v="144"/>
          </reference>
          <reference field="10" count="1" selected="0">
            <x v="1"/>
          </reference>
          <reference field="11" count="1">
            <x v="1"/>
          </reference>
        </references>
      </pivotArea>
    </format>
    <format dxfId="3431">
      <pivotArea dataOnly="0" labelOnly="1" fieldPosition="0">
        <references count="5">
          <reference field="7" count="1" selected="0">
            <x v="31"/>
          </reference>
          <reference field="8" count="1" selected="0">
            <x v="877"/>
          </reference>
          <reference field="9" count="1" selected="0">
            <x v="54"/>
          </reference>
          <reference field="10" count="1" selected="0">
            <x v="1"/>
          </reference>
          <reference field="11" count="1">
            <x v="162"/>
          </reference>
        </references>
      </pivotArea>
    </format>
    <format dxfId="3430">
      <pivotArea dataOnly="0" labelOnly="1" fieldPosition="0">
        <references count="5">
          <reference field="7" count="1" selected="0">
            <x v="32"/>
          </reference>
          <reference field="8" count="1" selected="0">
            <x v="2"/>
          </reference>
          <reference field="9" count="1" selected="0">
            <x v="141"/>
          </reference>
          <reference field="10" count="1" selected="0">
            <x v="1"/>
          </reference>
          <reference field="11" count="1">
            <x v="77"/>
          </reference>
        </references>
      </pivotArea>
    </format>
    <format dxfId="3429">
      <pivotArea dataOnly="0" labelOnly="1" fieldPosition="0">
        <references count="5">
          <reference field="7" count="1" selected="0">
            <x v="32"/>
          </reference>
          <reference field="8" count="1" selected="0">
            <x v="3"/>
          </reference>
          <reference field="9" count="1" selected="0">
            <x v="141"/>
          </reference>
          <reference field="10" count="1" selected="0">
            <x v="1"/>
          </reference>
          <reference field="11" count="1">
            <x v="174"/>
          </reference>
        </references>
      </pivotArea>
    </format>
    <format dxfId="3428">
      <pivotArea dataOnly="0" labelOnly="1" fieldPosition="0">
        <references count="5">
          <reference field="7" count="1" selected="0">
            <x v="32"/>
          </reference>
          <reference field="8" count="1" selected="0">
            <x v="9"/>
          </reference>
          <reference field="9" count="1" selected="0">
            <x v="141"/>
          </reference>
          <reference field="10" count="1" selected="0">
            <x v="1"/>
          </reference>
          <reference field="11" count="1">
            <x v="148"/>
          </reference>
        </references>
      </pivotArea>
    </format>
    <format dxfId="3427">
      <pivotArea dataOnly="0" labelOnly="1" fieldPosition="0">
        <references count="5">
          <reference field="7" count="1" selected="0">
            <x v="32"/>
          </reference>
          <reference field="8" count="1" selected="0">
            <x v="130"/>
          </reference>
          <reference field="9" count="1" selected="0">
            <x v="138"/>
          </reference>
          <reference field="10" count="1" selected="0">
            <x v="1"/>
          </reference>
          <reference field="11" count="1">
            <x v="228"/>
          </reference>
        </references>
      </pivotArea>
    </format>
    <format dxfId="3426">
      <pivotArea dataOnly="0" labelOnly="1" fieldPosition="0">
        <references count="5">
          <reference field="7" count="1" selected="0">
            <x v="32"/>
          </reference>
          <reference field="8" count="1" selected="0">
            <x v="150"/>
          </reference>
          <reference field="9" count="1" selected="0">
            <x v="141"/>
          </reference>
          <reference field="10" count="1" selected="0">
            <x v="1"/>
          </reference>
          <reference field="11" count="1">
            <x v="229"/>
          </reference>
        </references>
      </pivotArea>
    </format>
    <format dxfId="3425">
      <pivotArea dataOnly="0" labelOnly="1" fieldPosition="0">
        <references count="5">
          <reference field="7" count="1" selected="0">
            <x v="32"/>
          </reference>
          <reference field="8" count="1" selected="0">
            <x v="340"/>
          </reference>
          <reference field="9" count="1" selected="0">
            <x v="141"/>
          </reference>
          <reference field="10" count="1" selected="0">
            <x v="1"/>
          </reference>
          <reference field="11" count="1">
            <x v="38"/>
          </reference>
        </references>
      </pivotArea>
    </format>
    <format dxfId="3424">
      <pivotArea dataOnly="0" labelOnly="1" fieldPosition="0">
        <references count="5">
          <reference field="7" count="1" selected="0">
            <x v="32"/>
          </reference>
          <reference field="8" count="1" selected="0">
            <x v="344"/>
          </reference>
          <reference field="9" count="1" selected="0">
            <x v="141"/>
          </reference>
          <reference field="10" count="1" selected="0">
            <x v="1"/>
          </reference>
          <reference field="11" count="1">
            <x v="31"/>
          </reference>
        </references>
      </pivotArea>
    </format>
    <format dxfId="3423">
      <pivotArea dataOnly="0" labelOnly="1" fieldPosition="0">
        <references count="5">
          <reference field="7" count="1" selected="0">
            <x v="32"/>
          </reference>
          <reference field="8" count="1" selected="0">
            <x v="346"/>
          </reference>
          <reference field="9" count="1" selected="0">
            <x v="115"/>
          </reference>
          <reference field="10" count="1" selected="0">
            <x v="1"/>
          </reference>
          <reference field="11" count="1">
            <x v="141"/>
          </reference>
        </references>
      </pivotArea>
    </format>
    <format dxfId="3422">
      <pivotArea dataOnly="0" labelOnly="1" fieldPosition="0">
        <references count="5">
          <reference field="7" count="1" selected="0">
            <x v="32"/>
          </reference>
          <reference field="8" count="1" selected="0">
            <x v="351"/>
          </reference>
          <reference field="9" count="1" selected="0">
            <x v="141"/>
          </reference>
          <reference field="10" count="1" selected="0">
            <x v="1"/>
          </reference>
          <reference field="11" count="1">
            <x v="22"/>
          </reference>
        </references>
      </pivotArea>
    </format>
    <format dxfId="3421">
      <pivotArea dataOnly="0" labelOnly="1" fieldPosition="0">
        <references count="5">
          <reference field="7" count="1" selected="0">
            <x v="32"/>
          </reference>
          <reference field="8" count="1" selected="0">
            <x v="358"/>
          </reference>
          <reference field="9" count="1" selected="0">
            <x v="141"/>
          </reference>
          <reference field="10" count="1" selected="0">
            <x v="1"/>
          </reference>
          <reference field="11" count="1">
            <x v="21"/>
          </reference>
        </references>
      </pivotArea>
    </format>
    <format dxfId="3420">
      <pivotArea dataOnly="0" labelOnly="1" fieldPosition="0">
        <references count="5">
          <reference field="7" count="1" selected="0">
            <x v="32"/>
          </reference>
          <reference field="8" count="1" selected="0">
            <x v="369"/>
          </reference>
          <reference field="9" count="1" selected="0">
            <x v="141"/>
          </reference>
          <reference field="10" count="1" selected="0">
            <x v="1"/>
          </reference>
          <reference field="11" count="1">
            <x v="26"/>
          </reference>
        </references>
      </pivotArea>
    </format>
    <format dxfId="3419">
      <pivotArea dataOnly="0" labelOnly="1" fieldPosition="0">
        <references count="5">
          <reference field="7" count="1" selected="0">
            <x v="32"/>
          </reference>
          <reference field="8" count="1" selected="0">
            <x v="380"/>
          </reference>
          <reference field="9" count="1" selected="0">
            <x v="141"/>
          </reference>
          <reference field="10" count="1" selected="0">
            <x v="1"/>
          </reference>
          <reference field="11" count="1">
            <x v="52"/>
          </reference>
        </references>
      </pivotArea>
    </format>
    <format dxfId="3418">
      <pivotArea dataOnly="0" labelOnly="1" fieldPosition="0">
        <references count="5">
          <reference field="7" count="1" selected="0">
            <x v="32"/>
          </reference>
          <reference field="8" count="1" selected="0">
            <x v="381"/>
          </reference>
          <reference field="9" count="1" selected="0">
            <x v="141"/>
          </reference>
          <reference field="10" count="1" selected="0">
            <x v="1"/>
          </reference>
          <reference field="11" count="1">
            <x v="21"/>
          </reference>
        </references>
      </pivotArea>
    </format>
    <format dxfId="3417">
      <pivotArea dataOnly="0" labelOnly="1" fieldPosition="0">
        <references count="5">
          <reference field="7" count="1" selected="0">
            <x v="32"/>
          </reference>
          <reference field="8" count="1" selected="0">
            <x v="387"/>
          </reference>
          <reference field="9" count="1" selected="0">
            <x v="115"/>
          </reference>
          <reference field="10" count="1" selected="0">
            <x v="1"/>
          </reference>
          <reference field="11" count="1">
            <x v="134"/>
          </reference>
        </references>
      </pivotArea>
    </format>
    <format dxfId="3416">
      <pivotArea dataOnly="0" labelOnly="1" fieldPosition="0">
        <references count="5">
          <reference field="7" count="1" selected="0">
            <x v="32"/>
          </reference>
          <reference field="8" count="1" selected="0">
            <x v="390"/>
          </reference>
          <reference field="9" count="1" selected="0">
            <x v="141"/>
          </reference>
          <reference field="10" count="1" selected="0">
            <x v="1"/>
          </reference>
          <reference field="11" count="1">
            <x v="24"/>
          </reference>
        </references>
      </pivotArea>
    </format>
    <format dxfId="3415">
      <pivotArea dataOnly="0" labelOnly="1" fieldPosition="0">
        <references count="5">
          <reference field="7" count="1" selected="0">
            <x v="32"/>
          </reference>
          <reference field="8" count="1" selected="0">
            <x v="400"/>
          </reference>
          <reference field="9" count="1" selected="0">
            <x v="141"/>
          </reference>
          <reference field="10" count="1" selected="0">
            <x v="1"/>
          </reference>
          <reference field="11" count="1">
            <x v="43"/>
          </reference>
        </references>
      </pivotArea>
    </format>
    <format dxfId="3414">
      <pivotArea dataOnly="0" labelOnly="1" fieldPosition="0">
        <references count="5">
          <reference field="7" count="1" selected="0">
            <x v="32"/>
          </reference>
          <reference field="8" count="1" selected="0">
            <x v="413"/>
          </reference>
          <reference field="9" count="1" selected="0">
            <x v="141"/>
          </reference>
          <reference field="10" count="1" selected="0">
            <x v="1"/>
          </reference>
          <reference field="11" count="1">
            <x v="24"/>
          </reference>
        </references>
      </pivotArea>
    </format>
    <format dxfId="3413">
      <pivotArea dataOnly="0" labelOnly="1" fieldPosition="0">
        <references count="5">
          <reference field="7" count="1" selected="0">
            <x v="32"/>
          </reference>
          <reference field="8" count="1" selected="0">
            <x v="421"/>
          </reference>
          <reference field="9" count="1" selected="0">
            <x v="141"/>
          </reference>
          <reference field="10" count="1" selected="0">
            <x v="1"/>
          </reference>
          <reference field="11" count="1">
            <x v="19"/>
          </reference>
        </references>
      </pivotArea>
    </format>
    <format dxfId="3412">
      <pivotArea dataOnly="0" labelOnly="1" fieldPosition="0">
        <references count="5">
          <reference field="7" count="1" selected="0">
            <x v="32"/>
          </reference>
          <reference field="8" count="1" selected="0">
            <x v="424"/>
          </reference>
          <reference field="9" count="1" selected="0">
            <x v="141"/>
          </reference>
          <reference field="10" count="1" selected="0">
            <x v="1"/>
          </reference>
          <reference field="11" count="1">
            <x v="45"/>
          </reference>
        </references>
      </pivotArea>
    </format>
    <format dxfId="3411">
      <pivotArea dataOnly="0" labelOnly="1" fieldPosition="0">
        <references count="5">
          <reference field="7" count="1" selected="0">
            <x v="32"/>
          </reference>
          <reference field="8" count="1" selected="0">
            <x v="434"/>
          </reference>
          <reference field="9" count="1" selected="0">
            <x v="115"/>
          </reference>
          <reference field="10" count="1" selected="0">
            <x v="1"/>
          </reference>
          <reference field="11" count="1">
            <x v="169"/>
          </reference>
        </references>
      </pivotArea>
    </format>
    <format dxfId="3410">
      <pivotArea dataOnly="0" labelOnly="1" fieldPosition="0">
        <references count="5">
          <reference field="7" count="1" selected="0">
            <x v="32"/>
          </reference>
          <reference field="8" count="1" selected="0">
            <x v="438"/>
          </reference>
          <reference field="9" count="1" selected="0">
            <x v="141"/>
          </reference>
          <reference field="10" count="1" selected="0">
            <x v="1"/>
          </reference>
          <reference field="11" count="1">
            <x v="48"/>
          </reference>
        </references>
      </pivotArea>
    </format>
    <format dxfId="3409">
      <pivotArea dataOnly="0" labelOnly="1" fieldPosition="0">
        <references count="5">
          <reference field="7" count="1" selected="0">
            <x v="32"/>
          </reference>
          <reference field="8" count="1" selected="0">
            <x v="440"/>
          </reference>
          <reference field="9" count="1" selected="0">
            <x v="141"/>
          </reference>
          <reference field="10" count="1" selected="0">
            <x v="1"/>
          </reference>
          <reference field="11" count="1">
            <x v="26"/>
          </reference>
        </references>
      </pivotArea>
    </format>
    <format dxfId="3408">
      <pivotArea dataOnly="0" labelOnly="1" fieldPosition="0">
        <references count="5">
          <reference field="7" count="1" selected="0">
            <x v="32"/>
          </reference>
          <reference field="8" count="1" selected="0">
            <x v="451"/>
          </reference>
          <reference field="9" count="1" selected="0">
            <x v="141"/>
          </reference>
          <reference field="10" count="1" selected="0">
            <x v="1"/>
          </reference>
          <reference field="11" count="1">
            <x v="31"/>
          </reference>
        </references>
      </pivotArea>
    </format>
    <format dxfId="3407">
      <pivotArea dataOnly="0" labelOnly="1" fieldPosition="0">
        <references count="5">
          <reference field="7" count="1" selected="0">
            <x v="32"/>
          </reference>
          <reference field="8" count="1" selected="0">
            <x v="453"/>
          </reference>
          <reference field="9" count="1" selected="0">
            <x v="141"/>
          </reference>
          <reference field="10" count="1" selected="0">
            <x v="1"/>
          </reference>
          <reference field="11" count="1">
            <x v="36"/>
          </reference>
        </references>
      </pivotArea>
    </format>
    <format dxfId="3406">
      <pivotArea dataOnly="0" labelOnly="1" fieldPosition="0">
        <references count="5">
          <reference field="7" count="1" selected="0">
            <x v="32"/>
          </reference>
          <reference field="8" count="1" selected="0">
            <x v="466"/>
          </reference>
          <reference field="9" count="1" selected="0">
            <x v="141"/>
          </reference>
          <reference field="10" count="1" selected="0">
            <x v="1"/>
          </reference>
          <reference field="11" count="1">
            <x v="43"/>
          </reference>
        </references>
      </pivotArea>
    </format>
    <format dxfId="3405">
      <pivotArea dataOnly="0" labelOnly="1" fieldPosition="0">
        <references count="5">
          <reference field="7" count="1" selected="0">
            <x v="32"/>
          </reference>
          <reference field="8" count="1" selected="0">
            <x v="467"/>
          </reference>
          <reference field="9" count="1" selected="0">
            <x v="141"/>
          </reference>
          <reference field="10" count="1" selected="0">
            <x v="1"/>
          </reference>
          <reference field="11" count="1">
            <x v="43"/>
          </reference>
        </references>
      </pivotArea>
    </format>
    <format dxfId="3404">
      <pivotArea dataOnly="0" labelOnly="1" fieldPosition="0">
        <references count="5">
          <reference field="7" count="1" selected="0">
            <x v="32"/>
          </reference>
          <reference field="8" count="1" selected="0">
            <x v="475"/>
          </reference>
          <reference field="9" count="1" selected="0">
            <x v="141"/>
          </reference>
          <reference field="10" count="1" selected="0">
            <x v="1"/>
          </reference>
          <reference field="11" count="1">
            <x v="45"/>
          </reference>
        </references>
      </pivotArea>
    </format>
    <format dxfId="3403">
      <pivotArea dataOnly="0" labelOnly="1" fieldPosition="0">
        <references count="5">
          <reference field="7" count="1" selected="0">
            <x v="32"/>
          </reference>
          <reference field="8" count="1" selected="0">
            <x v="481"/>
          </reference>
          <reference field="9" count="1" selected="0">
            <x v="141"/>
          </reference>
          <reference field="10" count="1" selected="0">
            <x v="1"/>
          </reference>
          <reference field="11" count="1">
            <x v="34"/>
          </reference>
        </references>
      </pivotArea>
    </format>
    <format dxfId="3402">
      <pivotArea dataOnly="0" labelOnly="1" fieldPosition="0">
        <references count="5">
          <reference field="7" count="1" selected="0">
            <x v="32"/>
          </reference>
          <reference field="8" count="1" selected="0">
            <x v="766"/>
          </reference>
          <reference field="9" count="1" selected="0">
            <x v="138"/>
          </reference>
          <reference field="10" count="1" selected="0">
            <x v="1"/>
          </reference>
          <reference field="11" count="1">
            <x v="146"/>
          </reference>
        </references>
      </pivotArea>
    </format>
    <format dxfId="3401">
      <pivotArea dataOnly="0" labelOnly="1" fieldPosition="0">
        <references count="5">
          <reference field="7" count="1" selected="0">
            <x v="32"/>
          </reference>
          <reference field="8" count="1" selected="0">
            <x v="808"/>
          </reference>
          <reference field="9" count="1" selected="0">
            <x v="115"/>
          </reference>
          <reference field="10" count="1" selected="0">
            <x v="1"/>
          </reference>
          <reference field="11" count="1">
            <x v="160"/>
          </reference>
        </references>
      </pivotArea>
    </format>
    <format dxfId="3400">
      <pivotArea dataOnly="0" labelOnly="1" fieldPosition="0">
        <references count="5">
          <reference field="7" count="1" selected="0">
            <x v="32"/>
          </reference>
          <reference field="8" count="1" selected="0">
            <x v="834"/>
          </reference>
          <reference field="9" count="1" selected="0">
            <x v="141"/>
          </reference>
          <reference field="10" count="1" selected="0">
            <x v="1"/>
          </reference>
          <reference field="11" count="1">
            <x v="216"/>
          </reference>
        </references>
      </pivotArea>
    </format>
    <format dxfId="3399">
      <pivotArea dataOnly="0" labelOnly="1" fieldPosition="0">
        <references count="5">
          <reference field="7" count="1" selected="0">
            <x v="32"/>
          </reference>
          <reference field="8" count="1" selected="0">
            <x v="848"/>
          </reference>
          <reference field="9" count="1" selected="0">
            <x v="141"/>
          </reference>
          <reference field="10" count="1" selected="0">
            <x v="1"/>
          </reference>
          <reference field="11" count="1">
            <x v="139"/>
          </reference>
        </references>
      </pivotArea>
    </format>
    <format dxfId="3398">
      <pivotArea dataOnly="0" labelOnly="1" fieldPosition="0">
        <references count="5">
          <reference field="7" count="1" selected="0">
            <x v="33"/>
          </reference>
          <reference field="8" count="1" selected="0">
            <x v="223"/>
          </reference>
          <reference field="9" count="1" selected="0">
            <x v="88"/>
          </reference>
          <reference field="10" count="1" selected="0">
            <x v="1"/>
          </reference>
          <reference field="11" count="1">
            <x v="120"/>
          </reference>
        </references>
      </pivotArea>
    </format>
    <format dxfId="3397">
      <pivotArea dataOnly="0" labelOnly="1" fieldPosition="0">
        <references count="5">
          <reference field="7" count="1" selected="0">
            <x v="34"/>
          </reference>
          <reference field="8" count="1" selected="0">
            <x v="28"/>
          </reference>
          <reference field="9" count="1" selected="0">
            <x v="27"/>
          </reference>
          <reference field="10" count="1" selected="0">
            <x v="1"/>
          </reference>
          <reference field="11" count="1">
            <x v="201"/>
          </reference>
        </references>
      </pivotArea>
    </format>
    <format dxfId="3396">
      <pivotArea dataOnly="0" labelOnly="1" fieldPosition="0">
        <references count="5">
          <reference field="7" count="1" selected="0">
            <x v="34"/>
          </reference>
          <reference field="8" count="1" selected="0">
            <x v="780"/>
          </reference>
          <reference field="9" count="1" selected="0">
            <x v="27"/>
          </reference>
          <reference field="10" count="1" selected="0">
            <x v="1"/>
          </reference>
          <reference field="11" count="1">
            <x v="250"/>
          </reference>
        </references>
      </pivotArea>
    </format>
    <format dxfId="3395">
      <pivotArea dataOnly="0" labelOnly="1" fieldPosition="0">
        <references count="5">
          <reference field="7" count="1" selected="0">
            <x v="34"/>
          </reference>
          <reference field="8" count="1" selected="0">
            <x v="879"/>
          </reference>
          <reference field="9" count="1" selected="0">
            <x v="27"/>
          </reference>
          <reference field="10" count="1" selected="0">
            <x v="1"/>
          </reference>
          <reference field="11" count="1">
            <x v="224"/>
          </reference>
        </references>
      </pivotArea>
    </format>
    <format dxfId="3394">
      <pivotArea dataOnly="0" labelOnly="1" fieldPosition="0">
        <references count="5">
          <reference field="7" count="1" selected="0">
            <x v="35"/>
          </reference>
          <reference field="8" count="1" selected="0">
            <x v="180"/>
          </reference>
          <reference field="9" count="1" selected="0">
            <x v="155"/>
          </reference>
          <reference field="10" count="1" selected="0">
            <x v="1"/>
          </reference>
          <reference field="11" count="1">
            <x v="0"/>
          </reference>
        </references>
      </pivotArea>
    </format>
    <format dxfId="3393">
      <pivotArea dataOnly="0" labelOnly="1" fieldPosition="0">
        <references count="5">
          <reference field="7" count="1" selected="0">
            <x v="35"/>
          </reference>
          <reference field="8" count="1" selected="0">
            <x v="229"/>
          </reference>
          <reference field="9" count="1" selected="0">
            <x v="155"/>
          </reference>
          <reference field="10" count="1" selected="0">
            <x v="1"/>
          </reference>
          <reference field="11" count="1">
            <x v="1"/>
          </reference>
        </references>
      </pivotArea>
    </format>
    <format dxfId="3392">
      <pivotArea dataOnly="0" labelOnly="1" fieldPosition="0">
        <references count="5">
          <reference field="7" count="1" selected="0">
            <x v="35"/>
          </reference>
          <reference field="8" count="1" selected="0">
            <x v="244"/>
          </reference>
          <reference field="9" count="1" selected="0">
            <x v="78"/>
          </reference>
          <reference field="10" count="1" selected="0">
            <x v="1"/>
          </reference>
          <reference field="11" count="1">
            <x v="233"/>
          </reference>
        </references>
      </pivotArea>
    </format>
    <format dxfId="3391">
      <pivotArea dataOnly="0" labelOnly="1" fieldPosition="0">
        <references count="5">
          <reference field="7" count="1" selected="0">
            <x v="35"/>
          </reference>
          <reference field="8" count="1" selected="0">
            <x v="245"/>
          </reference>
          <reference field="9" count="1" selected="0">
            <x v="67"/>
          </reference>
          <reference field="10" count="1" selected="0">
            <x v="1"/>
          </reference>
          <reference field="11" count="1">
            <x v="11"/>
          </reference>
        </references>
      </pivotArea>
    </format>
    <format dxfId="3390">
      <pivotArea dataOnly="0" labelOnly="1" fieldPosition="0">
        <references count="5">
          <reference field="7" count="1" selected="0">
            <x v="35"/>
          </reference>
          <reference field="8" count="1" selected="0">
            <x v="676"/>
          </reference>
          <reference field="9" count="1" selected="0">
            <x v="117"/>
          </reference>
          <reference field="10" count="1" selected="0">
            <x v="2"/>
          </reference>
          <reference field="11" count="1">
            <x v="90"/>
          </reference>
        </references>
      </pivotArea>
    </format>
    <format dxfId="3389">
      <pivotArea dataOnly="0" labelOnly="1" fieldPosition="0">
        <references count="5">
          <reference field="7" count="1" selected="0">
            <x v="35"/>
          </reference>
          <reference field="8" count="1" selected="0">
            <x v="678"/>
          </reference>
          <reference field="9" count="1" selected="0">
            <x v="117"/>
          </reference>
          <reference field="10" count="1" selected="0">
            <x v="2"/>
          </reference>
          <reference field="11" count="1">
            <x v="90"/>
          </reference>
        </references>
      </pivotArea>
    </format>
    <format dxfId="3388">
      <pivotArea dataOnly="0" labelOnly="1" fieldPosition="0">
        <references count="5">
          <reference field="7" count="1" selected="0">
            <x v="35"/>
          </reference>
          <reference field="8" count="1" selected="0">
            <x v="755"/>
          </reference>
          <reference field="9" count="1" selected="0">
            <x v="27"/>
          </reference>
          <reference field="10" count="1" selected="0">
            <x v="1"/>
          </reference>
          <reference field="11" count="1">
            <x v="185"/>
          </reference>
        </references>
      </pivotArea>
    </format>
    <format dxfId="3387">
      <pivotArea dataOnly="0" labelOnly="1" fieldPosition="0">
        <references count="5">
          <reference field="7" count="1" selected="0">
            <x v="35"/>
          </reference>
          <reference field="8" count="1" selected="0">
            <x v="756"/>
          </reference>
          <reference field="9" count="1" selected="0">
            <x v="52"/>
          </reference>
          <reference field="10" count="1" selected="0">
            <x v="2"/>
          </reference>
          <reference field="11" count="1">
            <x v="150"/>
          </reference>
        </references>
      </pivotArea>
    </format>
    <format dxfId="3386">
      <pivotArea dataOnly="0" labelOnly="1" fieldPosition="0">
        <references count="5">
          <reference field="7" count="1" selected="0">
            <x v="35"/>
          </reference>
          <reference field="8" count="1" selected="0">
            <x v="757"/>
          </reference>
          <reference field="9" count="1" selected="0">
            <x v="90"/>
          </reference>
          <reference field="10" count="1" selected="0">
            <x v="1"/>
          </reference>
          <reference field="11" count="1">
            <x v="1"/>
          </reference>
        </references>
      </pivotArea>
    </format>
    <format dxfId="3385">
      <pivotArea dataOnly="0" labelOnly="1" fieldPosition="0">
        <references count="5">
          <reference field="7" count="1" selected="0">
            <x v="35"/>
          </reference>
          <reference field="8" count="1" selected="0">
            <x v="758"/>
          </reference>
          <reference field="9" count="1" selected="0">
            <x v="90"/>
          </reference>
          <reference field="10" count="1" selected="0">
            <x v="1"/>
          </reference>
          <reference field="11" count="1">
            <x v="3"/>
          </reference>
        </references>
      </pivotArea>
    </format>
    <format dxfId="3384">
      <pivotArea dataOnly="0" labelOnly="1" fieldPosition="0">
        <references count="5">
          <reference field="7" count="1" selected="0">
            <x v="35"/>
          </reference>
          <reference field="8" count="1" selected="0">
            <x v="759"/>
          </reference>
          <reference field="9" count="1" selected="0">
            <x v="90"/>
          </reference>
          <reference field="10" count="1" selected="0">
            <x v="1"/>
          </reference>
          <reference field="11" count="1">
            <x v="1"/>
          </reference>
        </references>
      </pivotArea>
    </format>
    <format dxfId="3383">
      <pivotArea dataOnly="0" labelOnly="1" fieldPosition="0">
        <references count="5">
          <reference field="7" count="1" selected="0">
            <x v="35"/>
          </reference>
          <reference field="8" count="1" selected="0">
            <x v="760"/>
          </reference>
          <reference field="9" count="1" selected="0">
            <x v="90"/>
          </reference>
          <reference field="10" count="1" selected="0">
            <x v="1"/>
          </reference>
          <reference field="11" count="1">
            <x v="2"/>
          </reference>
        </references>
      </pivotArea>
    </format>
    <format dxfId="3382">
      <pivotArea dataOnly="0" labelOnly="1" fieldPosition="0">
        <references count="5">
          <reference field="7" count="1" selected="0">
            <x v="35"/>
          </reference>
          <reference field="8" count="1" selected="0">
            <x v="761"/>
          </reference>
          <reference field="9" count="1" selected="0">
            <x v="90"/>
          </reference>
          <reference field="10" count="1" selected="0">
            <x v="1"/>
          </reference>
          <reference field="11" count="1">
            <x v="1"/>
          </reference>
        </references>
      </pivotArea>
    </format>
    <format dxfId="3381">
      <pivotArea dataOnly="0" labelOnly="1" fieldPosition="0">
        <references count="5">
          <reference field="7" count="1" selected="0">
            <x v="35"/>
          </reference>
          <reference field="8" count="1" selected="0">
            <x v="762"/>
          </reference>
          <reference field="9" count="1" selected="0">
            <x v="90"/>
          </reference>
          <reference field="10" count="1" selected="0">
            <x v="1"/>
          </reference>
          <reference field="11" count="1">
            <x v="1"/>
          </reference>
        </references>
      </pivotArea>
    </format>
    <format dxfId="3380">
      <pivotArea dataOnly="0" labelOnly="1" fieldPosition="0">
        <references count="5">
          <reference field="7" count="1" selected="0">
            <x v="35"/>
          </reference>
          <reference field="8" count="1" selected="0">
            <x v="842"/>
          </reference>
          <reference field="9" count="1" selected="0">
            <x v="90"/>
          </reference>
          <reference field="10" count="1" selected="0">
            <x v="1"/>
          </reference>
          <reference field="11" count="1">
            <x v="1"/>
          </reference>
        </references>
      </pivotArea>
    </format>
    <format dxfId="3379">
      <pivotArea dataOnly="0" labelOnly="1" fieldPosition="0">
        <references count="5">
          <reference field="7" count="1" selected="0">
            <x v="36"/>
          </reference>
          <reference field="8" count="1" selected="0">
            <x v="508"/>
          </reference>
          <reference field="9" count="1" selected="0">
            <x v="67"/>
          </reference>
          <reference field="10" count="1" selected="0">
            <x v="1"/>
          </reference>
          <reference field="11" count="1">
            <x v="110"/>
          </reference>
        </references>
      </pivotArea>
    </format>
    <format dxfId="3378">
      <pivotArea dataOnly="0" labelOnly="1" fieldPosition="0">
        <references count="5">
          <reference field="7" count="1" selected="0">
            <x v="37"/>
          </reference>
          <reference field="8" count="1" selected="0">
            <x v="127"/>
          </reference>
          <reference field="9" count="1" selected="0">
            <x v="65"/>
          </reference>
          <reference field="10" count="1" selected="0">
            <x v="2"/>
          </reference>
          <reference field="11" count="1">
            <x v="70"/>
          </reference>
        </references>
      </pivotArea>
    </format>
    <format dxfId="3377">
      <pivotArea dataOnly="0" labelOnly="1" fieldPosition="0">
        <references count="5">
          <reference field="7" count="1" selected="0">
            <x v="37"/>
          </reference>
          <reference field="8" count="1" selected="0">
            <x v="129"/>
          </reference>
          <reference field="9" count="1" selected="0">
            <x v="63"/>
          </reference>
          <reference field="10" count="1" selected="0">
            <x v="2"/>
          </reference>
          <reference field="11" count="1">
            <x v="11"/>
          </reference>
        </references>
      </pivotArea>
    </format>
    <format dxfId="3376">
      <pivotArea dataOnly="0" labelOnly="1" fieldPosition="0">
        <references count="5">
          <reference field="7" count="1" selected="0">
            <x v="37"/>
          </reference>
          <reference field="8" count="1" selected="0">
            <x v="145"/>
          </reference>
          <reference field="9" count="1" selected="0">
            <x v="65"/>
          </reference>
          <reference field="10" count="1" selected="0">
            <x v="2"/>
          </reference>
          <reference field="11" count="1">
            <x v="22"/>
          </reference>
        </references>
      </pivotArea>
    </format>
    <format dxfId="3375">
      <pivotArea dataOnly="0" labelOnly="1" fieldPosition="0">
        <references count="5">
          <reference field="7" count="1" selected="0">
            <x v="37"/>
          </reference>
          <reference field="8" count="1" selected="0">
            <x v="233"/>
          </reference>
          <reference field="9" count="1" selected="0">
            <x v="31"/>
          </reference>
          <reference field="10" count="1" selected="0">
            <x v="1"/>
          </reference>
          <reference field="11" count="1">
            <x v="1"/>
          </reference>
        </references>
      </pivotArea>
    </format>
    <format dxfId="3374">
      <pivotArea dataOnly="0" labelOnly="1" fieldPosition="0">
        <references count="5">
          <reference field="7" count="1" selected="0">
            <x v="37"/>
          </reference>
          <reference field="8" count="1" selected="0">
            <x v="489"/>
          </reference>
          <reference field="9" count="1" selected="0">
            <x v="29"/>
          </reference>
          <reference field="10" count="1" selected="0">
            <x v="1"/>
          </reference>
          <reference field="11" count="1">
            <x v="3"/>
          </reference>
        </references>
      </pivotArea>
    </format>
    <format dxfId="3373">
      <pivotArea dataOnly="0" labelOnly="1" fieldPosition="0">
        <references count="5">
          <reference field="7" count="1" selected="0">
            <x v="37"/>
          </reference>
          <reference field="8" count="1" selected="0">
            <x v="497"/>
          </reference>
          <reference field="9" count="1" selected="0">
            <x v="30"/>
          </reference>
          <reference field="10" count="1" selected="0">
            <x v="1"/>
          </reference>
          <reference field="11" count="1">
            <x v="1"/>
          </reference>
        </references>
      </pivotArea>
    </format>
    <format dxfId="3372">
      <pivotArea dataOnly="0" labelOnly="1" fieldPosition="0">
        <references count="5">
          <reference field="7" count="1" selected="0">
            <x v="37"/>
          </reference>
          <reference field="8" count="1" selected="0">
            <x v="603"/>
          </reference>
          <reference field="9" count="1" selected="0">
            <x v="31"/>
          </reference>
          <reference field="10" count="1" selected="0">
            <x v="1"/>
          </reference>
          <reference field="11" count="1">
            <x v="1"/>
          </reference>
        </references>
      </pivotArea>
    </format>
    <format dxfId="3371">
      <pivotArea dataOnly="0" labelOnly="1" fieldPosition="0">
        <references count="5">
          <reference field="7" count="1" selected="0">
            <x v="37"/>
          </reference>
          <reference field="8" count="1" selected="0">
            <x v="604"/>
          </reference>
          <reference field="9" count="1" selected="0">
            <x v="29"/>
          </reference>
          <reference field="10" count="1" selected="0">
            <x v="1"/>
          </reference>
          <reference field="11" count="1">
            <x v="3"/>
          </reference>
        </references>
      </pivotArea>
    </format>
    <format dxfId="3370">
      <pivotArea dataOnly="0" labelOnly="1" fieldPosition="0">
        <references count="5">
          <reference field="7" count="1" selected="0">
            <x v="37"/>
          </reference>
          <reference field="8" count="1" selected="0">
            <x v="605"/>
          </reference>
          <reference field="9" count="1" selected="0">
            <x v="65"/>
          </reference>
          <reference field="10" count="1" selected="0">
            <x v="2"/>
          </reference>
          <reference field="11" count="1">
            <x v="22"/>
          </reference>
        </references>
      </pivotArea>
    </format>
    <format dxfId="3369">
      <pivotArea dataOnly="0" labelOnly="1" fieldPosition="0">
        <references count="5">
          <reference field="7" count="1" selected="0">
            <x v="37"/>
          </reference>
          <reference field="8" count="1" selected="0">
            <x v="606"/>
          </reference>
          <reference field="9" count="1" selected="0">
            <x v="65"/>
          </reference>
          <reference field="10" count="1" selected="0">
            <x v="2"/>
          </reference>
          <reference field="11" count="1">
            <x v="70"/>
          </reference>
        </references>
      </pivotArea>
    </format>
    <format dxfId="3368">
      <pivotArea dataOnly="0" labelOnly="1" fieldPosition="0">
        <references count="5">
          <reference field="7" count="1" selected="0">
            <x v="37"/>
          </reference>
          <reference field="8" count="1" selected="0">
            <x v="607"/>
          </reference>
          <reference field="9" count="1" selected="0">
            <x v="63"/>
          </reference>
          <reference field="10" count="1" selected="0">
            <x v="2"/>
          </reference>
          <reference field="11" count="1">
            <x v="11"/>
          </reference>
        </references>
      </pivotArea>
    </format>
    <format dxfId="3367">
      <pivotArea dataOnly="0" labelOnly="1" fieldPosition="0">
        <references count="5">
          <reference field="7" count="1" selected="0">
            <x v="37"/>
          </reference>
          <reference field="8" count="1" selected="0">
            <x v="608"/>
          </reference>
          <reference field="9" count="1" selected="0">
            <x v="77"/>
          </reference>
          <reference field="10" count="1" selected="0">
            <x v="1"/>
          </reference>
          <reference field="11" count="1">
            <x v="1"/>
          </reference>
        </references>
      </pivotArea>
    </format>
    <format dxfId="3366">
      <pivotArea dataOnly="0" labelOnly="1" fieldPosition="0">
        <references count="5">
          <reference field="7" count="1" selected="0">
            <x v="37"/>
          </reference>
          <reference field="8" count="1" selected="0">
            <x v="609"/>
          </reference>
          <reference field="9" count="1" selected="0">
            <x v="30"/>
          </reference>
          <reference field="10" count="1" selected="0">
            <x v="1"/>
          </reference>
          <reference field="11" count="1">
            <x v="1"/>
          </reference>
        </references>
      </pivotArea>
    </format>
    <format dxfId="3365">
      <pivotArea dataOnly="0" labelOnly="1" fieldPosition="0">
        <references count="5">
          <reference field="7" count="1" selected="0">
            <x v="37"/>
          </reference>
          <reference field="8" count="1" selected="0">
            <x v="610"/>
          </reference>
          <reference field="9" count="1" selected="0">
            <x v="115"/>
          </reference>
          <reference field="10" count="1" selected="0">
            <x v="2"/>
          </reference>
          <reference field="11" count="1">
            <x v="32"/>
          </reference>
        </references>
      </pivotArea>
    </format>
    <format dxfId="3364">
      <pivotArea dataOnly="0" labelOnly="1" fieldPosition="0">
        <references count="5">
          <reference field="7" count="1" selected="0">
            <x v="37"/>
          </reference>
          <reference field="8" count="1" selected="0">
            <x v="611"/>
          </reference>
          <reference field="9" count="1" selected="0">
            <x v="28"/>
          </reference>
          <reference field="10" count="1" selected="0">
            <x v="2"/>
          </reference>
          <reference field="11" count="1">
            <x v="2"/>
          </reference>
        </references>
      </pivotArea>
    </format>
    <format dxfId="3363">
      <pivotArea dataOnly="0" labelOnly="1" fieldPosition="0">
        <references count="5">
          <reference field="7" count="1" selected="0">
            <x v="37"/>
          </reference>
          <reference field="8" count="1" selected="0">
            <x v="612"/>
          </reference>
          <reference field="9" count="1" selected="0">
            <x v="82"/>
          </reference>
          <reference field="10" count="1" selected="0">
            <x v="2"/>
          </reference>
          <reference field="11" count="1">
            <x v="52"/>
          </reference>
        </references>
      </pivotArea>
    </format>
    <format dxfId="3362">
      <pivotArea dataOnly="0" labelOnly="1" fieldPosition="0">
        <references count="5">
          <reference field="7" count="1" selected="0">
            <x v="38"/>
          </reference>
          <reference field="8" count="1" selected="0">
            <x v="64"/>
          </reference>
          <reference field="9" count="1" selected="0">
            <x v="66"/>
          </reference>
          <reference field="10" count="1" selected="0">
            <x v="2"/>
          </reference>
          <reference field="11" count="1">
            <x v="81"/>
          </reference>
        </references>
      </pivotArea>
    </format>
    <format dxfId="3361">
      <pivotArea dataOnly="0" labelOnly="1" fieldPosition="0">
        <references count="5">
          <reference field="7" count="1" selected="0">
            <x v="38"/>
          </reference>
          <reference field="8" count="1" selected="0">
            <x v="65"/>
          </reference>
          <reference field="9" count="1" selected="0">
            <x v="67"/>
          </reference>
          <reference field="10" count="1" selected="0">
            <x v="1"/>
          </reference>
          <reference field="11" count="1">
            <x v="34"/>
          </reference>
        </references>
      </pivotArea>
    </format>
    <format dxfId="3360">
      <pivotArea dataOnly="0" labelOnly="1" fieldPosition="0">
        <references count="5">
          <reference field="7" count="1" selected="0">
            <x v="38"/>
          </reference>
          <reference field="8" count="1" selected="0">
            <x v="66"/>
          </reference>
          <reference field="9" count="1" selected="0">
            <x v="122"/>
          </reference>
          <reference field="10" count="1" selected="0">
            <x v="1"/>
          </reference>
          <reference field="11" count="1">
            <x v="5"/>
          </reference>
        </references>
      </pivotArea>
    </format>
    <format dxfId="3359">
      <pivotArea dataOnly="0" labelOnly="1" fieldPosition="0">
        <references count="5">
          <reference field="7" count="1" selected="0">
            <x v="39"/>
          </reference>
          <reference field="8" count="1" selected="0">
            <x v="27"/>
          </reference>
          <reference field="9" count="1" selected="0">
            <x v="118"/>
          </reference>
          <reference field="10" count="1" selected="0">
            <x v="1"/>
          </reference>
          <reference field="11" count="1">
            <x v="34"/>
          </reference>
        </references>
      </pivotArea>
    </format>
    <format dxfId="3358">
      <pivotArea dataOnly="0" labelOnly="1" fieldPosition="0">
        <references count="5">
          <reference field="7" count="1" selected="0">
            <x v="39"/>
          </reference>
          <reference field="8" count="1" selected="0">
            <x v="146"/>
          </reference>
          <reference field="9" count="1" selected="0">
            <x v="65"/>
          </reference>
          <reference field="10" count="1" selected="0">
            <x v="1"/>
          </reference>
          <reference field="11" count="1">
            <x v="27"/>
          </reference>
        </references>
      </pivotArea>
    </format>
    <format dxfId="3357">
      <pivotArea dataOnly="0" labelOnly="1" fieldPosition="0">
        <references count="5">
          <reference field="7" count="1" selected="0">
            <x v="40"/>
          </reference>
          <reference field="8" count="1" selected="0">
            <x v="26"/>
          </reference>
          <reference field="9" count="1" selected="0">
            <x v="42"/>
          </reference>
          <reference field="10" count="1" selected="0">
            <x v="1"/>
          </reference>
          <reference field="11" count="1">
            <x v="248"/>
          </reference>
        </references>
      </pivotArea>
    </format>
    <format dxfId="3356">
      <pivotArea dataOnly="0" labelOnly="1" fieldPosition="0">
        <references count="5">
          <reference field="7" count="1" selected="0">
            <x v="40"/>
          </reference>
          <reference field="8" count="1" selected="0">
            <x v="168"/>
          </reference>
          <reference field="9" count="1" selected="0">
            <x v="101"/>
          </reference>
          <reference field="10" count="1" selected="0">
            <x v="1"/>
          </reference>
          <reference field="11" count="1">
            <x v="98"/>
          </reference>
        </references>
      </pivotArea>
    </format>
    <format dxfId="3355">
      <pivotArea dataOnly="0" labelOnly="1" fieldPosition="0">
        <references count="5">
          <reference field="7" count="1" selected="0">
            <x v="40"/>
          </reference>
          <reference field="8" count="1" selected="0">
            <x v="169"/>
          </reference>
          <reference field="9" count="1" selected="0">
            <x v="20"/>
          </reference>
          <reference field="10" count="1" selected="0">
            <x v="2"/>
          </reference>
          <reference field="11" count="1">
            <x v="254"/>
          </reference>
        </references>
      </pivotArea>
    </format>
    <format dxfId="3354">
      <pivotArea dataOnly="0" labelOnly="1" fieldPosition="0">
        <references count="5">
          <reference field="7" count="1" selected="0">
            <x v="40"/>
          </reference>
          <reference field="8" count="1" selected="0">
            <x v="171"/>
          </reference>
          <reference field="9" count="1" selected="0">
            <x v="104"/>
          </reference>
          <reference field="10" count="1" selected="0">
            <x v="1"/>
          </reference>
          <reference field="11" count="1">
            <x v="38"/>
          </reference>
        </references>
      </pivotArea>
    </format>
    <format dxfId="3353">
      <pivotArea dataOnly="0" labelOnly="1" fieldPosition="0">
        <references count="5">
          <reference field="7" count="1" selected="0">
            <x v="40"/>
          </reference>
          <reference field="8" count="1" selected="0">
            <x v="173"/>
          </reference>
          <reference field="9" count="1" selected="0">
            <x v="44"/>
          </reference>
          <reference field="10" count="1" selected="0">
            <x v="2"/>
          </reference>
          <reference field="11" count="1">
            <x v="275"/>
          </reference>
        </references>
      </pivotArea>
    </format>
    <format dxfId="3352">
      <pivotArea dataOnly="0" labelOnly="1" fieldPosition="0">
        <references count="5">
          <reference field="7" count="1" selected="0">
            <x v="40"/>
          </reference>
          <reference field="8" count="1" selected="0">
            <x v="298"/>
          </reference>
          <reference field="9" count="1" selected="0">
            <x v="4"/>
          </reference>
          <reference field="10" count="1" selected="0">
            <x v="2"/>
          </reference>
          <reference field="11" count="1">
            <x v="271"/>
          </reference>
        </references>
      </pivotArea>
    </format>
    <format dxfId="3351">
      <pivotArea dataOnly="0" labelOnly="1" fieldPosition="0">
        <references count="5">
          <reference field="7" count="1" selected="0">
            <x v="40"/>
          </reference>
          <reference field="8" count="1" selected="0">
            <x v="302"/>
          </reference>
          <reference field="9" count="1" selected="0">
            <x v="20"/>
          </reference>
          <reference field="10" count="1" selected="0">
            <x v="2"/>
          </reference>
          <reference field="11" count="1">
            <x v="165"/>
          </reference>
        </references>
      </pivotArea>
    </format>
    <format dxfId="3350">
      <pivotArea dataOnly="0" labelOnly="1" fieldPosition="0">
        <references count="5">
          <reference field="7" count="1" selected="0">
            <x v="40"/>
          </reference>
          <reference field="8" count="1" selected="0">
            <x v="310"/>
          </reference>
          <reference field="9" count="1" selected="0">
            <x v="33"/>
          </reference>
          <reference field="10" count="1" selected="0">
            <x v="2"/>
          </reference>
          <reference field="11" count="1">
            <x v="285"/>
          </reference>
        </references>
      </pivotArea>
    </format>
    <format dxfId="3349">
      <pivotArea dataOnly="0" labelOnly="1" fieldPosition="0">
        <references count="5">
          <reference field="7" count="1" selected="0">
            <x v="40"/>
          </reference>
          <reference field="8" count="1" selected="0">
            <x v="488"/>
          </reference>
          <reference field="9" count="1" selected="0">
            <x v="20"/>
          </reference>
          <reference field="10" count="1" selected="0">
            <x v="2"/>
          </reference>
          <reference field="11" count="1">
            <x v="262"/>
          </reference>
        </references>
      </pivotArea>
    </format>
    <format dxfId="3348">
      <pivotArea dataOnly="0" labelOnly="1" fieldPosition="0">
        <references count="5">
          <reference field="7" count="1" selected="0">
            <x v="40"/>
          </reference>
          <reference field="8" count="1" selected="0">
            <x v="727"/>
          </reference>
          <reference field="9" count="1" selected="0">
            <x v="141"/>
          </reference>
          <reference field="10" count="1" selected="0">
            <x v="1"/>
          </reference>
          <reference field="11" count="1">
            <x v="184"/>
          </reference>
        </references>
      </pivotArea>
    </format>
    <format dxfId="3347">
      <pivotArea dataOnly="0" labelOnly="1" fieldPosition="0">
        <references count="5">
          <reference field="7" count="1" selected="0">
            <x v="41"/>
          </reference>
          <reference field="8" count="1" selected="0">
            <x v="156"/>
          </reference>
          <reference field="9" count="1" selected="0">
            <x v="88"/>
          </reference>
          <reference field="10" count="1" selected="0">
            <x v="1"/>
          </reference>
          <reference field="11" count="1">
            <x v="71"/>
          </reference>
        </references>
      </pivotArea>
    </format>
    <format dxfId="3346">
      <pivotArea dataOnly="0" labelOnly="1" fieldPosition="0">
        <references count="5">
          <reference field="7" count="1" selected="0">
            <x v="41"/>
          </reference>
          <reference field="8" count="1" selected="0">
            <x v="157"/>
          </reference>
          <reference field="9" count="1" selected="0">
            <x v="2"/>
          </reference>
          <reference field="10" count="1" selected="0">
            <x v="2"/>
          </reference>
          <reference field="11" count="1">
            <x v="232"/>
          </reference>
        </references>
      </pivotArea>
    </format>
    <format dxfId="3345">
      <pivotArea dataOnly="0" labelOnly="1" fieldPosition="0">
        <references count="5">
          <reference field="7" count="1" selected="0">
            <x v="41"/>
          </reference>
          <reference field="8" count="1" selected="0">
            <x v="172"/>
          </reference>
          <reference field="9" count="1" selected="0">
            <x v="109"/>
          </reference>
          <reference field="10" count="1" selected="0">
            <x v="1"/>
          </reference>
          <reference field="11" count="1">
            <x v="186"/>
          </reference>
        </references>
      </pivotArea>
    </format>
    <format dxfId="3344">
      <pivotArea dataOnly="0" labelOnly="1" fieldPosition="0">
        <references count="5">
          <reference field="7" count="1" selected="0">
            <x v="41"/>
          </reference>
          <reference field="8" count="1" selected="0">
            <x v="296"/>
          </reference>
          <reference field="9" count="1" selected="0">
            <x v="111"/>
          </reference>
          <reference field="10" count="1" selected="0">
            <x v="2"/>
          </reference>
          <reference field="11" count="1">
            <x v="280"/>
          </reference>
        </references>
      </pivotArea>
    </format>
    <format dxfId="3343">
      <pivotArea dataOnly="0" labelOnly="1" fieldPosition="0">
        <references count="5">
          <reference field="7" count="1" selected="0">
            <x v="41"/>
          </reference>
          <reference field="8" count="1" selected="0">
            <x v="299"/>
          </reference>
          <reference field="9" count="1" selected="0">
            <x v="3"/>
          </reference>
          <reference field="10" count="1" selected="0">
            <x v="2"/>
          </reference>
          <reference field="11" count="1">
            <x v="257"/>
          </reference>
        </references>
      </pivotArea>
    </format>
    <format dxfId="3342">
      <pivotArea dataOnly="0" labelOnly="1" fieldPosition="0">
        <references count="5">
          <reference field="7" count="1" selected="0">
            <x v="41"/>
          </reference>
          <reference field="8" count="1" selected="0">
            <x v="300"/>
          </reference>
          <reference field="9" count="1" selected="0">
            <x v="99"/>
          </reference>
          <reference field="10" count="1" selected="0">
            <x v="2"/>
          </reference>
          <reference field="11" count="1">
            <x v="233"/>
          </reference>
        </references>
      </pivotArea>
    </format>
    <format dxfId="3341">
      <pivotArea dataOnly="0" labelOnly="1" fieldPosition="0">
        <references count="5">
          <reference field="7" count="1" selected="0">
            <x v="41"/>
          </reference>
          <reference field="8" count="1" selected="0">
            <x v="301"/>
          </reference>
          <reference field="9" count="1" selected="0">
            <x v="21"/>
          </reference>
          <reference field="10" count="1" selected="0">
            <x v="2"/>
          </reference>
          <reference field="11" count="1">
            <x v="233"/>
          </reference>
        </references>
      </pivotArea>
    </format>
    <format dxfId="3340">
      <pivotArea dataOnly="0" labelOnly="1" fieldPosition="0">
        <references count="5">
          <reference field="7" count="1" selected="0">
            <x v="41"/>
          </reference>
          <reference field="8" count="1" selected="0">
            <x v="303"/>
          </reference>
          <reference field="9" count="1" selected="0">
            <x v="6"/>
          </reference>
          <reference field="10" count="1" selected="0">
            <x v="1"/>
          </reference>
          <reference field="11" count="1">
            <x v="2"/>
          </reference>
        </references>
      </pivotArea>
    </format>
    <format dxfId="3339">
      <pivotArea dataOnly="0" labelOnly="1" fieldPosition="0">
        <references count="5">
          <reference field="7" count="1" selected="0">
            <x v="41"/>
          </reference>
          <reference field="8" count="1" selected="0">
            <x v="308"/>
          </reference>
          <reference field="9" count="1" selected="0">
            <x v="163"/>
          </reference>
          <reference field="10" count="1" selected="0">
            <x v="1"/>
          </reference>
          <reference field="11" count="1">
            <x v="176"/>
          </reference>
        </references>
      </pivotArea>
    </format>
    <format dxfId="3338">
      <pivotArea dataOnly="0" labelOnly="1" fieldPosition="0">
        <references count="5">
          <reference field="7" count="1" selected="0">
            <x v="41"/>
          </reference>
          <reference field="8" count="1" selected="0">
            <x v="502"/>
          </reference>
          <reference field="9" count="1" selected="0">
            <x v="1"/>
          </reference>
          <reference field="10" count="1" selected="0">
            <x v="2"/>
          </reference>
          <reference field="11" count="1">
            <x v="280"/>
          </reference>
        </references>
      </pivotArea>
    </format>
    <format dxfId="3337">
      <pivotArea dataOnly="0" labelOnly="1" fieldPosition="0">
        <references count="5">
          <reference field="7" count="1" selected="0">
            <x v="41"/>
          </reference>
          <reference field="8" count="1" selected="0">
            <x v="794"/>
          </reference>
          <reference field="9" count="1" selected="0">
            <x v="141"/>
          </reference>
          <reference field="10" count="1" selected="0">
            <x v="1"/>
          </reference>
          <reference field="11" count="1">
            <x v="163"/>
          </reference>
        </references>
      </pivotArea>
    </format>
    <format dxfId="3336">
      <pivotArea dataOnly="0" labelOnly="1" fieldPosition="0">
        <references count="5">
          <reference field="7" count="1" selected="0">
            <x v="41"/>
          </reference>
          <reference field="8" count="1" selected="0">
            <x v="796"/>
          </reference>
          <reference field="9" count="1" selected="0">
            <x v="96"/>
          </reference>
          <reference field="10" count="1" selected="0">
            <x v="1"/>
          </reference>
          <reference field="11" count="1">
            <x v="1"/>
          </reference>
        </references>
      </pivotArea>
    </format>
    <format dxfId="3335">
      <pivotArea dataOnly="0" labelOnly="1" fieldPosition="0">
        <references count="5">
          <reference field="7" count="1" selected="0">
            <x v="41"/>
          </reference>
          <reference field="8" count="1" selected="0">
            <x v="798"/>
          </reference>
          <reference field="9" count="1" selected="0">
            <x v="141"/>
          </reference>
          <reference field="10" count="1" selected="0">
            <x v="1"/>
          </reference>
          <reference field="11" count="1">
            <x v="187"/>
          </reference>
        </references>
      </pivotArea>
    </format>
    <format dxfId="3334">
      <pivotArea dataOnly="0" labelOnly="1" fieldPosition="0">
        <references count="5">
          <reference field="7" count="1" selected="0">
            <x v="41"/>
          </reference>
          <reference field="8" count="1" selected="0">
            <x v="803"/>
          </reference>
          <reference field="9" count="1" selected="0">
            <x v="141"/>
          </reference>
          <reference field="10" count="1" selected="0">
            <x v="1"/>
          </reference>
          <reference field="11" count="1">
            <x v="211"/>
          </reference>
        </references>
      </pivotArea>
    </format>
    <format dxfId="3333">
      <pivotArea dataOnly="0" labelOnly="1" fieldPosition="0">
        <references count="5">
          <reference field="7" count="1" selected="0">
            <x v="42"/>
          </reference>
          <reference field="8" count="1" selected="0">
            <x v="155"/>
          </reference>
          <reference field="9" count="1" selected="0">
            <x v="90"/>
          </reference>
          <reference field="10" count="1" selected="0">
            <x v="2"/>
          </reference>
          <reference field="11" count="1">
            <x v="25"/>
          </reference>
        </references>
      </pivotArea>
    </format>
    <format dxfId="3332">
      <pivotArea dataOnly="0" labelOnly="1" fieldPosition="0">
        <references count="5">
          <reference field="7" count="1" selected="0">
            <x v="42"/>
          </reference>
          <reference field="8" count="1" selected="0">
            <x v="159"/>
          </reference>
          <reference field="9" count="1" selected="0">
            <x v="17"/>
          </reference>
          <reference field="10" count="1" selected="0">
            <x v="2"/>
          </reference>
          <reference field="11" count="1">
            <x v="192"/>
          </reference>
        </references>
      </pivotArea>
    </format>
    <format dxfId="3331">
      <pivotArea dataOnly="0" labelOnly="1" fieldPosition="0">
        <references count="5">
          <reference field="7" count="1" selected="0">
            <x v="42"/>
          </reference>
          <reference field="8" count="1" selected="0">
            <x v="160"/>
          </reference>
          <reference field="9" count="1" selected="0">
            <x v="91"/>
          </reference>
          <reference field="10" count="1" selected="0">
            <x v="2"/>
          </reference>
          <reference field="11" count="1">
            <x v="1"/>
          </reference>
        </references>
      </pivotArea>
    </format>
    <format dxfId="3330">
      <pivotArea dataOnly="0" labelOnly="1" fieldPosition="0">
        <references count="5">
          <reference field="7" count="1" selected="0">
            <x v="42"/>
          </reference>
          <reference field="8" count="1" selected="0">
            <x v="161"/>
          </reference>
          <reference field="9" count="1" selected="0">
            <x v="17"/>
          </reference>
          <reference field="10" count="1" selected="0">
            <x v="2"/>
          </reference>
          <reference field="11" count="1">
            <x v="175"/>
          </reference>
        </references>
      </pivotArea>
    </format>
    <format dxfId="3329">
      <pivotArea dataOnly="0" labelOnly="1" fieldPosition="0">
        <references count="5">
          <reference field="7" count="1" selected="0">
            <x v="42"/>
          </reference>
          <reference field="8" count="1" selected="0">
            <x v="162"/>
          </reference>
          <reference field="9" count="1" selected="0">
            <x v="161"/>
          </reference>
          <reference field="10" count="1" selected="0">
            <x v="2"/>
          </reference>
          <reference field="11" count="1">
            <x v="52"/>
          </reference>
        </references>
      </pivotArea>
    </format>
    <format dxfId="3328">
      <pivotArea dataOnly="0" labelOnly="1" fieldPosition="0">
        <references count="5">
          <reference field="7" count="1" selected="0">
            <x v="42"/>
          </reference>
          <reference field="8" count="1" selected="0">
            <x v="297"/>
          </reference>
          <reference field="9" count="1" selected="0">
            <x v="49"/>
          </reference>
          <reference field="10" count="1" selected="0">
            <x v="2"/>
          </reference>
          <reference field="11" count="1">
            <x v="160"/>
          </reference>
        </references>
      </pivotArea>
    </format>
    <format dxfId="3327">
      <pivotArea dataOnly="0" labelOnly="1" fieldPosition="0">
        <references count="5">
          <reference field="7" count="1" selected="0">
            <x v="42"/>
          </reference>
          <reference field="8" count="1" selected="0">
            <x v="304"/>
          </reference>
          <reference field="9" count="1" selected="0">
            <x v="149"/>
          </reference>
          <reference field="10" count="1" selected="0">
            <x v="1"/>
          </reference>
          <reference field="11" count="1">
            <x v="92"/>
          </reference>
        </references>
      </pivotArea>
    </format>
    <format dxfId="3326">
      <pivotArea dataOnly="0" labelOnly="1" fieldPosition="0">
        <references count="5">
          <reference field="7" count="1" selected="0">
            <x v="42"/>
          </reference>
          <reference field="8" count="1" selected="0">
            <x v="305"/>
          </reference>
          <reference field="9" count="1" selected="0">
            <x v="149"/>
          </reference>
          <reference field="10" count="1" selected="0">
            <x v="1"/>
          </reference>
          <reference field="11" count="1">
            <x v="143"/>
          </reference>
        </references>
      </pivotArea>
    </format>
    <format dxfId="3325">
      <pivotArea dataOnly="0" labelOnly="1" fieldPosition="0">
        <references count="5">
          <reference field="7" count="1" selected="0">
            <x v="42"/>
          </reference>
          <reference field="8" count="1" selected="0">
            <x v="306"/>
          </reference>
          <reference field="9" count="1" selected="0">
            <x v="149"/>
          </reference>
          <reference field="10" count="1" selected="0">
            <x v="1"/>
          </reference>
          <reference field="11" count="1">
            <x v="56"/>
          </reference>
        </references>
      </pivotArea>
    </format>
    <format dxfId="3324">
      <pivotArea dataOnly="0" labelOnly="1" fieldPosition="0">
        <references count="5">
          <reference field="7" count="1" selected="0">
            <x v="42"/>
          </reference>
          <reference field="8" count="1" selected="0">
            <x v="307"/>
          </reference>
          <reference field="9" count="1" selected="0">
            <x v="149"/>
          </reference>
          <reference field="10" count="1" selected="0">
            <x v="1"/>
          </reference>
          <reference field="11" count="1">
            <x v="125"/>
          </reference>
        </references>
      </pivotArea>
    </format>
    <format dxfId="3323">
      <pivotArea dataOnly="0" labelOnly="1" fieldPosition="0">
        <references count="5">
          <reference field="7" count="1" selected="0">
            <x v="42"/>
          </reference>
          <reference field="8" count="1" selected="0">
            <x v="309"/>
          </reference>
          <reference field="9" count="1" selected="0">
            <x v="52"/>
          </reference>
          <reference field="10" count="1" selected="0">
            <x v="2"/>
          </reference>
          <reference field="11" count="1">
            <x v="51"/>
          </reference>
        </references>
      </pivotArea>
    </format>
    <format dxfId="3322">
      <pivotArea dataOnly="0" labelOnly="1" fieldPosition="0">
        <references count="5">
          <reference field="7" count="1" selected="0">
            <x v="42"/>
          </reference>
          <reference field="8" count="1" selected="0">
            <x v="311"/>
          </reference>
          <reference field="9" count="1" selected="0">
            <x v="41"/>
          </reference>
          <reference field="10" count="1" selected="0">
            <x v="1"/>
          </reference>
          <reference field="11" count="1">
            <x v="3"/>
          </reference>
        </references>
      </pivotArea>
    </format>
    <format dxfId="3321">
      <pivotArea dataOnly="0" labelOnly="1" fieldPosition="0">
        <references count="5">
          <reference field="7" count="1" selected="0">
            <x v="42"/>
          </reference>
          <reference field="8" count="1" selected="0">
            <x v="312"/>
          </reference>
          <reference field="9" count="1" selected="0">
            <x v="41"/>
          </reference>
          <reference field="10" count="1" selected="0">
            <x v="1"/>
          </reference>
          <reference field="11" count="1">
            <x v="7"/>
          </reference>
        </references>
      </pivotArea>
    </format>
    <format dxfId="3320">
      <pivotArea dataOnly="0" labelOnly="1" fieldPosition="0">
        <references count="5">
          <reference field="7" count="1" selected="0">
            <x v="42"/>
          </reference>
          <reference field="8" count="1" selected="0">
            <x v="313"/>
          </reference>
          <reference field="9" count="1" selected="0">
            <x v="41"/>
          </reference>
          <reference field="10" count="1" selected="0">
            <x v="1"/>
          </reference>
          <reference field="11" count="1">
            <x v="19"/>
          </reference>
        </references>
      </pivotArea>
    </format>
    <format dxfId="3319">
      <pivotArea dataOnly="0" labelOnly="1" fieldPosition="0">
        <references count="5">
          <reference field="7" count="1" selected="0">
            <x v="42"/>
          </reference>
          <reference field="8" count="1" selected="0">
            <x v="314"/>
          </reference>
          <reference field="9" count="1" selected="0">
            <x v="41"/>
          </reference>
          <reference field="10" count="1" selected="0">
            <x v="1"/>
          </reference>
          <reference field="11" count="1">
            <x v="75"/>
          </reference>
        </references>
      </pivotArea>
    </format>
    <format dxfId="3318">
      <pivotArea dataOnly="0" labelOnly="1" fieldPosition="0">
        <references count="5">
          <reference field="7" count="1" selected="0">
            <x v="42"/>
          </reference>
          <reference field="8" count="1" selected="0">
            <x v="315"/>
          </reference>
          <reference field="9" count="1" selected="0">
            <x v="150"/>
          </reference>
          <reference field="10" count="1" selected="0">
            <x v="2"/>
          </reference>
          <reference field="11" count="1">
            <x v="0"/>
          </reference>
        </references>
      </pivotArea>
    </format>
    <format dxfId="3317">
      <pivotArea dataOnly="0" labelOnly="1" fieldPosition="0">
        <references count="5">
          <reference field="7" count="1" selected="0">
            <x v="42"/>
          </reference>
          <reference field="8" count="1" selected="0">
            <x v="316"/>
          </reference>
          <reference field="9" count="1" selected="0">
            <x v="146"/>
          </reference>
          <reference field="10" count="1" selected="0">
            <x v="1"/>
          </reference>
          <reference field="11" count="1">
            <x v="1"/>
          </reference>
        </references>
      </pivotArea>
    </format>
    <format dxfId="3316">
      <pivotArea dataOnly="0" labelOnly="1" fieldPosition="0">
        <references count="5">
          <reference field="7" count="1" selected="0">
            <x v="42"/>
          </reference>
          <reference field="8" count="1" selected="0">
            <x v="717"/>
          </reference>
          <reference field="9" count="1" selected="0">
            <x v="157"/>
          </reference>
          <reference field="10" count="1" selected="0">
            <x v="1"/>
          </reference>
          <reference field="11" count="1">
            <x v="17"/>
          </reference>
        </references>
      </pivotArea>
    </format>
    <format dxfId="3315">
      <pivotArea dataOnly="0" labelOnly="1" fieldPosition="0">
        <references count="5">
          <reference field="7" count="1" selected="0">
            <x v="42"/>
          </reference>
          <reference field="8" count="1" selected="0">
            <x v="726"/>
          </reference>
          <reference field="9" count="1" selected="0">
            <x v="156"/>
          </reference>
          <reference field="10" count="1" selected="0">
            <x v="1"/>
          </reference>
          <reference field="11" count="1">
            <x v="1"/>
          </reference>
        </references>
      </pivotArea>
    </format>
    <format dxfId="3314">
      <pivotArea dataOnly="0" labelOnly="1" fieldPosition="0">
        <references count="5">
          <reference field="7" count="1" selected="0">
            <x v="42"/>
          </reference>
          <reference field="8" count="1" selected="0">
            <x v="781"/>
          </reference>
          <reference field="9" count="1" selected="0">
            <x v="145"/>
          </reference>
          <reference field="10" count="1" selected="0">
            <x v="1"/>
          </reference>
          <reference field="11" count="1">
            <x v="8"/>
          </reference>
        </references>
      </pivotArea>
    </format>
    <format dxfId="3313">
      <pivotArea dataOnly="0" labelOnly="1" fieldPosition="0">
        <references count="5">
          <reference field="7" count="1" selected="0">
            <x v="42"/>
          </reference>
          <reference field="8" count="1" selected="0">
            <x v="782"/>
          </reference>
          <reference field="9" count="1" selected="0">
            <x v="61"/>
          </reference>
          <reference field="10" count="1" selected="0">
            <x v="1"/>
          </reference>
          <reference field="11" count="1">
            <x v="114"/>
          </reference>
        </references>
      </pivotArea>
    </format>
    <format dxfId="3312">
      <pivotArea dataOnly="0" labelOnly="1" fieldPosition="0">
        <references count="5">
          <reference field="7" count="1" selected="0">
            <x v="42"/>
          </reference>
          <reference field="8" count="1" selected="0">
            <x v="789"/>
          </reference>
          <reference field="9" count="1" selected="0">
            <x v="156"/>
          </reference>
          <reference field="10" count="1" selected="0">
            <x v="1"/>
          </reference>
          <reference field="11" count="1">
            <x v="3"/>
          </reference>
        </references>
      </pivotArea>
    </format>
    <format dxfId="3311">
      <pivotArea dataOnly="0" labelOnly="1" fieldPosition="0">
        <references count="5">
          <reference field="7" count="1" selected="0">
            <x v="42"/>
          </reference>
          <reference field="8" count="1" selected="0">
            <x v="792"/>
          </reference>
          <reference field="9" count="1" selected="0">
            <x v="61"/>
          </reference>
          <reference field="10" count="1" selected="0">
            <x v="1"/>
          </reference>
          <reference field="11" count="1">
            <x v="133"/>
          </reference>
        </references>
      </pivotArea>
    </format>
    <format dxfId="3310">
      <pivotArea dataOnly="0" labelOnly="1" fieldPosition="0">
        <references count="5">
          <reference field="7" count="1" selected="0">
            <x v="42"/>
          </reference>
          <reference field="8" count="1" selected="0">
            <x v="799"/>
          </reference>
          <reference field="9" count="1" selected="0">
            <x v="156"/>
          </reference>
          <reference field="10" count="1" selected="0">
            <x v="1"/>
          </reference>
          <reference field="11" count="1">
            <x v="1"/>
          </reference>
        </references>
      </pivotArea>
    </format>
    <format dxfId="3309">
      <pivotArea dataOnly="0" labelOnly="1" fieldPosition="0">
        <references count="5">
          <reference field="7" count="1" selected="0">
            <x v="43"/>
          </reference>
          <reference field="8" count="1" selected="0">
            <x v="152"/>
          </reference>
          <reference field="9" count="1" selected="0">
            <x v="87"/>
          </reference>
          <reference field="10" count="1" selected="0">
            <x v="1"/>
          </reference>
          <reference field="11" count="1">
            <x v="139"/>
          </reference>
        </references>
      </pivotArea>
    </format>
    <format dxfId="3308">
      <pivotArea dataOnly="0" labelOnly="1" fieldPosition="0">
        <references count="5">
          <reference field="7" count="1" selected="0">
            <x v="43"/>
          </reference>
          <reference field="8" count="1" selected="0">
            <x v="153"/>
          </reference>
          <reference field="9" count="1" selected="0">
            <x v="138"/>
          </reference>
          <reference field="10" count="1" selected="0">
            <x v="2"/>
          </reference>
          <reference field="11" count="1">
            <x v="108"/>
          </reference>
        </references>
      </pivotArea>
    </format>
    <format dxfId="3307">
      <pivotArea dataOnly="0" labelOnly="1" fieldPosition="0">
        <references count="5">
          <reference field="7" count="1" selected="0">
            <x v="43"/>
          </reference>
          <reference field="8" count="1" selected="0">
            <x v="154"/>
          </reference>
          <reference field="9" count="1" selected="0">
            <x v="138"/>
          </reference>
          <reference field="10" count="1" selected="0">
            <x v="2"/>
          </reference>
          <reference field="11" count="1">
            <x v="214"/>
          </reference>
        </references>
      </pivotArea>
    </format>
    <format dxfId="3306">
      <pivotArea dataOnly="0" labelOnly="1" fieldPosition="0">
        <references count="5">
          <reference field="7" count="1" selected="0">
            <x v="43"/>
          </reference>
          <reference field="8" count="1" selected="0">
            <x v="176"/>
          </reference>
          <reference field="9" count="1" selected="0">
            <x v="136"/>
          </reference>
          <reference field="10" count="1" selected="0">
            <x v="1"/>
          </reference>
          <reference field="11" count="1">
            <x v="202"/>
          </reference>
        </references>
      </pivotArea>
    </format>
    <format dxfId="3305">
      <pivotArea dataOnly="0" labelOnly="1" fieldPosition="0">
        <references count="5">
          <reference field="7" count="1" selected="0">
            <x v="43"/>
          </reference>
          <reference field="8" count="1" selected="0">
            <x v="177"/>
          </reference>
          <reference field="9" count="1" selected="0">
            <x v="137"/>
          </reference>
          <reference field="10" count="1" selected="0">
            <x v="2"/>
          </reference>
          <reference field="11" count="1">
            <x v="210"/>
          </reference>
        </references>
      </pivotArea>
    </format>
    <format dxfId="3304">
      <pivotArea dataOnly="0" labelOnly="1" fieldPosition="0">
        <references count="5">
          <reference field="7" count="1" selected="0">
            <x v="44"/>
          </reference>
          <reference field="8" count="1" selected="0">
            <x v="61"/>
          </reference>
          <reference field="9" count="1" selected="0">
            <x v="81"/>
          </reference>
          <reference field="10" count="1" selected="0">
            <x v="2"/>
          </reference>
          <reference field="11" count="1">
            <x v="32"/>
          </reference>
        </references>
      </pivotArea>
    </format>
    <format dxfId="3303">
      <pivotArea dataOnly="0" labelOnly="1" fieldPosition="0">
        <references count="5">
          <reference field="7" count="1" selected="0">
            <x v="44"/>
          </reference>
          <reference field="8" count="1" selected="0">
            <x v="163"/>
          </reference>
          <reference field="9" count="1" selected="0">
            <x v="62"/>
          </reference>
          <reference field="10" count="1" selected="0">
            <x v="1"/>
          </reference>
          <reference field="11" count="1">
            <x v="121"/>
          </reference>
        </references>
      </pivotArea>
    </format>
    <format dxfId="3302">
      <pivotArea dataOnly="0" labelOnly="1" fieldPosition="0">
        <references count="5">
          <reference field="7" count="1" selected="0">
            <x v="44"/>
          </reference>
          <reference field="8" count="1" selected="0">
            <x v="164"/>
          </reference>
          <reference field="9" count="1" selected="0">
            <x v="126"/>
          </reference>
          <reference field="10" count="1" selected="0">
            <x v="1"/>
          </reference>
          <reference field="11" count="1">
            <x v="120"/>
          </reference>
        </references>
      </pivotArea>
    </format>
    <format dxfId="3301">
      <pivotArea dataOnly="0" labelOnly="1" fieldPosition="0">
        <references count="5">
          <reference field="7" count="1" selected="0">
            <x v="44"/>
          </reference>
          <reference field="8" count="1" selected="0">
            <x v="179"/>
          </reference>
          <reference field="9" count="1" selected="0">
            <x v="90"/>
          </reference>
          <reference field="10" count="1" selected="0">
            <x v="2"/>
          </reference>
          <reference field="11" count="1">
            <x v="2"/>
          </reference>
        </references>
      </pivotArea>
    </format>
    <format dxfId="3300">
      <pivotArea dataOnly="0" labelOnly="1" fieldPosition="0">
        <references count="5">
          <reference field="7" count="1" selected="0">
            <x v="44"/>
          </reference>
          <reference field="8" count="1" selected="0">
            <x v="193"/>
          </reference>
          <reference field="9" count="1" selected="0">
            <x v="88"/>
          </reference>
          <reference field="10" count="1" selected="0">
            <x v="1"/>
          </reference>
          <reference field="11" count="1">
            <x v="120"/>
          </reference>
        </references>
      </pivotArea>
    </format>
    <format dxfId="3299">
      <pivotArea dataOnly="0" labelOnly="1" fieldPosition="0">
        <references count="5">
          <reference field="7" count="1" selected="0">
            <x v="45"/>
          </reference>
          <reference field="8" count="1" selected="0">
            <x v="151"/>
          </reference>
          <reference field="9" count="1" selected="0">
            <x v="125"/>
          </reference>
          <reference field="10" count="1" selected="0">
            <x v="2"/>
          </reference>
          <reference field="11" count="1">
            <x v="114"/>
          </reference>
        </references>
      </pivotArea>
    </format>
    <format dxfId="3298">
      <pivotArea dataOnly="0" labelOnly="1" fieldPosition="0">
        <references count="5">
          <reference field="7" count="1" selected="0">
            <x v="45"/>
          </reference>
          <reference field="8" count="1" selected="0">
            <x v="165"/>
          </reference>
          <reference field="9" count="1" selected="0">
            <x v="85"/>
          </reference>
          <reference field="10" count="1" selected="0">
            <x v="2"/>
          </reference>
          <reference field="11" count="1">
            <x v="139"/>
          </reference>
        </references>
      </pivotArea>
    </format>
    <format dxfId="3297">
      <pivotArea dataOnly="0" labelOnly="1" fieldPosition="0">
        <references count="5">
          <reference field="7" count="1" selected="0">
            <x v="45"/>
          </reference>
          <reference field="8" count="1" selected="0">
            <x v="170"/>
          </reference>
          <reference field="9" count="1" selected="0">
            <x v="77"/>
          </reference>
          <reference field="10" count="1" selected="0">
            <x v="1"/>
          </reference>
          <reference field="11" count="1">
            <x v="1"/>
          </reference>
        </references>
      </pivotArea>
    </format>
    <format dxfId="3296">
      <pivotArea dataOnly="0" labelOnly="1" fieldPosition="0">
        <references count="5">
          <reference field="7" count="1" selected="0">
            <x v="46"/>
          </reference>
          <reference field="8" count="1" selected="0">
            <x v="167"/>
          </reference>
          <reference field="9" count="1" selected="0">
            <x v="88"/>
          </reference>
          <reference field="10" count="1" selected="0">
            <x v="1"/>
          </reference>
          <reference field="11" count="1">
            <x v="120"/>
          </reference>
        </references>
      </pivotArea>
    </format>
    <format dxfId="3295">
      <pivotArea dataOnly="0" labelOnly="1" fieldPosition="0">
        <references count="5">
          <reference field="7" count="1" selected="0">
            <x v="46"/>
          </reference>
          <reference field="8" count="1" selected="0">
            <x v="194"/>
          </reference>
          <reference field="9" count="1" selected="0">
            <x v="88"/>
          </reference>
          <reference field="10" count="1" selected="0">
            <x v="1"/>
          </reference>
          <reference field="11" count="1">
            <x v="120"/>
          </reference>
        </references>
      </pivotArea>
    </format>
    <format dxfId="3294">
      <pivotArea dataOnly="0" labelOnly="1" fieldPosition="0">
        <references count="5">
          <reference field="7" count="1" selected="0">
            <x v="47"/>
          </reference>
          <reference field="8" count="1" selected="0">
            <x v="39"/>
          </reference>
          <reference field="9" count="1" selected="0">
            <x v="141"/>
          </reference>
          <reference field="10" count="1" selected="0">
            <x v="1"/>
          </reference>
          <reference field="11" count="1">
            <x v="192"/>
          </reference>
        </references>
      </pivotArea>
    </format>
    <format dxfId="3293">
      <pivotArea dataOnly="0" labelOnly="1" fieldPosition="0">
        <references count="5">
          <reference field="7" count="1" selected="0">
            <x v="47"/>
          </reference>
          <reference field="8" count="1" selected="0">
            <x v="40"/>
          </reference>
          <reference field="9" count="1" selected="0">
            <x v="156"/>
          </reference>
          <reference field="10" count="1" selected="0">
            <x v="1"/>
          </reference>
          <reference field="11" count="1">
            <x v="1"/>
          </reference>
        </references>
      </pivotArea>
    </format>
    <format dxfId="3292">
      <pivotArea dataOnly="0" labelOnly="1" fieldPosition="0">
        <references count="5">
          <reference field="7" count="1" selected="0">
            <x v="47"/>
          </reference>
          <reference field="8" count="1" selected="0">
            <x v="41"/>
          </reference>
          <reference field="9" count="1" selected="0">
            <x v="61"/>
          </reference>
          <reference field="10" count="1" selected="0">
            <x v="1"/>
          </reference>
          <reference field="11" count="1">
            <x v="113"/>
          </reference>
        </references>
      </pivotArea>
    </format>
    <format dxfId="3291">
      <pivotArea dataOnly="0" labelOnly="1" fieldPosition="0">
        <references count="5">
          <reference field="7" count="1" selected="0">
            <x v="47"/>
          </reference>
          <reference field="8" count="1" selected="0">
            <x v="51"/>
          </reference>
          <reference field="9" count="1" selected="0">
            <x v="159"/>
          </reference>
          <reference field="10" count="1" selected="0">
            <x v="1"/>
          </reference>
          <reference field="11" count="1">
            <x v="8"/>
          </reference>
        </references>
      </pivotArea>
    </format>
    <format dxfId="3290">
      <pivotArea dataOnly="0" labelOnly="1" fieldPosition="0">
        <references count="5">
          <reference field="7" count="1" selected="0">
            <x v="47"/>
          </reference>
          <reference field="8" count="1" selected="0">
            <x v="52"/>
          </reference>
          <reference field="9" count="1" selected="0">
            <x v="14"/>
          </reference>
          <reference field="10" count="1" selected="0">
            <x v="1"/>
          </reference>
          <reference field="11" count="1">
            <x v="227"/>
          </reference>
        </references>
      </pivotArea>
    </format>
    <format dxfId="3289">
      <pivotArea dataOnly="0" labelOnly="1" fieldPosition="0">
        <references count="5">
          <reference field="7" count="1" selected="0">
            <x v="47"/>
          </reference>
          <reference field="8" count="1" selected="0">
            <x v="55"/>
          </reference>
          <reference field="9" count="1" selected="0">
            <x v="60"/>
          </reference>
          <reference field="10" count="1" selected="0">
            <x v="1"/>
          </reference>
          <reference field="11" count="1">
            <x v="182"/>
          </reference>
        </references>
      </pivotArea>
    </format>
    <format dxfId="3288">
      <pivotArea dataOnly="0" labelOnly="1" fieldPosition="0">
        <references count="5">
          <reference field="7" count="1" selected="0">
            <x v="47"/>
          </reference>
          <reference field="8" count="1" selected="0">
            <x v="175"/>
          </reference>
          <reference field="9" count="1" selected="0">
            <x v="138"/>
          </reference>
          <reference field="10" count="1" selected="0">
            <x v="1"/>
          </reference>
          <reference field="11" count="1">
            <x v="185"/>
          </reference>
        </references>
      </pivotArea>
    </format>
    <format dxfId="3287">
      <pivotArea dataOnly="0" labelOnly="1" fieldPosition="0">
        <references count="5">
          <reference field="7" count="1" selected="0">
            <x v="48"/>
          </reference>
          <reference field="8" count="1" selected="0">
            <x v="202"/>
          </reference>
          <reference field="9" count="1" selected="0">
            <x v="141"/>
          </reference>
          <reference field="10" count="1" selected="0">
            <x v="1"/>
          </reference>
          <reference field="11" count="1">
            <x v="122"/>
          </reference>
        </references>
      </pivotArea>
    </format>
    <format dxfId="3286">
      <pivotArea dataOnly="0" labelOnly="1" fieldPosition="0">
        <references count="5">
          <reference field="7" count="1" selected="0">
            <x v="48"/>
          </reference>
          <reference field="8" count="1" selected="0">
            <x v="203"/>
          </reference>
          <reference field="9" count="1" selected="0">
            <x v="156"/>
          </reference>
          <reference field="10" count="1" selected="0">
            <x v="1"/>
          </reference>
          <reference field="11" count="1">
            <x v="1"/>
          </reference>
        </references>
      </pivotArea>
    </format>
    <format dxfId="3285">
      <pivotArea dataOnly="0" labelOnly="1" fieldPosition="0">
        <references count="5">
          <reference field="7" count="1" selected="0">
            <x v="48"/>
          </reference>
          <reference field="8" count="1" selected="0">
            <x v="204"/>
          </reference>
          <reference field="9" count="1" selected="0">
            <x v="60"/>
          </reference>
          <reference field="10" count="1" selected="0">
            <x v="1"/>
          </reference>
          <reference field="11" count="1">
            <x v="139"/>
          </reference>
        </references>
      </pivotArea>
    </format>
    <format dxfId="3284">
      <pivotArea dataOnly="0" labelOnly="1" fieldPosition="0">
        <references count="5">
          <reference field="7" count="1" selected="0">
            <x v="48"/>
          </reference>
          <reference field="8" count="1" selected="0">
            <x v="205"/>
          </reference>
          <reference field="9" count="1" selected="0">
            <x v="61"/>
          </reference>
          <reference field="10" count="1" selected="0">
            <x v="1"/>
          </reference>
          <reference field="11" count="1">
            <x v="101"/>
          </reference>
        </references>
      </pivotArea>
    </format>
    <format dxfId="3283">
      <pivotArea dataOnly="0" labelOnly="1" fieldPosition="0">
        <references count="5">
          <reference field="7" count="1" selected="0">
            <x v="48"/>
          </reference>
          <reference field="8" count="1" selected="0">
            <x v="206"/>
          </reference>
          <reference field="9" count="1" selected="0">
            <x v="20"/>
          </reference>
          <reference field="10" count="1" selected="0">
            <x v="1"/>
          </reference>
          <reference field="11" count="1">
            <x v="274"/>
          </reference>
        </references>
      </pivotArea>
    </format>
    <format dxfId="3282">
      <pivotArea dataOnly="0" labelOnly="1" fieldPosition="0">
        <references count="5">
          <reference field="7" count="1" selected="0">
            <x v="48"/>
          </reference>
          <reference field="8" count="1" selected="0">
            <x v="224"/>
          </reference>
          <reference field="9" count="1" selected="0">
            <x v="47"/>
          </reference>
          <reference field="10" count="1" selected="0">
            <x v="2"/>
          </reference>
          <reference field="11" count="1">
            <x v="11"/>
          </reference>
        </references>
      </pivotArea>
    </format>
    <format dxfId="3281">
      <pivotArea dataOnly="0" labelOnly="1" fieldPosition="0">
        <references count="5">
          <reference field="7" count="1" selected="0">
            <x v="48"/>
          </reference>
          <reference field="8" count="1" selected="0">
            <x v="506"/>
          </reference>
          <reference field="9" count="1" selected="0">
            <x v="20"/>
          </reference>
          <reference field="10" count="1" selected="0">
            <x v="2"/>
          </reference>
          <reference field="11" count="1">
            <x v="237"/>
          </reference>
        </references>
      </pivotArea>
    </format>
    <format dxfId="3280">
      <pivotArea dataOnly="0" labelOnly="1" fieldPosition="0">
        <references count="5">
          <reference field="7" count="1" selected="0">
            <x v="48"/>
          </reference>
          <reference field="8" count="1" selected="0">
            <x v="520"/>
          </reference>
          <reference field="9" count="1" selected="0">
            <x v="4"/>
          </reference>
          <reference field="10" count="1" selected="0">
            <x v="1"/>
          </reference>
          <reference field="11" count="1">
            <x v="5"/>
          </reference>
        </references>
      </pivotArea>
    </format>
    <format dxfId="3279">
      <pivotArea dataOnly="0" labelOnly="1" fieldPosition="0">
        <references count="5">
          <reference field="7" count="1" selected="0">
            <x v="48"/>
          </reference>
          <reference field="8" count="1" selected="0">
            <x v="521"/>
          </reference>
          <reference field="9" count="1" selected="0">
            <x v="47"/>
          </reference>
          <reference field="10" count="1" selected="0">
            <x v="1"/>
          </reference>
          <reference field="11" count="1">
            <x v="11"/>
          </reference>
        </references>
      </pivotArea>
    </format>
    <format dxfId="3278">
      <pivotArea dataOnly="0" labelOnly="1" fieldPosition="0">
        <references count="5">
          <reference field="7" count="1" selected="0">
            <x v="48"/>
          </reference>
          <reference field="8" count="1" selected="0">
            <x v="626"/>
          </reference>
          <reference field="9" count="1" selected="0">
            <x v="4"/>
          </reference>
          <reference field="10" count="1" selected="0">
            <x v="2"/>
          </reference>
          <reference field="11" count="1">
            <x v="18"/>
          </reference>
        </references>
      </pivotArea>
    </format>
    <format dxfId="3277">
      <pivotArea dataOnly="0" labelOnly="1" fieldPosition="0">
        <references count="5">
          <reference field="7" count="1" selected="0">
            <x v="48"/>
          </reference>
          <reference field="8" count="1" selected="0">
            <x v="628"/>
          </reference>
          <reference field="9" count="1" selected="0">
            <x v="4"/>
          </reference>
          <reference field="10" count="1" selected="0">
            <x v="2"/>
          </reference>
          <reference field="11" count="1">
            <x v="90"/>
          </reference>
        </references>
      </pivotArea>
    </format>
    <format dxfId="3276">
      <pivotArea dataOnly="0" labelOnly="1" fieldPosition="0">
        <references count="5">
          <reference field="7" count="1" selected="0">
            <x v="49"/>
          </reference>
          <reference field="8" count="1" selected="0">
            <x v="38"/>
          </reference>
          <reference field="9" count="1" selected="0">
            <x v="155"/>
          </reference>
          <reference field="10" count="1" selected="0">
            <x v="2"/>
          </reference>
          <reference field="11" count="1">
            <x v="59"/>
          </reference>
        </references>
      </pivotArea>
    </format>
    <format dxfId="3275">
      <pivotArea dataOnly="0" labelOnly="1" fieldPosition="0">
        <references count="5">
          <reference field="7" count="1" selected="0">
            <x v="49"/>
          </reference>
          <reference field="8" count="1" selected="0">
            <x v="53"/>
          </reference>
          <reference field="9" count="1" selected="0">
            <x v="160"/>
          </reference>
          <reference field="10" count="1" selected="0">
            <x v="1"/>
          </reference>
          <reference field="11" count="1">
            <x v="52"/>
          </reference>
        </references>
      </pivotArea>
    </format>
    <format dxfId="3274">
      <pivotArea dataOnly="0" labelOnly="1" fieldPosition="0">
        <references count="5">
          <reference field="7" count="1" selected="0">
            <x v="49"/>
          </reference>
          <reference field="8" count="1" selected="0">
            <x v="54"/>
          </reference>
          <reference field="9" count="1" selected="0">
            <x v="162"/>
          </reference>
          <reference field="10" count="1" selected="0">
            <x v="2"/>
          </reference>
          <reference field="11" count="1">
            <x v="65"/>
          </reference>
        </references>
      </pivotArea>
    </format>
    <format dxfId="3273">
      <pivotArea dataOnly="0" labelOnly="1" fieldPosition="0">
        <references count="5">
          <reference field="7" count="1" selected="0">
            <x v="49"/>
          </reference>
          <reference field="8" count="1" selected="0">
            <x v="207"/>
          </reference>
          <reference field="9" count="1" selected="0">
            <x v="17"/>
          </reference>
          <reference field="10" count="1" selected="0">
            <x v="1"/>
          </reference>
          <reference field="11" count="1">
            <x v="199"/>
          </reference>
        </references>
      </pivotArea>
    </format>
    <format dxfId="3272">
      <pivotArea dataOnly="0" labelOnly="1" fieldPosition="0">
        <references count="5">
          <reference field="7" count="1" selected="0">
            <x v="49"/>
          </reference>
          <reference field="8" count="1" selected="0">
            <x v="208"/>
          </reference>
          <reference field="9" count="1" selected="0">
            <x v="17"/>
          </reference>
          <reference field="10" count="1" selected="0">
            <x v="1"/>
          </reference>
          <reference field="11" count="1">
            <x v="197"/>
          </reference>
        </references>
      </pivotArea>
    </format>
    <format dxfId="3271">
      <pivotArea dataOnly="0" labelOnly="1" fieldPosition="0">
        <references count="5">
          <reference field="7" count="1" selected="0">
            <x v="49"/>
          </reference>
          <reference field="8" count="1" selected="0">
            <x v="210"/>
          </reference>
          <reference field="9" count="1" selected="0">
            <x v="17"/>
          </reference>
          <reference field="10" count="1" selected="0">
            <x v="1"/>
          </reference>
          <reference field="11" count="1">
            <x v="205"/>
          </reference>
        </references>
      </pivotArea>
    </format>
    <format dxfId="3270">
      <pivotArea dataOnly="0" labelOnly="1" fieldPosition="0">
        <references count="5">
          <reference field="7" count="1" selected="0">
            <x v="49"/>
          </reference>
          <reference field="8" count="1" selected="0">
            <x v="231"/>
          </reference>
          <reference field="9" count="1" selected="0">
            <x v="17"/>
          </reference>
          <reference field="10" count="1" selected="0">
            <x v="1"/>
          </reference>
          <reference field="11" count="1">
            <x v="180"/>
          </reference>
        </references>
      </pivotArea>
    </format>
    <format dxfId="3269">
      <pivotArea dataOnly="0" labelOnly="1" fieldPosition="0">
        <references count="5">
          <reference field="7" count="1" selected="0">
            <x v="50"/>
          </reference>
          <reference field="8" count="1" selected="0">
            <x v="30"/>
          </reference>
          <reference field="9" count="1" selected="0">
            <x v="14"/>
          </reference>
          <reference field="10" count="1" selected="0">
            <x v="1"/>
          </reference>
          <reference field="11" count="1">
            <x v="201"/>
          </reference>
        </references>
      </pivotArea>
    </format>
    <format dxfId="3268">
      <pivotArea dataOnly="0" labelOnly="1" fieldPosition="0">
        <references count="5">
          <reference field="7" count="1" selected="0">
            <x v="50"/>
          </reference>
          <reference field="8" count="1" selected="0">
            <x v="31"/>
          </reference>
          <reference field="9" count="1" selected="0">
            <x v="14"/>
          </reference>
          <reference field="10" count="1" selected="0">
            <x v="1"/>
          </reference>
          <reference field="11" count="1">
            <x v="187"/>
          </reference>
        </references>
      </pivotArea>
    </format>
    <format dxfId="3267">
      <pivotArea dataOnly="0" labelOnly="1" fieldPosition="0">
        <references count="5">
          <reference field="7" count="1" selected="0">
            <x v="50"/>
          </reference>
          <reference field="8" count="1" selected="0">
            <x v="32"/>
          </reference>
          <reference field="9" count="1" selected="0">
            <x v="14"/>
          </reference>
          <reference field="10" count="1" selected="0">
            <x v="1"/>
          </reference>
          <reference field="11" count="1">
            <x v="188"/>
          </reference>
        </references>
      </pivotArea>
    </format>
    <format dxfId="3266">
      <pivotArea dataOnly="0" labelOnly="1" fieldPosition="0">
        <references count="5">
          <reference field="7" count="1" selected="0">
            <x v="50"/>
          </reference>
          <reference field="8" count="1" selected="0">
            <x v="33"/>
          </reference>
          <reference field="9" count="1" selected="0">
            <x v="14"/>
          </reference>
          <reference field="10" count="1" selected="0">
            <x v="1"/>
          </reference>
          <reference field="11" count="1">
            <x v="191"/>
          </reference>
        </references>
      </pivotArea>
    </format>
    <format dxfId="3265">
      <pivotArea dataOnly="0" labelOnly="1" fieldPosition="0">
        <references count="5">
          <reference field="7" count="1" selected="0">
            <x v="50"/>
          </reference>
          <reference field="8" count="1" selected="0">
            <x v="34"/>
          </reference>
          <reference field="9" count="1" selected="0">
            <x v="14"/>
          </reference>
          <reference field="10" count="1" selected="0">
            <x v="1"/>
          </reference>
          <reference field="11" count="1">
            <x v="188"/>
          </reference>
        </references>
      </pivotArea>
    </format>
    <format dxfId="3264">
      <pivotArea dataOnly="0" labelOnly="1" fieldPosition="0">
        <references count="5">
          <reference field="7" count="1" selected="0">
            <x v="50"/>
          </reference>
          <reference field="8" count="1" selected="0">
            <x v="35"/>
          </reference>
          <reference field="9" count="1" selected="0">
            <x v="5"/>
          </reference>
          <reference field="10" count="1" selected="0">
            <x v="1"/>
          </reference>
          <reference field="11" count="1">
            <x v="230"/>
          </reference>
        </references>
      </pivotArea>
    </format>
    <format dxfId="3263">
      <pivotArea dataOnly="0" labelOnly="1" fieldPosition="0">
        <references count="5">
          <reference field="7" count="1" selected="0">
            <x v="50"/>
          </reference>
          <reference field="8" count="1" selected="0">
            <x v="36"/>
          </reference>
          <reference field="9" count="1" selected="0">
            <x v="13"/>
          </reference>
          <reference field="10" count="1" selected="0">
            <x v="1"/>
          </reference>
          <reference field="11" count="1">
            <x v="201"/>
          </reference>
        </references>
      </pivotArea>
    </format>
    <format dxfId="3262">
      <pivotArea dataOnly="0" labelOnly="1" fieldPosition="0">
        <references count="5">
          <reference field="7" count="1" selected="0">
            <x v="50"/>
          </reference>
          <reference field="8" count="1" selected="0">
            <x v="37"/>
          </reference>
          <reference field="9" count="1" selected="0">
            <x v="14"/>
          </reference>
          <reference field="10" count="1" selected="0">
            <x v="1"/>
          </reference>
          <reference field="11" count="1">
            <x v="170"/>
          </reference>
        </references>
      </pivotArea>
    </format>
    <format dxfId="3261">
      <pivotArea dataOnly="0" labelOnly="1" fieldPosition="0">
        <references count="5">
          <reference field="7" count="1" selected="0">
            <x v="50"/>
          </reference>
          <reference field="8" count="1" selected="0">
            <x v="201"/>
          </reference>
          <reference field="9" count="1" selected="0">
            <x v="20"/>
          </reference>
          <reference field="10" count="1" selected="0">
            <x v="1"/>
          </reference>
          <reference field="11" count="1">
            <x v="190"/>
          </reference>
        </references>
      </pivotArea>
    </format>
    <format dxfId="3260">
      <pivotArea dataOnly="0" labelOnly="1" fieldPosition="0">
        <references count="5">
          <reference field="7" count="1" selected="0">
            <x v="51"/>
          </reference>
          <reference field="8" count="1" selected="0">
            <x v="135"/>
          </reference>
          <reference field="9" count="1" selected="0">
            <x v="28"/>
          </reference>
          <reference field="10" count="1" selected="0">
            <x v="1"/>
          </reference>
          <reference field="11" count="1">
            <x v="5"/>
          </reference>
        </references>
      </pivotArea>
    </format>
    <format dxfId="3259">
      <pivotArea dataOnly="0" labelOnly="1" fieldPosition="0">
        <references count="5">
          <reference field="7" count="1" selected="0">
            <x v="51"/>
          </reference>
          <reference field="8" count="1" selected="0">
            <x v="541"/>
          </reference>
          <reference field="9" count="1" selected="0">
            <x v="28"/>
          </reference>
          <reference field="10" count="1" selected="0">
            <x v="1"/>
          </reference>
          <reference field="11" count="1">
            <x v="1"/>
          </reference>
        </references>
      </pivotArea>
    </format>
    <format dxfId="3258">
      <pivotArea dataOnly="0" labelOnly="1" fieldPosition="0">
        <references count="5">
          <reference field="7" count="1" selected="0">
            <x v="51"/>
          </reference>
          <reference field="8" count="1" selected="0">
            <x v="657"/>
          </reference>
          <reference field="9" count="1" selected="0">
            <x v="28"/>
          </reference>
          <reference field="10" count="1" selected="0">
            <x v="2"/>
          </reference>
          <reference field="11" count="1">
            <x v="32"/>
          </reference>
        </references>
      </pivotArea>
    </format>
    <format dxfId="3257">
      <pivotArea dataOnly="0" labelOnly="1" fieldPosition="0">
        <references count="5">
          <reference field="7" count="1" selected="0">
            <x v="51"/>
          </reference>
          <reference field="8" count="1" selected="0">
            <x v="658"/>
          </reference>
          <reference field="9" count="1" selected="0">
            <x v="77"/>
          </reference>
          <reference field="10" count="1" selected="0">
            <x v="2"/>
          </reference>
          <reference field="11" count="1">
            <x v="96"/>
          </reference>
        </references>
      </pivotArea>
    </format>
    <format dxfId="3256">
      <pivotArea dataOnly="0" labelOnly="1" fieldPosition="0">
        <references count="5">
          <reference field="7" count="1" selected="0">
            <x v="52"/>
          </reference>
          <reference field="8" count="1" selected="0">
            <x v="110"/>
          </reference>
          <reference field="9" count="1" selected="0">
            <x v="138"/>
          </reference>
          <reference field="10" count="1" selected="0">
            <x v="1"/>
          </reference>
          <reference field="11" count="1">
            <x v="65"/>
          </reference>
        </references>
      </pivotArea>
    </format>
    <format dxfId="3255">
      <pivotArea dataOnly="0" labelOnly="1" fieldPosition="0">
        <references count="5">
          <reference field="7" count="1" selected="0">
            <x v="52"/>
          </reference>
          <reference field="8" count="1" selected="0">
            <x v="120"/>
          </reference>
          <reference field="9" count="1" selected="0">
            <x v="138"/>
          </reference>
          <reference field="10" count="1" selected="0">
            <x v="1"/>
          </reference>
          <reference field="11" count="1">
            <x v="164"/>
          </reference>
        </references>
      </pivotArea>
    </format>
    <format dxfId="3254">
      <pivotArea dataOnly="0" labelOnly="1" fieldPosition="0">
        <references count="5">
          <reference field="7" count="1" selected="0">
            <x v="53"/>
          </reference>
          <reference field="8" count="1" selected="0">
            <x v="100"/>
          </reference>
          <reference field="9" count="1" selected="0">
            <x v="96"/>
          </reference>
          <reference field="10" count="1" selected="0">
            <x v="2"/>
          </reference>
          <reference field="11" count="1">
            <x v="108"/>
          </reference>
        </references>
      </pivotArea>
    </format>
    <format dxfId="3253">
      <pivotArea dataOnly="0" labelOnly="1" fieldPosition="0">
        <references count="5">
          <reference field="7" count="1" selected="0">
            <x v="53"/>
          </reference>
          <reference field="8" count="1" selected="0">
            <x v="492"/>
          </reference>
          <reference field="9" count="1" selected="0">
            <x v="0"/>
          </reference>
          <reference field="10" count="1" selected="0">
            <x v="2"/>
          </reference>
          <reference field="11" count="1">
            <x v="0"/>
          </reference>
        </references>
      </pivotArea>
    </format>
    <format dxfId="3252">
      <pivotArea dataOnly="0" labelOnly="1" fieldPosition="0">
        <references count="5">
          <reference field="7" count="1" selected="0">
            <x v="53"/>
          </reference>
          <reference field="8" count="1" selected="0">
            <x v="493"/>
          </reference>
          <reference field="9" count="1" selected="0">
            <x v="125"/>
          </reference>
          <reference field="10" count="1" selected="0">
            <x v="1"/>
          </reference>
          <reference field="11" count="1">
            <x v="4"/>
          </reference>
        </references>
      </pivotArea>
    </format>
    <format dxfId="3251">
      <pivotArea dataOnly="0" labelOnly="1" fieldPosition="0">
        <references count="5">
          <reference field="7" count="1" selected="0">
            <x v="53"/>
          </reference>
          <reference field="8" count="1" selected="0">
            <x v="522"/>
          </reference>
          <reference field="9" count="1" selected="0">
            <x v="116"/>
          </reference>
          <reference field="10" count="1" selected="0">
            <x v="1"/>
          </reference>
          <reference field="11" count="1">
            <x v="1"/>
          </reference>
        </references>
      </pivotArea>
    </format>
    <format dxfId="3250">
      <pivotArea dataOnly="0" labelOnly="1" fieldPosition="0">
        <references count="5">
          <reference field="7" count="1" selected="0">
            <x v="53"/>
          </reference>
          <reference field="8" count="1" selected="0">
            <x v="523"/>
          </reference>
          <reference field="9" count="1" selected="0">
            <x v="116"/>
          </reference>
          <reference field="10" count="1" selected="0">
            <x v="1"/>
          </reference>
          <reference field="11" count="1">
            <x v="1"/>
          </reference>
        </references>
      </pivotArea>
    </format>
    <format dxfId="3249">
      <pivotArea dataOnly="0" labelOnly="1" fieldPosition="0">
        <references count="5">
          <reference field="7" count="1" selected="0">
            <x v="53"/>
          </reference>
          <reference field="8" count="1" selected="0">
            <x v="524"/>
          </reference>
          <reference field="9" count="1" selected="0">
            <x v="116"/>
          </reference>
          <reference field="10" count="1" selected="0">
            <x v="1"/>
          </reference>
          <reference field="11" count="1">
            <x v="1"/>
          </reference>
        </references>
      </pivotArea>
    </format>
    <format dxfId="3248">
      <pivotArea dataOnly="0" labelOnly="1" fieldPosition="0">
        <references count="5">
          <reference field="7" count="1" selected="0">
            <x v="53"/>
          </reference>
          <reference field="8" count="1" selected="0">
            <x v="525"/>
          </reference>
          <reference field="9" count="1" selected="0">
            <x v="116"/>
          </reference>
          <reference field="10" count="1" selected="0">
            <x v="1"/>
          </reference>
          <reference field="11" count="1">
            <x v="1"/>
          </reference>
        </references>
      </pivotArea>
    </format>
    <format dxfId="3247">
      <pivotArea dataOnly="0" labelOnly="1" fieldPosition="0">
        <references count="5">
          <reference field="7" count="1" selected="0">
            <x v="53"/>
          </reference>
          <reference field="8" count="1" selected="0">
            <x v="526"/>
          </reference>
          <reference field="9" count="1" selected="0">
            <x v="116"/>
          </reference>
          <reference field="10" count="1" selected="0">
            <x v="1"/>
          </reference>
          <reference field="11" count="1">
            <x v="1"/>
          </reference>
        </references>
      </pivotArea>
    </format>
    <format dxfId="3246">
      <pivotArea dataOnly="0" labelOnly="1" fieldPosition="0">
        <references count="5">
          <reference field="7" count="1" selected="0">
            <x v="53"/>
          </reference>
          <reference field="8" count="1" selected="0">
            <x v="614"/>
          </reference>
          <reference field="9" count="1" selected="0">
            <x v="0"/>
          </reference>
          <reference field="10" count="1" selected="0">
            <x v="2"/>
          </reference>
          <reference field="11" count="1">
            <x v="95"/>
          </reference>
        </references>
      </pivotArea>
    </format>
    <format dxfId="3245">
      <pivotArea dataOnly="0" labelOnly="1" fieldPosition="0">
        <references count="5">
          <reference field="7" count="1" selected="0">
            <x v="54"/>
          </reference>
          <reference field="8" count="1" selected="0">
            <x v="0"/>
          </reference>
          <reference field="9" count="1" selected="0">
            <x v="141"/>
          </reference>
          <reference field="10" count="1" selected="0">
            <x v="1"/>
          </reference>
          <reference field="11" count="1">
            <x v="132"/>
          </reference>
        </references>
      </pivotArea>
    </format>
    <format dxfId="3244">
      <pivotArea dataOnly="0" labelOnly="1" fieldPosition="0">
        <references count="5">
          <reference field="7" count="1" selected="0">
            <x v="54"/>
          </reference>
          <reference field="8" count="1" selected="0">
            <x v="5"/>
          </reference>
          <reference field="9" count="1" selected="0">
            <x v="141"/>
          </reference>
          <reference field="10" count="1" selected="0">
            <x v="1"/>
          </reference>
          <reference field="11" count="1">
            <x v="211"/>
          </reference>
        </references>
      </pivotArea>
    </format>
    <format dxfId="3243">
      <pivotArea dataOnly="0" labelOnly="1" fieldPosition="0">
        <references count="5">
          <reference field="7" count="1" selected="0">
            <x v="54"/>
          </reference>
          <reference field="8" count="1" selected="0">
            <x v="29"/>
          </reference>
          <reference field="9" count="1" selected="0">
            <x v="141"/>
          </reference>
          <reference field="10" count="1" selected="0">
            <x v="1"/>
          </reference>
          <reference field="11" count="1">
            <x v="81"/>
          </reference>
        </references>
      </pivotArea>
    </format>
    <format dxfId="3242">
      <pivotArea dataOnly="0" labelOnly="1" fieldPosition="0">
        <references count="5">
          <reference field="7" count="1" selected="0">
            <x v="54"/>
          </reference>
          <reference field="8" count="1" selected="0">
            <x v="42"/>
          </reference>
          <reference field="9" count="1" selected="0">
            <x v="141"/>
          </reference>
          <reference field="10" count="1" selected="0">
            <x v="1"/>
          </reference>
          <reference field="11" count="1">
            <x v="22"/>
          </reference>
        </references>
      </pivotArea>
    </format>
    <format dxfId="3241">
      <pivotArea dataOnly="0" labelOnly="1" fieldPosition="0">
        <references count="5">
          <reference field="7" count="1" selected="0">
            <x v="54"/>
          </reference>
          <reference field="8" count="1" selected="0">
            <x v="43"/>
          </reference>
          <reference field="9" count="1" selected="0">
            <x v="138"/>
          </reference>
          <reference field="10" count="1" selected="0">
            <x v="1"/>
          </reference>
          <reference field="11" count="1">
            <x v="22"/>
          </reference>
        </references>
      </pivotArea>
    </format>
    <format dxfId="3240">
      <pivotArea dataOnly="0" labelOnly="1" fieldPosition="0">
        <references count="5">
          <reference field="7" count="1" selected="0">
            <x v="54"/>
          </reference>
          <reference field="8" count="1" selected="0">
            <x v="44"/>
          </reference>
          <reference field="9" count="1" selected="0">
            <x v="61"/>
          </reference>
          <reference field="10" count="1" selected="0">
            <x v="1"/>
          </reference>
          <reference field="11" count="1">
            <x v="12"/>
          </reference>
        </references>
      </pivotArea>
    </format>
    <format dxfId="3239">
      <pivotArea dataOnly="0" labelOnly="1" fieldPosition="0">
        <references count="5">
          <reference field="7" count="1" selected="0">
            <x v="54"/>
          </reference>
          <reference field="8" count="1" selected="0">
            <x v="95"/>
          </reference>
          <reference field="9" count="1" selected="0">
            <x v="138"/>
          </reference>
          <reference field="10" count="1" selected="0">
            <x v="1"/>
          </reference>
          <reference field="11" count="1">
            <x v="108"/>
          </reference>
        </references>
      </pivotArea>
    </format>
    <format dxfId="3238">
      <pivotArea dataOnly="0" labelOnly="1" fieldPosition="0">
        <references count="5">
          <reference field="7" count="1" selected="0">
            <x v="54"/>
          </reference>
          <reference field="8" count="1" selected="0">
            <x v="101"/>
          </reference>
          <reference field="9" count="1" selected="0">
            <x v="141"/>
          </reference>
          <reference field="10" count="1" selected="0">
            <x v="1"/>
          </reference>
          <reference field="11" count="1">
            <x v="27"/>
          </reference>
        </references>
      </pivotArea>
    </format>
    <format dxfId="3237">
      <pivotArea dataOnly="0" labelOnly="1" fieldPosition="0">
        <references count="5">
          <reference field="7" count="1" selected="0">
            <x v="54"/>
          </reference>
          <reference field="8" count="1" selected="0">
            <x v="181"/>
          </reference>
          <reference field="9" count="1" selected="0">
            <x v="141"/>
          </reference>
          <reference field="10" count="1" selected="0">
            <x v="1"/>
          </reference>
          <reference field="11" count="1">
            <x v="113"/>
          </reference>
        </references>
      </pivotArea>
    </format>
    <format dxfId="3236">
      <pivotArea dataOnly="0" labelOnly="1" fieldPosition="0">
        <references count="5">
          <reference field="7" count="1" selected="0">
            <x v="54"/>
          </reference>
          <reference field="8" count="1" selected="0">
            <x v="184"/>
          </reference>
          <reference field="9" count="1" selected="0">
            <x v="61"/>
          </reference>
          <reference field="10" count="1" selected="0">
            <x v="1"/>
          </reference>
          <reference field="11" count="1">
            <x v="24"/>
          </reference>
        </references>
      </pivotArea>
    </format>
    <format dxfId="3235">
      <pivotArea dataOnly="0" labelOnly="1" fieldPosition="0">
        <references count="5">
          <reference field="7" count="1" selected="0">
            <x v="54"/>
          </reference>
          <reference field="8" count="1" selected="0">
            <x v="188"/>
          </reference>
          <reference field="9" count="1" selected="0">
            <x v="138"/>
          </reference>
          <reference field="10" count="1" selected="0">
            <x v="1"/>
          </reference>
          <reference field="11" count="1">
            <x v="81"/>
          </reference>
        </references>
      </pivotArea>
    </format>
    <format dxfId="3234">
      <pivotArea dataOnly="0" labelOnly="1" fieldPosition="0">
        <references count="5">
          <reference field="7" count="1" selected="0">
            <x v="54"/>
          </reference>
          <reference field="8" count="1" selected="0">
            <x v="249"/>
          </reference>
          <reference field="9" count="1" selected="0">
            <x v="138"/>
          </reference>
          <reference field="10" count="1" selected="0">
            <x v="0"/>
          </reference>
          <reference field="11" count="1">
            <x v="43"/>
          </reference>
        </references>
      </pivotArea>
    </format>
    <format dxfId="3233">
      <pivotArea dataOnly="0" labelOnly="1" fieldPosition="0">
        <references count="5">
          <reference field="7" count="1" selected="0">
            <x v="54"/>
          </reference>
          <reference field="8" count="1" selected="0">
            <x v="261"/>
          </reference>
          <reference field="9" count="1" selected="0">
            <x v="138"/>
          </reference>
          <reference field="10" count="1" selected="0">
            <x v="1"/>
          </reference>
          <reference field="11" count="1">
            <x v="52"/>
          </reference>
        </references>
      </pivotArea>
    </format>
    <format dxfId="3232">
      <pivotArea dataOnly="0" labelOnly="1" fieldPosition="0">
        <references count="5">
          <reference field="7" count="1" selected="0">
            <x v="54"/>
          </reference>
          <reference field="8" count="1" selected="0">
            <x v="262"/>
          </reference>
          <reference field="9" count="1" selected="0">
            <x v="61"/>
          </reference>
          <reference field="10" count="1" selected="0">
            <x v="1"/>
          </reference>
          <reference field="11" count="1">
            <x v="38"/>
          </reference>
        </references>
      </pivotArea>
    </format>
    <format dxfId="3231">
      <pivotArea dataOnly="0" labelOnly="1" fieldPosition="0">
        <references count="5">
          <reference field="7" count="1" selected="0">
            <x v="54"/>
          </reference>
          <reference field="8" count="1" selected="0">
            <x v="265"/>
          </reference>
          <reference field="9" count="1" selected="0">
            <x v="138"/>
          </reference>
          <reference field="10" count="1" selected="0">
            <x v="2"/>
          </reference>
          <reference field="11" count="1">
            <x v="81"/>
          </reference>
        </references>
      </pivotArea>
    </format>
    <format dxfId="3230">
      <pivotArea dataOnly="0" labelOnly="1" fieldPosition="0">
        <references count="5">
          <reference field="7" count="1" selected="0">
            <x v="54"/>
          </reference>
          <reference field="8" count="1" selected="0">
            <x v="273"/>
          </reference>
          <reference field="9" count="1" selected="0">
            <x v="61"/>
          </reference>
          <reference field="10" count="1" selected="0">
            <x v="1"/>
          </reference>
          <reference field="11" count="1">
            <x v="7"/>
          </reference>
        </references>
      </pivotArea>
    </format>
    <format dxfId="3229">
      <pivotArea dataOnly="0" labelOnly="1" fieldPosition="0">
        <references count="5">
          <reference field="7" count="1" selected="0">
            <x v="54"/>
          </reference>
          <reference field="8" count="1" selected="0">
            <x v="275"/>
          </reference>
          <reference field="9" count="1" selected="0">
            <x v="138"/>
          </reference>
          <reference field="10" count="1" selected="0">
            <x v="1"/>
          </reference>
          <reference field="11" count="1">
            <x v="65"/>
          </reference>
        </references>
      </pivotArea>
    </format>
    <format dxfId="3228">
      <pivotArea dataOnly="0" labelOnly="1" fieldPosition="0">
        <references count="5">
          <reference field="7" count="1" selected="0">
            <x v="54"/>
          </reference>
          <reference field="8" count="1" selected="0">
            <x v="276"/>
          </reference>
          <reference field="9" count="1" selected="0">
            <x v="61"/>
          </reference>
          <reference field="10" count="1" selected="0">
            <x v="1"/>
          </reference>
          <reference field="11" count="1">
            <x v="3"/>
          </reference>
        </references>
      </pivotArea>
    </format>
    <format dxfId="3227">
      <pivotArea dataOnly="0" labelOnly="1" fieldPosition="0">
        <references count="5">
          <reference field="7" count="1" selected="0">
            <x v="54"/>
          </reference>
          <reference field="8" count="1" selected="0">
            <x v="277"/>
          </reference>
          <reference field="9" count="1" selected="0">
            <x v="141"/>
          </reference>
          <reference field="10" count="1" selected="0">
            <x v="1"/>
          </reference>
          <reference field="11" count="1">
            <x v="7"/>
          </reference>
        </references>
      </pivotArea>
    </format>
    <format dxfId="3226">
      <pivotArea dataOnly="0" labelOnly="1" fieldPosition="0">
        <references count="5">
          <reference field="7" count="1" selected="0">
            <x v="54"/>
          </reference>
          <reference field="8" count="1" selected="0">
            <x v="282"/>
          </reference>
          <reference field="9" count="1" selected="0">
            <x v="138"/>
          </reference>
          <reference field="10" count="1" selected="0">
            <x v="1"/>
          </reference>
          <reference field="11" count="1">
            <x v="5"/>
          </reference>
        </references>
      </pivotArea>
    </format>
    <format dxfId="3225">
      <pivotArea dataOnly="0" labelOnly="1" fieldPosition="0">
        <references count="5">
          <reference field="7" count="1" selected="0">
            <x v="54"/>
          </reference>
          <reference field="8" count="1" selected="0">
            <x v="295"/>
          </reference>
          <reference field="9" count="1" selected="0">
            <x v="138"/>
          </reference>
          <reference field="10" count="1" selected="0">
            <x v="2"/>
          </reference>
          <reference field="11" count="1">
            <x v="27"/>
          </reference>
        </references>
      </pivotArea>
    </format>
    <format dxfId="3224">
      <pivotArea dataOnly="0" labelOnly="1" fieldPosition="0">
        <references count="5">
          <reference field="7" count="1" selected="0">
            <x v="54"/>
          </reference>
          <reference field="8" count="1" selected="0">
            <x v="327"/>
          </reference>
          <reference field="9" count="1" selected="0">
            <x v="141"/>
          </reference>
          <reference field="10" count="1" selected="0">
            <x v="1"/>
          </reference>
          <reference field="11" count="1">
            <x v="65"/>
          </reference>
        </references>
      </pivotArea>
    </format>
    <format dxfId="3223">
      <pivotArea dataOnly="0" labelOnly="1" fieldPosition="0">
        <references count="5">
          <reference field="7" count="1" selected="0">
            <x v="54"/>
          </reference>
          <reference field="8" count="1" selected="0">
            <x v="329"/>
          </reference>
          <reference field="9" count="1" selected="0">
            <x v="141"/>
          </reference>
          <reference field="10" count="1" selected="0">
            <x v="1"/>
          </reference>
          <reference field="11" count="1">
            <x v="55"/>
          </reference>
        </references>
      </pivotArea>
    </format>
    <format dxfId="3222">
      <pivotArea dataOnly="0" labelOnly="1" fieldPosition="0">
        <references count="5">
          <reference field="7" count="1" selected="0">
            <x v="54"/>
          </reference>
          <reference field="8" count="1" selected="0">
            <x v="331"/>
          </reference>
          <reference field="9" count="1" selected="0">
            <x v="141"/>
          </reference>
          <reference field="10" count="1" selected="0">
            <x v="1"/>
          </reference>
          <reference field="11" count="1">
            <x v="47"/>
          </reference>
        </references>
      </pivotArea>
    </format>
    <format dxfId="3221">
      <pivotArea dataOnly="0" labelOnly="1" fieldPosition="0">
        <references count="5">
          <reference field="7" count="1" selected="0">
            <x v="54"/>
          </reference>
          <reference field="8" count="1" selected="0">
            <x v="342"/>
          </reference>
          <reference field="9" count="1" selected="0">
            <x v="141"/>
          </reference>
          <reference field="10" count="1" selected="0">
            <x v="1"/>
          </reference>
          <reference field="11" count="1">
            <x v="36"/>
          </reference>
        </references>
      </pivotArea>
    </format>
    <format dxfId="3220">
      <pivotArea dataOnly="0" labelOnly="1" fieldPosition="0">
        <references count="5">
          <reference field="7" count="1" selected="0">
            <x v="54"/>
          </reference>
          <reference field="8" count="1" selected="0">
            <x v="348"/>
          </reference>
          <reference field="9" count="1" selected="0">
            <x v="61"/>
          </reference>
          <reference field="10" count="1" selected="0">
            <x v="1"/>
          </reference>
          <reference field="11" count="1">
            <x v="2"/>
          </reference>
        </references>
      </pivotArea>
    </format>
    <format dxfId="3219">
      <pivotArea dataOnly="0" labelOnly="1" fieldPosition="0">
        <references count="5">
          <reference field="7" count="1" selected="0">
            <x v="54"/>
          </reference>
          <reference field="8" count="1" selected="0">
            <x v="352"/>
          </reference>
          <reference field="9" count="1" selected="0">
            <x v="141"/>
          </reference>
          <reference field="10" count="1" selected="0">
            <x v="1"/>
          </reference>
          <reference field="11" count="1">
            <x v="33"/>
          </reference>
        </references>
      </pivotArea>
    </format>
    <format dxfId="3218">
      <pivotArea dataOnly="0" labelOnly="1" fieldPosition="0">
        <references count="5">
          <reference field="7" count="1" selected="0">
            <x v="54"/>
          </reference>
          <reference field="8" count="1" selected="0">
            <x v="359"/>
          </reference>
          <reference field="9" count="1" selected="0">
            <x v="141"/>
          </reference>
          <reference field="10" count="1" selected="0">
            <x v="1"/>
          </reference>
          <reference field="11" count="1">
            <x v="57"/>
          </reference>
        </references>
      </pivotArea>
    </format>
    <format dxfId="3217">
      <pivotArea dataOnly="0" labelOnly="1" fieldPosition="0">
        <references count="5">
          <reference field="7" count="1" selected="0">
            <x v="54"/>
          </reference>
          <reference field="8" count="1" selected="0">
            <x v="366"/>
          </reference>
          <reference field="9" count="1" selected="0">
            <x v="61"/>
          </reference>
          <reference field="10" count="1" selected="0">
            <x v="1"/>
          </reference>
          <reference field="11" count="1">
            <x v="4"/>
          </reference>
        </references>
      </pivotArea>
    </format>
    <format dxfId="3216">
      <pivotArea dataOnly="0" labelOnly="1" fieldPosition="0">
        <references count="5">
          <reference field="7" count="1" selected="0">
            <x v="54"/>
          </reference>
          <reference field="8" count="1" selected="0">
            <x v="368"/>
          </reference>
          <reference field="9" count="1" selected="0">
            <x v="141"/>
          </reference>
          <reference field="10" count="1" selected="0">
            <x v="1"/>
          </reference>
          <reference field="11" count="1">
            <x v="66"/>
          </reference>
        </references>
      </pivotArea>
    </format>
    <format dxfId="3215">
      <pivotArea dataOnly="0" labelOnly="1" fieldPosition="0">
        <references count="5">
          <reference field="7" count="1" selected="0">
            <x v="54"/>
          </reference>
          <reference field="8" count="1" selected="0">
            <x v="370"/>
          </reference>
          <reference field="9" count="1" selected="0">
            <x v="141"/>
          </reference>
          <reference field="10" count="1" selected="0">
            <x v="1"/>
          </reference>
          <reference field="11" count="1">
            <x v="45"/>
          </reference>
        </references>
      </pivotArea>
    </format>
    <format dxfId="3214">
      <pivotArea dataOnly="0" labelOnly="1" fieldPosition="0">
        <references count="5">
          <reference field="7" count="1" selected="0">
            <x v="54"/>
          </reference>
          <reference field="8" count="1" selected="0">
            <x v="373"/>
          </reference>
          <reference field="9" count="1" selected="0">
            <x v="61"/>
          </reference>
          <reference field="10" count="1" selected="0">
            <x v="1"/>
          </reference>
          <reference field="11" count="1">
            <x v="3"/>
          </reference>
        </references>
      </pivotArea>
    </format>
    <format dxfId="3213">
      <pivotArea dataOnly="0" labelOnly="1" fieldPosition="0">
        <references count="5">
          <reference field="7" count="1" selected="0">
            <x v="54"/>
          </reference>
          <reference field="8" count="1" selected="0">
            <x v="382"/>
          </reference>
          <reference field="9" count="1" selected="0">
            <x v="141"/>
          </reference>
          <reference field="10" count="1" selected="0">
            <x v="1"/>
          </reference>
          <reference field="11" count="1">
            <x v="40"/>
          </reference>
        </references>
      </pivotArea>
    </format>
    <format dxfId="3212">
      <pivotArea dataOnly="0" labelOnly="1" fieldPosition="0">
        <references count="5">
          <reference field="7" count="1" selected="0">
            <x v="54"/>
          </reference>
          <reference field="8" count="1" selected="0">
            <x v="383"/>
          </reference>
          <reference field="9" count="1" selected="0">
            <x v="61"/>
          </reference>
          <reference field="10" count="1" selected="0">
            <x v="1"/>
          </reference>
          <reference field="11" count="1">
            <x v="3"/>
          </reference>
        </references>
      </pivotArea>
    </format>
    <format dxfId="3211">
      <pivotArea dataOnly="0" labelOnly="1" fieldPosition="0">
        <references count="5">
          <reference field="7" count="1" selected="0">
            <x v="54"/>
          </reference>
          <reference field="8" count="1" selected="0">
            <x v="392"/>
          </reference>
          <reference field="9" count="1" selected="0">
            <x v="141"/>
          </reference>
          <reference field="10" count="1" selected="0">
            <x v="1"/>
          </reference>
          <reference field="11" count="1">
            <x v="62"/>
          </reference>
        </references>
      </pivotArea>
    </format>
    <format dxfId="3210">
      <pivotArea dataOnly="0" labelOnly="1" fieldPosition="0">
        <references count="5">
          <reference field="7" count="1" selected="0">
            <x v="54"/>
          </reference>
          <reference field="8" count="1" selected="0">
            <x v="395"/>
          </reference>
          <reference field="9" count="1" selected="0">
            <x v="61"/>
          </reference>
          <reference field="10" count="1" selected="0">
            <x v="1"/>
          </reference>
          <reference field="11" count="1">
            <x v="2"/>
          </reference>
        </references>
      </pivotArea>
    </format>
    <format dxfId="3209">
      <pivotArea dataOnly="0" labelOnly="1" fieldPosition="0">
        <references count="5">
          <reference field="7" count="1" selected="0">
            <x v="54"/>
          </reference>
          <reference field="8" count="1" selected="0">
            <x v="401"/>
          </reference>
          <reference field="9" count="1" selected="0">
            <x v="141"/>
          </reference>
          <reference field="10" count="1" selected="0">
            <x v="1"/>
          </reference>
          <reference field="11" count="1">
            <x v="39"/>
          </reference>
        </references>
      </pivotArea>
    </format>
    <format dxfId="3208">
      <pivotArea dataOnly="0" labelOnly="1" fieldPosition="0">
        <references count="5">
          <reference field="7" count="1" selected="0">
            <x v="54"/>
          </reference>
          <reference field="8" count="1" selected="0">
            <x v="406"/>
          </reference>
          <reference field="9" count="1" selected="0">
            <x v="141"/>
          </reference>
          <reference field="10" count="1" selected="0">
            <x v="1"/>
          </reference>
          <reference field="11" count="1">
            <x v="60"/>
          </reference>
        </references>
      </pivotArea>
    </format>
    <format dxfId="3207">
      <pivotArea dataOnly="0" labelOnly="1" fieldPosition="0">
        <references count="5">
          <reference field="7" count="1" selected="0">
            <x v="54"/>
          </reference>
          <reference field="8" count="1" selected="0">
            <x v="408"/>
          </reference>
          <reference field="9" count="1" selected="0">
            <x v="61"/>
          </reference>
          <reference field="10" count="1" selected="0">
            <x v="1"/>
          </reference>
          <reference field="11" count="1">
            <x v="4"/>
          </reference>
        </references>
      </pivotArea>
    </format>
    <format dxfId="3206">
      <pivotArea dataOnly="0" labelOnly="1" fieldPosition="0">
        <references count="5">
          <reference field="7" count="1" selected="0">
            <x v="54"/>
          </reference>
          <reference field="8" count="1" selected="0">
            <x v="415"/>
          </reference>
          <reference field="9" count="1" selected="0">
            <x v="141"/>
          </reference>
          <reference field="10" count="1" selected="0">
            <x v="1"/>
          </reference>
          <reference field="11" count="1">
            <x v="37"/>
          </reference>
        </references>
      </pivotArea>
    </format>
    <format dxfId="3205">
      <pivotArea dataOnly="0" labelOnly="1" fieldPosition="0">
        <references count="5">
          <reference field="7" count="1" selected="0">
            <x v="54"/>
          </reference>
          <reference field="8" count="1" selected="0">
            <x v="425"/>
          </reference>
          <reference field="9" count="1" selected="0">
            <x v="141"/>
          </reference>
          <reference field="10" count="1" selected="0">
            <x v="1"/>
          </reference>
          <reference field="11" count="1">
            <x v="67"/>
          </reference>
        </references>
      </pivotArea>
    </format>
    <format dxfId="3204">
      <pivotArea dataOnly="0" labelOnly="1" fieldPosition="0">
        <references count="5">
          <reference field="7" count="1" selected="0">
            <x v="54"/>
          </reference>
          <reference field="8" count="1" selected="0">
            <x v="426"/>
          </reference>
          <reference field="9" count="1" selected="0">
            <x v="61"/>
          </reference>
          <reference field="10" count="1" selected="0">
            <x v="1"/>
          </reference>
          <reference field="11" count="1">
            <x v="4"/>
          </reference>
        </references>
      </pivotArea>
    </format>
    <format dxfId="3203">
      <pivotArea dataOnly="0" labelOnly="1" fieldPosition="0">
        <references count="5">
          <reference field="7" count="1" selected="0">
            <x v="54"/>
          </reference>
          <reference field="8" count="1" selected="0">
            <x v="430"/>
          </reference>
          <reference field="9" count="1" selected="0">
            <x v="141"/>
          </reference>
          <reference field="10" count="1" selected="0">
            <x v="1"/>
          </reference>
          <reference field="11" count="1">
            <x v="38"/>
          </reference>
        </references>
      </pivotArea>
    </format>
    <format dxfId="3202">
      <pivotArea dataOnly="0" labelOnly="1" fieldPosition="0">
        <references count="5">
          <reference field="7" count="1" selected="0">
            <x v="54"/>
          </reference>
          <reference field="8" count="1" selected="0">
            <x v="433"/>
          </reference>
          <reference field="9" count="1" selected="0">
            <x v="61"/>
          </reference>
          <reference field="10" count="1" selected="0">
            <x v="1"/>
          </reference>
          <reference field="11" count="1">
            <x v="2"/>
          </reference>
        </references>
      </pivotArea>
    </format>
    <format dxfId="3201">
      <pivotArea dataOnly="0" labelOnly="1" fieldPosition="0">
        <references count="5">
          <reference field="7" count="1" selected="0">
            <x v="54"/>
          </reference>
          <reference field="8" count="1" selected="0">
            <x v="441"/>
          </reference>
          <reference field="9" count="1" selected="0">
            <x v="141"/>
          </reference>
          <reference field="10" count="1" selected="0">
            <x v="1"/>
          </reference>
          <reference field="11" count="1">
            <x v="54"/>
          </reference>
        </references>
      </pivotArea>
    </format>
    <format dxfId="3200">
      <pivotArea dataOnly="0" labelOnly="1" fieldPosition="0">
        <references count="5">
          <reference field="7" count="1" selected="0">
            <x v="54"/>
          </reference>
          <reference field="8" count="1" selected="0">
            <x v="442"/>
          </reference>
          <reference field="9" count="1" selected="0">
            <x v="141"/>
          </reference>
          <reference field="10" count="1" selected="0">
            <x v="1"/>
          </reference>
          <reference field="11" count="1">
            <x v="45"/>
          </reference>
        </references>
      </pivotArea>
    </format>
    <format dxfId="3199">
      <pivotArea dataOnly="0" labelOnly="1" fieldPosition="0">
        <references count="5">
          <reference field="7" count="1" selected="0">
            <x v="54"/>
          </reference>
          <reference field="8" count="1" selected="0">
            <x v="454"/>
          </reference>
          <reference field="9" count="1" selected="0">
            <x v="141"/>
          </reference>
          <reference field="10" count="1" selected="0">
            <x v="1"/>
          </reference>
          <reference field="11" count="1">
            <x v="72"/>
          </reference>
        </references>
      </pivotArea>
    </format>
    <format dxfId="3198">
      <pivotArea dataOnly="0" labelOnly="1" fieldPosition="0">
        <references count="5">
          <reference field="7" count="1" selected="0">
            <x v="54"/>
          </reference>
          <reference field="8" count="1" selected="0">
            <x v="456"/>
          </reference>
          <reference field="9" count="1" selected="0">
            <x v="141"/>
          </reference>
          <reference field="10" count="1" selected="0">
            <x v="1"/>
          </reference>
          <reference field="11" count="1">
            <x v="47"/>
          </reference>
        </references>
      </pivotArea>
    </format>
    <format dxfId="3197">
      <pivotArea dataOnly="0" labelOnly="1" fieldPosition="0">
        <references count="5">
          <reference field="7" count="1" selected="0">
            <x v="54"/>
          </reference>
          <reference field="8" count="1" selected="0">
            <x v="457"/>
          </reference>
          <reference field="9" count="1" selected="0">
            <x v="61"/>
          </reference>
          <reference field="10" count="1" selected="0">
            <x v="1"/>
          </reference>
          <reference field="11" count="1">
            <x v="5"/>
          </reference>
        </references>
      </pivotArea>
    </format>
    <format dxfId="3196">
      <pivotArea dataOnly="0" labelOnly="1" fieldPosition="0">
        <references count="5">
          <reference field="7" count="1" selected="0">
            <x v="54"/>
          </reference>
          <reference field="8" count="1" selected="0">
            <x v="468"/>
          </reference>
          <reference field="9" count="1" selected="0">
            <x v="141"/>
          </reference>
          <reference field="10" count="1" selected="0">
            <x v="1"/>
          </reference>
          <reference field="11" count="1">
            <x v="56"/>
          </reference>
        </references>
      </pivotArea>
    </format>
    <format dxfId="3195">
      <pivotArea dataOnly="0" labelOnly="1" fieldPosition="0">
        <references count="5">
          <reference field="7" count="1" selected="0">
            <x v="54"/>
          </reference>
          <reference field="8" count="1" selected="0">
            <x v="469"/>
          </reference>
          <reference field="9" count="1" selected="0">
            <x v="61"/>
          </reference>
          <reference field="10" count="1" selected="0">
            <x v="1"/>
          </reference>
          <reference field="11" count="1">
            <x v="4"/>
          </reference>
        </references>
      </pivotArea>
    </format>
    <format dxfId="3194">
      <pivotArea dataOnly="0" labelOnly="1" fieldPosition="0">
        <references count="5">
          <reference field="7" count="1" selected="0">
            <x v="54"/>
          </reference>
          <reference field="8" count="1" selected="0">
            <x v="476"/>
          </reference>
          <reference field="9" count="1" selected="0">
            <x v="141"/>
          </reference>
          <reference field="10" count="1" selected="0">
            <x v="1"/>
          </reference>
          <reference field="11" count="1">
            <x v="49"/>
          </reference>
        </references>
      </pivotArea>
    </format>
    <format dxfId="3193">
      <pivotArea dataOnly="0" labelOnly="1" fieldPosition="0">
        <references count="5">
          <reference field="7" count="1" selected="0">
            <x v="54"/>
          </reference>
          <reference field="8" count="1" selected="0">
            <x v="598"/>
          </reference>
          <reference field="9" count="1" selected="0">
            <x v="61"/>
          </reference>
          <reference field="10" count="1" selected="0">
            <x v="0"/>
          </reference>
          <reference field="11" count="1">
            <x v="1"/>
          </reference>
        </references>
      </pivotArea>
    </format>
    <format dxfId="3192">
      <pivotArea dataOnly="0" labelOnly="1" fieldPosition="0">
        <references count="5">
          <reference field="7" count="1" selected="0">
            <x v="54"/>
          </reference>
          <reference field="8" count="1" selected="0">
            <x v="599"/>
          </reference>
          <reference field="9" count="1" selected="0">
            <x v="138"/>
          </reference>
          <reference field="10" count="1" selected="0">
            <x v="0"/>
          </reference>
          <reference field="11" count="1">
            <x v="49"/>
          </reference>
        </references>
      </pivotArea>
    </format>
    <format dxfId="3191">
      <pivotArea dataOnly="0" labelOnly="1" fieldPosition="0">
        <references count="5">
          <reference field="7" count="1" selected="0">
            <x v="54"/>
          </reference>
          <reference field="8" count="1" selected="0">
            <x v="600"/>
          </reference>
          <reference field="9" count="1" selected="0">
            <x v="141"/>
          </reference>
          <reference field="10" count="1" selected="0">
            <x v="1"/>
          </reference>
          <reference field="11" count="1">
            <x v="49"/>
          </reference>
        </references>
      </pivotArea>
    </format>
    <format dxfId="3190">
      <pivotArea dataOnly="0" labelOnly="1" fieldPosition="0">
        <references count="5">
          <reference field="7" count="1" selected="0">
            <x v="54"/>
          </reference>
          <reference field="8" count="1" selected="0">
            <x v="619"/>
          </reference>
          <reference field="9" count="1" selected="0">
            <x v="141"/>
          </reference>
          <reference field="10" count="1" selected="0">
            <x v="1"/>
          </reference>
          <reference field="11" count="1">
            <x v="119"/>
          </reference>
        </references>
      </pivotArea>
    </format>
    <format dxfId="3189">
      <pivotArea dataOnly="0" labelOnly="1" fieldPosition="0">
        <references count="5">
          <reference field="7" count="1" selected="0">
            <x v="54"/>
          </reference>
          <reference field="8" count="1" selected="0">
            <x v="631"/>
          </reference>
          <reference field="9" count="1" selected="0">
            <x v="61"/>
          </reference>
          <reference field="10" count="1" selected="0">
            <x v="1"/>
          </reference>
          <reference field="11" count="1">
            <x v="32"/>
          </reference>
        </references>
      </pivotArea>
    </format>
    <format dxfId="3188">
      <pivotArea dataOnly="0" labelOnly="1" fieldPosition="0">
        <references count="5">
          <reference field="7" count="1" selected="0">
            <x v="54"/>
          </reference>
          <reference field="8" count="1" selected="0">
            <x v="636"/>
          </reference>
          <reference field="9" count="1" selected="0">
            <x v="141"/>
          </reference>
          <reference field="10" count="1" selected="0">
            <x v="1"/>
          </reference>
          <reference field="11" count="1">
            <x v="58"/>
          </reference>
        </references>
      </pivotArea>
    </format>
    <format dxfId="3187">
      <pivotArea dataOnly="0" labelOnly="1" fieldPosition="0">
        <references count="5">
          <reference field="7" count="1" selected="0">
            <x v="54"/>
          </reference>
          <reference field="8" count="1" selected="0">
            <x v="637"/>
          </reference>
          <reference field="9" count="1" selected="0">
            <x v="141"/>
          </reference>
          <reference field="10" count="1" selected="0">
            <x v="1"/>
          </reference>
          <reference field="11" count="1">
            <x v="139"/>
          </reference>
        </references>
      </pivotArea>
    </format>
    <format dxfId="3186">
      <pivotArea dataOnly="0" labelOnly="1" fieldPosition="0">
        <references count="5">
          <reference field="7" count="1" selected="0">
            <x v="54"/>
          </reference>
          <reference field="8" count="1" selected="0">
            <x v="640"/>
          </reference>
          <reference field="9" count="1" selected="0">
            <x v="141"/>
          </reference>
          <reference field="10" count="1" selected="0">
            <x v="1"/>
          </reference>
          <reference field="11" count="1">
            <x v="26"/>
          </reference>
        </references>
      </pivotArea>
    </format>
    <format dxfId="3185">
      <pivotArea dataOnly="0" labelOnly="1" fieldPosition="0">
        <references count="5">
          <reference field="7" count="1" selected="0">
            <x v="54"/>
          </reference>
          <reference field="8" count="1" selected="0">
            <x v="645"/>
          </reference>
          <reference field="9" count="1" selected="0">
            <x v="138"/>
          </reference>
          <reference field="10" count="1" selected="0">
            <x v="1"/>
          </reference>
          <reference field="11" count="1">
            <x v="113"/>
          </reference>
        </references>
      </pivotArea>
    </format>
    <format dxfId="3184">
      <pivotArea dataOnly="0" labelOnly="1" fieldPosition="0">
        <references count="5">
          <reference field="7" count="1" selected="0">
            <x v="54"/>
          </reference>
          <reference field="8" count="1" selected="0">
            <x v="648"/>
          </reference>
          <reference field="9" count="1" selected="0">
            <x v="138"/>
          </reference>
          <reference field="10" count="1" selected="0">
            <x v="1"/>
          </reference>
          <reference field="11" count="1">
            <x v="147"/>
          </reference>
        </references>
      </pivotArea>
    </format>
    <format dxfId="3183">
      <pivotArea dataOnly="0" labelOnly="1" fieldPosition="0">
        <references count="5">
          <reference field="7" count="1" selected="0">
            <x v="54"/>
          </reference>
          <reference field="8" count="1" selected="0">
            <x v="651"/>
          </reference>
          <reference field="9" count="1" selected="0">
            <x v="61"/>
          </reference>
          <reference field="10" count="1" selected="0">
            <x v="1"/>
          </reference>
          <reference field="11" count="1">
            <x v="43"/>
          </reference>
        </references>
      </pivotArea>
    </format>
    <format dxfId="3182">
      <pivotArea dataOnly="0" labelOnly="1" fieldPosition="0">
        <references count="5">
          <reference field="7" count="1" selected="0">
            <x v="54"/>
          </reference>
          <reference field="8" count="1" selected="0">
            <x v="659"/>
          </reference>
          <reference field="9" count="1" selected="0">
            <x v="61"/>
          </reference>
          <reference field="10" count="1" selected="0">
            <x v="1"/>
          </reference>
          <reference field="11" count="1">
            <x v="31"/>
          </reference>
        </references>
      </pivotArea>
    </format>
    <format dxfId="3181">
      <pivotArea dataOnly="0" labelOnly="1" fieldPosition="0">
        <references count="5">
          <reference field="7" count="1" selected="0">
            <x v="54"/>
          </reference>
          <reference field="8" count="1" selected="0">
            <x v="661"/>
          </reference>
          <reference field="9" count="1" selected="0">
            <x v="61"/>
          </reference>
          <reference field="10" count="1" selected="0">
            <x v="1"/>
          </reference>
          <reference field="11" count="1">
            <x v="38"/>
          </reference>
        </references>
      </pivotArea>
    </format>
    <format dxfId="3180">
      <pivotArea dataOnly="0" labelOnly="1" fieldPosition="0">
        <references count="5">
          <reference field="7" count="1" selected="0">
            <x v="54"/>
          </reference>
          <reference field="8" count="1" selected="0">
            <x v="664"/>
          </reference>
          <reference field="9" count="1" selected="0">
            <x v="138"/>
          </reference>
          <reference field="10" count="1" selected="0">
            <x v="2"/>
          </reference>
          <reference field="11" count="1">
            <x v="255"/>
          </reference>
        </references>
      </pivotArea>
    </format>
    <format dxfId="3179">
      <pivotArea dataOnly="0" labelOnly="1" fieldPosition="0">
        <references count="5">
          <reference field="7" count="1" selected="0">
            <x v="54"/>
          </reference>
          <reference field="8" count="1" selected="0">
            <x v="667"/>
          </reference>
          <reference field="9" count="1" selected="0">
            <x v="61"/>
          </reference>
          <reference field="10" count="1" selected="0">
            <x v="1"/>
          </reference>
          <reference field="11" count="1">
            <x v="108"/>
          </reference>
        </references>
      </pivotArea>
    </format>
    <format dxfId="3178">
      <pivotArea dataOnly="0" labelOnly="1" fieldPosition="0">
        <references count="5">
          <reference field="7" count="1" selected="0">
            <x v="54"/>
          </reference>
          <reference field="8" count="1" selected="0">
            <x v="673"/>
          </reference>
          <reference field="9" count="1" selected="0">
            <x v="141"/>
          </reference>
          <reference field="10" count="1" selected="0">
            <x v="1"/>
          </reference>
          <reference field="11" count="1">
            <x v="105"/>
          </reference>
        </references>
      </pivotArea>
    </format>
    <format dxfId="3177">
      <pivotArea dataOnly="0" labelOnly="1" fieldPosition="0">
        <references count="5">
          <reference field="7" count="1" selected="0">
            <x v="54"/>
          </reference>
          <reference field="8" count="1" selected="0">
            <x v="684"/>
          </reference>
          <reference field="9" count="1" selected="0">
            <x v="61"/>
          </reference>
          <reference field="10" count="1" selected="0">
            <x v="1"/>
          </reference>
          <reference field="11" count="1">
            <x v="3"/>
          </reference>
        </references>
      </pivotArea>
    </format>
    <format dxfId="3176">
      <pivotArea dataOnly="0" labelOnly="1" fieldPosition="0">
        <references count="5">
          <reference field="7" count="1" selected="0">
            <x v="54"/>
          </reference>
          <reference field="8" count="1" selected="0">
            <x v="690"/>
          </reference>
          <reference field="9" count="1" selected="0">
            <x v="141"/>
          </reference>
          <reference field="10" count="1" selected="0">
            <x v="1"/>
          </reference>
          <reference field="11" count="1">
            <x v="102"/>
          </reference>
        </references>
      </pivotArea>
    </format>
    <format dxfId="3175">
      <pivotArea dataOnly="0" labelOnly="1" fieldPosition="0">
        <references count="5">
          <reference field="7" count="1" selected="0">
            <x v="54"/>
          </reference>
          <reference field="8" count="1" selected="0">
            <x v="691"/>
          </reference>
          <reference field="9" count="1" selected="0">
            <x v="61"/>
          </reference>
          <reference field="10" count="1" selected="0">
            <x v="1"/>
          </reference>
          <reference field="11" count="1">
            <x v="81"/>
          </reference>
        </references>
      </pivotArea>
    </format>
    <format dxfId="3174">
      <pivotArea dataOnly="0" labelOnly="1" fieldPosition="0">
        <references count="5">
          <reference field="7" count="1" selected="0">
            <x v="54"/>
          </reference>
          <reference field="8" count="1" selected="0">
            <x v="698"/>
          </reference>
          <reference field="9" count="1" selected="0">
            <x v="138"/>
          </reference>
          <reference field="10" count="1" selected="0">
            <x v="2"/>
          </reference>
          <reference field="11" count="1">
            <x v="32"/>
          </reference>
        </references>
      </pivotArea>
    </format>
    <format dxfId="3173">
      <pivotArea dataOnly="0" labelOnly="1" fieldPosition="0">
        <references count="5">
          <reference field="7" count="1" selected="0">
            <x v="54"/>
          </reference>
          <reference field="8" count="1" selected="0">
            <x v="700"/>
          </reference>
          <reference field="9" count="1" selected="0">
            <x v="61"/>
          </reference>
          <reference field="10" count="1" selected="0">
            <x v="1"/>
          </reference>
          <reference field="11" count="1">
            <x v="6"/>
          </reference>
        </references>
      </pivotArea>
    </format>
    <format dxfId="3172">
      <pivotArea dataOnly="0" labelOnly="1" fieldPosition="0">
        <references count="5">
          <reference field="7" count="1" selected="0">
            <x v="54"/>
          </reference>
          <reference field="8" count="1" selected="0">
            <x v="704"/>
          </reference>
          <reference field="9" count="1" selected="0">
            <x v="138"/>
          </reference>
          <reference field="10" count="1" selected="0">
            <x v="1"/>
          </reference>
          <reference field="11" count="1">
            <x v="139"/>
          </reference>
        </references>
      </pivotArea>
    </format>
    <format dxfId="3171">
      <pivotArea dataOnly="0" labelOnly="1" fieldPosition="0">
        <references count="5">
          <reference field="7" count="1" selected="0">
            <x v="54"/>
          </reference>
          <reference field="8" count="1" selected="0">
            <x v="707"/>
          </reference>
          <reference field="9" count="1" selected="0">
            <x v="141"/>
          </reference>
          <reference field="10" count="1" selected="0">
            <x v="1"/>
          </reference>
          <reference field="11" count="1">
            <x v="44"/>
          </reference>
        </references>
      </pivotArea>
    </format>
    <format dxfId="3170">
      <pivotArea dataOnly="0" labelOnly="1" fieldPosition="0">
        <references count="5">
          <reference field="7" count="1" selected="0">
            <x v="54"/>
          </reference>
          <reference field="8" count="1" selected="0">
            <x v="709"/>
          </reference>
          <reference field="9" count="1" selected="0">
            <x v="61"/>
          </reference>
          <reference field="10" count="1" selected="0">
            <x v="1"/>
          </reference>
          <reference field="11" count="1">
            <x v="18"/>
          </reference>
        </references>
      </pivotArea>
    </format>
    <format dxfId="3169">
      <pivotArea dataOnly="0" labelOnly="1" fieldPosition="0">
        <references count="5">
          <reference field="7" count="1" selected="0">
            <x v="54"/>
          </reference>
          <reference field="8" count="1" selected="0">
            <x v="714"/>
          </reference>
          <reference field="9" count="1" selected="0">
            <x v="61"/>
          </reference>
          <reference field="10" count="1" selected="0">
            <x v="1"/>
          </reference>
          <reference field="11" count="1">
            <x v="16"/>
          </reference>
        </references>
      </pivotArea>
    </format>
    <format dxfId="3168">
      <pivotArea dataOnly="0" labelOnly="1" fieldPosition="0">
        <references count="5">
          <reference field="7" count="1" selected="0">
            <x v="54"/>
          </reference>
          <reference field="8" count="1" selected="0">
            <x v="719"/>
          </reference>
          <reference field="9" count="1" selected="0">
            <x v="61"/>
          </reference>
          <reference field="10" count="1" selected="0">
            <x v="1"/>
          </reference>
          <reference field="11" count="1">
            <x v="81"/>
          </reference>
        </references>
      </pivotArea>
    </format>
    <format dxfId="3167">
      <pivotArea dataOnly="0" labelOnly="1" fieldPosition="0">
        <references count="5">
          <reference field="7" count="1" selected="0">
            <x v="54"/>
          </reference>
          <reference field="8" count="1" selected="0">
            <x v="721"/>
          </reference>
          <reference field="9" count="1" selected="0">
            <x v="61"/>
          </reference>
          <reference field="10" count="1" selected="0">
            <x v="1"/>
          </reference>
          <reference field="11" count="1">
            <x v="23"/>
          </reference>
        </references>
      </pivotArea>
    </format>
    <format dxfId="3166">
      <pivotArea dataOnly="0" labelOnly="1" fieldPosition="0">
        <references count="5">
          <reference field="7" count="1" selected="0">
            <x v="54"/>
          </reference>
          <reference field="8" count="1" selected="0">
            <x v="722"/>
          </reference>
          <reference field="9" count="1" selected="0">
            <x v="61"/>
          </reference>
          <reference field="10" count="1" selected="0">
            <x v="1"/>
          </reference>
          <reference field="11" count="1">
            <x v="2"/>
          </reference>
        </references>
      </pivotArea>
    </format>
    <format dxfId="3165">
      <pivotArea dataOnly="0" labelOnly="1" fieldPosition="0">
        <references count="5">
          <reference field="7" count="1" selected="0">
            <x v="54"/>
          </reference>
          <reference field="8" count="1" selected="0">
            <x v="724"/>
          </reference>
          <reference field="9" count="1" selected="0">
            <x v="141"/>
          </reference>
          <reference field="10" count="1" selected="0">
            <x v="1"/>
          </reference>
          <reference field="11" count="1">
            <x v="94"/>
          </reference>
        </references>
      </pivotArea>
    </format>
    <format dxfId="3164">
      <pivotArea dataOnly="0" labelOnly="1" fieldPosition="0">
        <references count="5">
          <reference field="7" count="1" selected="0">
            <x v="54"/>
          </reference>
          <reference field="8" count="1" selected="0">
            <x v="728"/>
          </reference>
          <reference field="9" count="1" selected="0">
            <x v="141"/>
          </reference>
          <reference field="10" count="1" selected="0">
            <x v="1"/>
          </reference>
          <reference field="11" count="1">
            <x v="27"/>
          </reference>
        </references>
      </pivotArea>
    </format>
    <format dxfId="3163">
      <pivotArea dataOnly="0" labelOnly="1" fieldPosition="0">
        <references count="5">
          <reference field="7" count="1" selected="0">
            <x v="54"/>
          </reference>
          <reference field="8" count="1" selected="0">
            <x v="731"/>
          </reference>
          <reference field="9" count="1" selected="0">
            <x v="61"/>
          </reference>
          <reference field="10" count="1" selected="0">
            <x v="1"/>
          </reference>
          <reference field="11" count="1">
            <x v="133"/>
          </reference>
        </references>
      </pivotArea>
    </format>
    <format dxfId="3162">
      <pivotArea dataOnly="0" labelOnly="1" fieldPosition="0">
        <references count="5">
          <reference field="7" count="1" selected="0">
            <x v="54"/>
          </reference>
          <reference field="8" count="1" selected="0">
            <x v="739"/>
          </reference>
          <reference field="9" count="1" selected="0">
            <x v="138"/>
          </reference>
          <reference field="10" count="1" selected="0">
            <x v="1"/>
          </reference>
          <reference field="11" count="1">
            <x v="11"/>
          </reference>
        </references>
      </pivotArea>
    </format>
    <format dxfId="3161">
      <pivotArea dataOnly="0" labelOnly="1" fieldPosition="0">
        <references count="5">
          <reference field="7" count="1" selected="0">
            <x v="54"/>
          </reference>
          <reference field="8" count="1" selected="0">
            <x v="741"/>
          </reference>
          <reference field="9" count="1" selected="0">
            <x v="61"/>
          </reference>
          <reference field="10" count="1" selected="0">
            <x v="1"/>
          </reference>
          <reference field="11" count="1">
            <x v="108"/>
          </reference>
        </references>
      </pivotArea>
    </format>
    <format dxfId="3160">
      <pivotArea dataOnly="0" labelOnly="1" fieldPosition="0">
        <references count="5">
          <reference field="7" count="1" selected="0">
            <x v="54"/>
          </reference>
          <reference field="8" count="1" selected="0">
            <x v="747"/>
          </reference>
          <reference field="9" count="1" selected="0">
            <x v="61"/>
          </reference>
          <reference field="10" count="1" selected="0">
            <x v="1"/>
          </reference>
          <reference field="11" count="1">
            <x v="16"/>
          </reference>
        </references>
      </pivotArea>
    </format>
    <format dxfId="3159">
      <pivotArea dataOnly="0" labelOnly="1" fieldPosition="0">
        <references count="5">
          <reference field="7" count="1" selected="0">
            <x v="54"/>
          </reference>
          <reference field="8" count="1" selected="0">
            <x v="750"/>
          </reference>
          <reference field="9" count="1" selected="0">
            <x v="61"/>
          </reference>
          <reference field="10" count="1" selected="0">
            <x v="1"/>
          </reference>
          <reference field="11" count="1">
            <x v="6"/>
          </reference>
        </references>
      </pivotArea>
    </format>
    <format dxfId="3158">
      <pivotArea dataOnly="0" labelOnly="1" fieldPosition="0">
        <references count="5">
          <reference field="7" count="1" selected="0">
            <x v="54"/>
          </reference>
          <reference field="8" count="1" selected="0">
            <x v="751"/>
          </reference>
          <reference field="9" count="1" selected="0">
            <x v="61"/>
          </reference>
          <reference field="10" count="1" selected="0">
            <x v="1"/>
          </reference>
          <reference field="11" count="1">
            <x v="11"/>
          </reference>
        </references>
      </pivotArea>
    </format>
    <format dxfId="3157">
      <pivotArea dataOnly="0" labelOnly="1" fieldPosition="0">
        <references count="5">
          <reference field="7" count="1" selected="0">
            <x v="54"/>
          </reference>
          <reference field="8" count="1" selected="0">
            <x v="764"/>
          </reference>
          <reference field="9" count="1" selected="0">
            <x v="138"/>
          </reference>
          <reference field="10" count="1" selected="0">
            <x v="1"/>
          </reference>
          <reference field="11" count="1">
            <x v="69"/>
          </reference>
        </references>
      </pivotArea>
    </format>
    <format dxfId="3156">
      <pivotArea dataOnly="0" labelOnly="1" fieldPosition="0">
        <references count="5">
          <reference field="7" count="1" selected="0">
            <x v="54"/>
          </reference>
          <reference field="8" count="1" selected="0">
            <x v="771"/>
          </reference>
          <reference field="9" count="1" selected="0">
            <x v="141"/>
          </reference>
          <reference field="10" count="1" selected="0">
            <x v="1"/>
          </reference>
          <reference field="11" count="1">
            <x v="161"/>
          </reference>
        </references>
      </pivotArea>
    </format>
    <format dxfId="3155">
      <pivotArea dataOnly="0" labelOnly="1" fieldPosition="0">
        <references count="5">
          <reference field="7" count="1" selected="0">
            <x v="54"/>
          </reference>
          <reference field="8" count="1" selected="0">
            <x v="772"/>
          </reference>
          <reference field="9" count="1" selected="0">
            <x v="138"/>
          </reference>
          <reference field="10" count="1" selected="0">
            <x v="1"/>
          </reference>
          <reference field="11" count="1">
            <x v="108"/>
          </reference>
        </references>
      </pivotArea>
    </format>
    <format dxfId="3154">
      <pivotArea dataOnly="0" labelOnly="1" fieldPosition="0">
        <references count="5">
          <reference field="7" count="1" selected="0">
            <x v="54"/>
          </reference>
          <reference field="8" count="1" selected="0">
            <x v="777"/>
          </reference>
          <reference field="9" count="1" selected="0">
            <x v="61"/>
          </reference>
          <reference field="10" count="1" selected="0">
            <x v="1"/>
          </reference>
          <reference field="11" count="1">
            <x v="105"/>
          </reference>
        </references>
      </pivotArea>
    </format>
    <format dxfId="3153">
      <pivotArea dataOnly="0" labelOnly="1" fieldPosition="0">
        <references count="5">
          <reference field="7" count="1" selected="0">
            <x v="54"/>
          </reference>
          <reference field="8" count="1" selected="0">
            <x v="783"/>
          </reference>
          <reference field="9" count="1" selected="0">
            <x v="141"/>
          </reference>
          <reference field="10" count="1" selected="0">
            <x v="1"/>
          </reference>
          <reference field="11" count="1">
            <x v="137"/>
          </reference>
        </references>
      </pivotArea>
    </format>
    <format dxfId="3152">
      <pivotArea dataOnly="0" labelOnly="1" fieldPosition="0">
        <references count="5">
          <reference field="7" count="1" selected="0">
            <x v="54"/>
          </reference>
          <reference field="8" count="1" selected="0">
            <x v="787"/>
          </reference>
          <reference field="9" count="1" selected="0">
            <x v="141"/>
          </reference>
          <reference field="10" count="1" selected="0">
            <x v="1"/>
          </reference>
          <reference field="11" count="1">
            <x v="104"/>
          </reference>
        </references>
      </pivotArea>
    </format>
    <format dxfId="3151">
      <pivotArea dataOnly="0" labelOnly="1" fieldPosition="0">
        <references count="5">
          <reference field="7" count="1" selected="0">
            <x v="54"/>
          </reference>
          <reference field="8" count="1" selected="0">
            <x v="797"/>
          </reference>
          <reference field="9" count="1" selected="0">
            <x v="141"/>
          </reference>
          <reference field="10" count="1" selected="0">
            <x v="1"/>
          </reference>
          <reference field="11" count="1">
            <x v="113"/>
          </reference>
        </references>
      </pivotArea>
    </format>
    <format dxfId="3150">
      <pivotArea dataOnly="0" labelOnly="1" fieldPosition="0">
        <references count="5">
          <reference field="7" count="1" selected="0">
            <x v="54"/>
          </reference>
          <reference field="8" count="1" selected="0">
            <x v="814"/>
          </reference>
          <reference field="9" count="1" selected="0">
            <x v="141"/>
          </reference>
          <reference field="10" count="1" selected="0">
            <x v="1"/>
          </reference>
          <reference field="11" count="1">
            <x v="175"/>
          </reference>
        </references>
      </pivotArea>
    </format>
    <format dxfId="3149">
      <pivotArea dataOnly="0" labelOnly="1" fieldPosition="0">
        <references count="5">
          <reference field="7" count="1" selected="0">
            <x v="54"/>
          </reference>
          <reference field="8" count="1" selected="0">
            <x v="820"/>
          </reference>
          <reference field="9" count="1" selected="0">
            <x v="61"/>
          </reference>
          <reference field="10" count="1" selected="0">
            <x v="1"/>
          </reference>
          <reference field="11" count="1">
            <x v="113"/>
          </reference>
        </references>
      </pivotArea>
    </format>
    <format dxfId="3148">
      <pivotArea dataOnly="0" labelOnly="1" fieldPosition="0">
        <references count="5">
          <reference field="7" count="1" selected="0">
            <x v="54"/>
          </reference>
          <reference field="8" count="1" selected="0">
            <x v="821"/>
          </reference>
          <reference field="9" count="1" selected="0">
            <x v="138"/>
          </reference>
          <reference field="10" count="1" selected="0">
            <x v="1"/>
          </reference>
          <reference field="11" count="1">
            <x v="108"/>
          </reference>
        </references>
      </pivotArea>
    </format>
    <format dxfId="3147">
      <pivotArea dataOnly="0" labelOnly="1" fieldPosition="0">
        <references count="5">
          <reference field="7" count="1" selected="0">
            <x v="54"/>
          </reference>
          <reference field="8" count="1" selected="0">
            <x v="832"/>
          </reference>
          <reference field="9" count="1" selected="0">
            <x v="141"/>
          </reference>
          <reference field="10" count="1" selected="0">
            <x v="1"/>
          </reference>
          <reference field="11" count="1">
            <x v="65"/>
          </reference>
        </references>
      </pivotArea>
    </format>
    <format dxfId="3146">
      <pivotArea dataOnly="0" labelOnly="1" fieldPosition="0">
        <references count="5">
          <reference field="7" count="1" selected="0">
            <x v="54"/>
          </reference>
          <reference field="8" count="1" selected="0">
            <x v="833"/>
          </reference>
          <reference field="9" count="1" selected="0">
            <x v="141"/>
          </reference>
          <reference field="10" count="1" selected="0">
            <x v="1"/>
          </reference>
          <reference field="11" count="1">
            <x v="188"/>
          </reference>
        </references>
      </pivotArea>
    </format>
    <format dxfId="3145">
      <pivotArea dataOnly="0" labelOnly="1" fieldPosition="0">
        <references count="5">
          <reference field="7" count="1" selected="0">
            <x v="54"/>
          </reference>
          <reference field="8" count="1" selected="0">
            <x v="836"/>
          </reference>
          <reference field="9" count="1" selected="0">
            <x v="141"/>
          </reference>
          <reference field="10" count="1" selected="0">
            <x v="1"/>
          </reference>
          <reference field="11" count="1">
            <x v="139"/>
          </reference>
        </references>
      </pivotArea>
    </format>
    <format dxfId="3144">
      <pivotArea dataOnly="0" labelOnly="1" fieldPosition="0">
        <references count="5">
          <reference field="7" count="1" selected="0">
            <x v="54"/>
          </reference>
          <reference field="8" count="1" selected="0">
            <x v="838"/>
          </reference>
          <reference field="9" count="1" selected="0">
            <x v="141"/>
          </reference>
          <reference field="10" count="1" selected="0">
            <x v="1"/>
          </reference>
          <reference field="11" count="1">
            <x v="68"/>
          </reference>
        </references>
      </pivotArea>
    </format>
    <format dxfId="3143">
      <pivotArea dataOnly="0" labelOnly="1" fieldPosition="0">
        <references count="5">
          <reference field="7" count="1" selected="0">
            <x v="54"/>
          </reference>
          <reference field="8" count="1" selected="0">
            <x v="840"/>
          </reference>
          <reference field="9" count="1" selected="0">
            <x v="141"/>
          </reference>
          <reference field="10" count="1" selected="0">
            <x v="1"/>
          </reference>
          <reference field="11" count="1">
            <x v="84"/>
          </reference>
        </references>
      </pivotArea>
    </format>
    <format dxfId="3142">
      <pivotArea dataOnly="0" labelOnly="1" fieldPosition="0">
        <references count="5">
          <reference field="7" count="1" selected="0">
            <x v="54"/>
          </reference>
          <reference field="8" count="1" selected="0">
            <x v="841"/>
          </reference>
          <reference field="9" count="1" selected="0">
            <x v="141"/>
          </reference>
          <reference field="10" count="1" selected="0">
            <x v="1"/>
          </reference>
          <reference field="11" count="1">
            <x v="49"/>
          </reference>
        </references>
      </pivotArea>
    </format>
    <format dxfId="3141">
      <pivotArea dataOnly="0" labelOnly="1" fieldPosition="0">
        <references count="5">
          <reference field="7" count="1" selected="0">
            <x v="54"/>
          </reference>
          <reference field="8" count="1" selected="0">
            <x v="843"/>
          </reference>
          <reference field="9" count="1" selected="0">
            <x v="141"/>
          </reference>
          <reference field="10" count="1" selected="0">
            <x v="1"/>
          </reference>
          <reference field="11" count="1">
            <x v="152"/>
          </reference>
        </references>
      </pivotArea>
    </format>
    <format dxfId="3140">
      <pivotArea dataOnly="0" labelOnly="1" fieldPosition="0">
        <references count="5">
          <reference field="7" count="1" selected="0">
            <x v="54"/>
          </reference>
          <reference field="8" count="1" selected="0">
            <x v="845"/>
          </reference>
          <reference field="9" count="1" selected="0">
            <x v="141"/>
          </reference>
          <reference field="10" count="1" selected="0">
            <x v="1"/>
          </reference>
          <reference field="11" count="1">
            <x v="79"/>
          </reference>
        </references>
      </pivotArea>
    </format>
    <format dxfId="3139">
      <pivotArea dataOnly="0" labelOnly="1" fieldPosition="0">
        <references count="5">
          <reference field="7" count="1" selected="0">
            <x v="54"/>
          </reference>
          <reference field="8" count="1" selected="0">
            <x v="869"/>
          </reference>
          <reference field="9" count="1" selected="0">
            <x v="141"/>
          </reference>
          <reference field="10" count="1" selected="0">
            <x v="1"/>
          </reference>
          <reference field="11" count="1">
            <x v="158"/>
          </reference>
        </references>
      </pivotArea>
    </format>
    <format dxfId="3138">
      <pivotArea dataOnly="0" labelOnly="1" fieldPosition="0">
        <references count="5">
          <reference field="7" count="1" selected="0">
            <x v="54"/>
          </reference>
          <reference field="8" count="1" selected="0">
            <x v="870"/>
          </reference>
          <reference field="9" count="1" selected="0">
            <x v="138"/>
          </reference>
          <reference field="10" count="1" selected="0">
            <x v="1"/>
          </reference>
          <reference field="11" count="1">
            <x v="65"/>
          </reference>
        </references>
      </pivotArea>
    </format>
    <format dxfId="3137">
      <pivotArea dataOnly="0" labelOnly="1" fieldPosition="0">
        <references count="5">
          <reference field="7" count="1" selected="0">
            <x v="54"/>
          </reference>
          <reference field="8" count="1" selected="0">
            <x v="880"/>
          </reference>
          <reference field="9" count="1" selected="0">
            <x v="141"/>
          </reference>
          <reference field="10" count="1" selected="0">
            <x v="1"/>
          </reference>
          <reference field="11" count="1">
            <x v="144"/>
          </reference>
        </references>
      </pivotArea>
    </format>
    <format dxfId="3136">
      <pivotArea dataOnly="0" labelOnly="1" fieldPosition="0">
        <references count="5">
          <reference field="7" count="1" selected="0">
            <x v="55"/>
          </reference>
          <reference field="8" count="1" selected="0">
            <x v="94"/>
          </reference>
          <reference field="9" count="1" selected="0">
            <x v="136"/>
          </reference>
          <reference field="10" count="1" selected="0">
            <x v="1"/>
          </reference>
          <reference field="11" count="1">
            <x v="147"/>
          </reference>
        </references>
      </pivotArea>
    </format>
    <format dxfId="3135">
      <pivotArea dataOnly="0" labelOnly="1" fieldPosition="0">
        <references count="5">
          <reference field="7" count="1" selected="0">
            <x v="55"/>
          </reference>
          <reference field="8" count="1" selected="0">
            <x v="137"/>
          </reference>
          <reference field="9" count="1" selected="0">
            <x v="136"/>
          </reference>
          <reference field="10" count="1" selected="0">
            <x v="1"/>
          </reference>
          <reference field="11" count="1">
            <x v="255"/>
          </reference>
        </references>
      </pivotArea>
    </format>
    <format dxfId="3134">
      <pivotArea dataOnly="0" labelOnly="1" fieldPosition="0">
        <references count="5">
          <reference field="7" count="1" selected="0">
            <x v="55"/>
          </reference>
          <reference field="8" count="1" selected="0">
            <x v="263"/>
          </reference>
          <reference field="9" count="1" selected="0">
            <x v="136"/>
          </reference>
          <reference field="10" count="1" selected="0">
            <x v="1"/>
          </reference>
          <reference field="11" count="1">
            <x v="264"/>
          </reference>
        </references>
      </pivotArea>
    </format>
    <format dxfId="3133">
      <pivotArea dataOnly="0" labelOnly="1" fieldPosition="0">
        <references count="5">
          <reference field="7" count="1" selected="0">
            <x v="56"/>
          </reference>
          <reference field="8" count="1" selected="0">
            <x v="288"/>
          </reference>
          <reference field="9" count="1" selected="0">
            <x v="133"/>
          </reference>
          <reference field="10" count="1" selected="0">
            <x v="1"/>
          </reference>
          <reference field="11" count="1">
            <x v="159"/>
          </reference>
        </references>
      </pivotArea>
    </format>
    <format dxfId="3132">
      <pivotArea dataOnly="0" labelOnly="1" fieldPosition="0">
        <references count="5">
          <reference field="7" count="1" selected="0">
            <x v="56"/>
          </reference>
          <reference field="8" count="1" selected="0">
            <x v="513"/>
          </reference>
          <reference field="9" count="1" selected="0">
            <x v="140"/>
          </reference>
          <reference field="10" count="1" selected="0">
            <x v="1"/>
          </reference>
          <reference field="11" count="1">
            <x v="5"/>
          </reference>
        </references>
      </pivotArea>
    </format>
    <format dxfId="3131">
      <pivotArea dataOnly="0" labelOnly="1" fieldPosition="0">
        <references count="5">
          <reference field="7" count="1" selected="0">
            <x v="56"/>
          </reference>
          <reference field="8" count="1" selected="0">
            <x v="641"/>
          </reference>
          <reference field="9" count="1" selected="0">
            <x v="135"/>
          </reference>
          <reference field="10" count="1" selected="0">
            <x v="1"/>
          </reference>
          <reference field="11" count="1">
            <x v="11"/>
          </reference>
        </references>
      </pivotArea>
    </format>
    <format dxfId="3130">
      <pivotArea dataOnly="0" labelOnly="1" fieldPosition="0">
        <references count="5">
          <reference field="7" count="1" selected="0">
            <x v="56"/>
          </reference>
          <reference field="8" count="1" selected="0">
            <x v="685"/>
          </reference>
          <reference field="9" count="1" selected="0">
            <x v="23"/>
          </reference>
          <reference field="10" count="1" selected="0">
            <x v="1"/>
          </reference>
          <reference field="11" count="1">
            <x v="122"/>
          </reference>
        </references>
      </pivotArea>
    </format>
    <format dxfId="3129">
      <pivotArea dataOnly="0" labelOnly="1" fieldPosition="0">
        <references count="5">
          <reference field="7" count="1" selected="0">
            <x v="56"/>
          </reference>
          <reference field="8" count="1" selected="0">
            <x v="846"/>
          </reference>
          <reference field="9" count="1" selected="0">
            <x v="140"/>
          </reference>
          <reference field="10" count="1" selected="0">
            <x v="1"/>
          </reference>
          <reference field="11" count="1">
            <x v="167"/>
          </reference>
        </references>
      </pivotArea>
    </format>
    <format dxfId="3128">
      <pivotArea dataOnly="0" labelOnly="1" fieldPosition="0">
        <references count="5">
          <reference field="7" count="1" selected="0">
            <x v="56"/>
          </reference>
          <reference field="8" count="1" selected="0">
            <x v="847"/>
          </reference>
          <reference field="9" count="1" selected="0">
            <x v="84"/>
          </reference>
          <reference field="10" count="1" selected="0">
            <x v="1"/>
          </reference>
          <reference field="11" count="1">
            <x v="111"/>
          </reference>
        </references>
      </pivotArea>
    </format>
    <format dxfId="3127">
      <pivotArea dataOnly="0" labelOnly="1" fieldPosition="0">
        <references count="5">
          <reference field="7" count="1" selected="0">
            <x v="56"/>
          </reference>
          <reference field="8" count="1" selected="0">
            <x v="849"/>
          </reference>
          <reference field="9" count="1" selected="0">
            <x v="140"/>
          </reference>
          <reference field="10" count="1" selected="0">
            <x v="1"/>
          </reference>
          <reference field="11" count="1">
            <x v="219"/>
          </reference>
        </references>
      </pivotArea>
    </format>
    <format dxfId="3126">
      <pivotArea dataOnly="0" labelOnly="1" fieldPosition="0">
        <references count="5">
          <reference field="7" count="1" selected="0">
            <x v="56"/>
          </reference>
          <reference field="8" count="1" selected="0">
            <x v="850"/>
          </reference>
          <reference field="9" count="1" selected="0">
            <x v="140"/>
          </reference>
          <reference field="10" count="1" selected="0">
            <x v="1"/>
          </reference>
          <reference field="11" count="1">
            <x v="117"/>
          </reference>
        </references>
      </pivotArea>
    </format>
    <format dxfId="3125">
      <pivotArea dataOnly="0" labelOnly="1" fieldPosition="0">
        <references count="5">
          <reference field="7" count="1" selected="0">
            <x v="56"/>
          </reference>
          <reference field="8" count="1" selected="0">
            <x v="851"/>
          </reference>
          <reference field="9" count="1" selected="0">
            <x v="140"/>
          </reference>
          <reference field="10" count="1" selected="0">
            <x v="1"/>
          </reference>
          <reference field="11" count="1">
            <x v="201"/>
          </reference>
        </references>
      </pivotArea>
    </format>
    <format dxfId="3124">
      <pivotArea dataOnly="0" labelOnly="1" fieldPosition="0">
        <references count="5">
          <reference field="7" count="1" selected="0">
            <x v="56"/>
          </reference>
          <reference field="8" count="1" selected="0">
            <x v="852"/>
          </reference>
          <reference field="9" count="1" selected="0">
            <x v="140"/>
          </reference>
          <reference field="10" count="1" selected="0">
            <x v="1"/>
          </reference>
          <reference field="11" count="1">
            <x v="226"/>
          </reference>
        </references>
      </pivotArea>
    </format>
    <format dxfId="3123">
      <pivotArea dataOnly="0" labelOnly="1" fieldPosition="0">
        <references count="5">
          <reference field="7" count="1" selected="0">
            <x v="56"/>
          </reference>
          <reference field="8" count="1" selected="0">
            <x v="853"/>
          </reference>
          <reference field="9" count="1" selected="0">
            <x v="140"/>
          </reference>
          <reference field="10" count="1" selected="0">
            <x v="1"/>
          </reference>
          <reference field="11" count="1">
            <x v="215"/>
          </reference>
        </references>
      </pivotArea>
    </format>
    <format dxfId="3122">
      <pivotArea dataOnly="0" labelOnly="1" fieldPosition="0">
        <references count="5">
          <reference field="7" count="1" selected="0">
            <x v="56"/>
          </reference>
          <reference field="8" count="1" selected="0">
            <x v="854"/>
          </reference>
          <reference field="9" count="1" selected="0">
            <x v="140"/>
          </reference>
          <reference field="10" count="1" selected="0">
            <x v="1"/>
          </reference>
          <reference field="11" count="1">
            <x v="155"/>
          </reference>
        </references>
      </pivotArea>
    </format>
    <format dxfId="3121">
      <pivotArea dataOnly="0" labelOnly="1" fieldPosition="0">
        <references count="5">
          <reference field="7" count="1" selected="0">
            <x v="56"/>
          </reference>
          <reference field="8" count="1" selected="0">
            <x v="855"/>
          </reference>
          <reference field="9" count="1" selected="0">
            <x v="140"/>
          </reference>
          <reference field="10" count="1" selected="0">
            <x v="1"/>
          </reference>
          <reference field="11" count="1">
            <x v="93"/>
          </reference>
        </references>
      </pivotArea>
    </format>
    <format dxfId="3120">
      <pivotArea dataOnly="0" labelOnly="1" fieldPosition="0">
        <references count="5">
          <reference field="7" count="1" selected="0">
            <x v="56"/>
          </reference>
          <reference field="8" count="1" selected="0">
            <x v="856"/>
          </reference>
          <reference field="9" count="1" selected="0">
            <x v="140"/>
          </reference>
          <reference field="10" count="1" selected="0">
            <x v="1"/>
          </reference>
          <reference field="11" count="1">
            <x v="149"/>
          </reference>
        </references>
      </pivotArea>
    </format>
    <format dxfId="3119">
      <pivotArea dataOnly="0" labelOnly="1" fieldPosition="0">
        <references count="5">
          <reference field="7" count="1" selected="0">
            <x v="56"/>
          </reference>
          <reference field="8" count="1" selected="0">
            <x v="857"/>
          </reference>
          <reference field="9" count="1" selected="0">
            <x v="72"/>
          </reference>
          <reference field="10" count="1" selected="0">
            <x v="1"/>
          </reference>
          <reference field="11" count="1">
            <x v="26"/>
          </reference>
        </references>
      </pivotArea>
    </format>
    <format dxfId="3118">
      <pivotArea dataOnly="0" labelOnly="1" fieldPosition="0">
        <references count="5">
          <reference field="7" count="1" selected="0">
            <x v="56"/>
          </reference>
          <reference field="8" count="1" selected="0">
            <x v="858"/>
          </reference>
          <reference field="9" count="1" selected="0">
            <x v="140"/>
          </reference>
          <reference field="10" count="1" selected="0">
            <x v="1"/>
          </reference>
          <reference field="11" count="1">
            <x v="154"/>
          </reference>
        </references>
      </pivotArea>
    </format>
    <format dxfId="3117">
      <pivotArea dataOnly="0" labelOnly="1" fieldPosition="0">
        <references count="5">
          <reference field="7" count="1" selected="0">
            <x v="56"/>
          </reference>
          <reference field="8" count="1" selected="0">
            <x v="859"/>
          </reference>
          <reference field="9" count="1" selected="0">
            <x v="140"/>
          </reference>
          <reference field="10" count="1" selected="0">
            <x v="1"/>
          </reference>
          <reference field="11" count="1">
            <x v="119"/>
          </reference>
        </references>
      </pivotArea>
    </format>
    <format dxfId="3116">
      <pivotArea dataOnly="0" labelOnly="1" fieldPosition="0">
        <references count="5">
          <reference field="7" count="1" selected="0">
            <x v="56"/>
          </reference>
          <reference field="8" count="1" selected="0">
            <x v="860"/>
          </reference>
          <reference field="9" count="1" selected="0">
            <x v="133"/>
          </reference>
          <reference field="10" count="1" selected="0">
            <x v="1"/>
          </reference>
          <reference field="11" count="1">
            <x v="212"/>
          </reference>
        </references>
      </pivotArea>
    </format>
    <format dxfId="3115">
      <pivotArea dataOnly="0" labelOnly="1" fieldPosition="0">
        <references count="5">
          <reference field="7" count="1" selected="0">
            <x v="56"/>
          </reference>
          <reference field="8" count="1" selected="0">
            <x v="865"/>
          </reference>
          <reference field="9" count="1" selected="0">
            <x v="140"/>
          </reference>
          <reference field="10" count="1" selected="0">
            <x v="1"/>
          </reference>
          <reference field="11" count="1">
            <x v="136"/>
          </reference>
        </references>
      </pivotArea>
    </format>
    <format dxfId="3114">
      <pivotArea dataOnly="0" labelOnly="1" fieldPosition="0">
        <references count="5">
          <reference field="7" count="1" selected="0">
            <x v="56"/>
          </reference>
          <reference field="8" count="1" selected="0">
            <x v="871"/>
          </reference>
          <reference field="9" count="1" selected="0">
            <x v="133"/>
          </reference>
          <reference field="10" count="1" selected="0">
            <x v="1"/>
          </reference>
          <reference field="11" count="1">
            <x v="81"/>
          </reference>
        </references>
      </pivotArea>
    </format>
    <format dxfId="3113">
      <pivotArea dataOnly="0" labelOnly="1" fieldPosition="0">
        <references count="5">
          <reference field="7" count="1" selected="0">
            <x v="56"/>
          </reference>
          <reference field="8" count="1" selected="0">
            <x v="872"/>
          </reference>
          <reference field="9" count="1" selected="0">
            <x v="133"/>
          </reference>
          <reference field="10" count="1" selected="0">
            <x v="1"/>
          </reference>
          <reference field="11" count="1">
            <x v="138"/>
          </reference>
        </references>
      </pivotArea>
    </format>
    <format dxfId="3112">
      <pivotArea dataOnly="0" labelOnly="1" fieldPosition="0">
        <references count="5">
          <reference field="7" count="1" selected="0">
            <x v="56"/>
          </reference>
          <reference field="8" count="1" selected="0">
            <x v="873"/>
          </reference>
          <reference field="9" count="1" selected="0">
            <x v="133"/>
          </reference>
          <reference field="10" count="1" selected="0">
            <x v="1"/>
          </reference>
          <reference field="11" count="1">
            <x v="87"/>
          </reference>
        </references>
      </pivotArea>
    </format>
    <format dxfId="3111">
      <pivotArea dataOnly="0" labelOnly="1" fieldPosition="0">
        <references count="5">
          <reference field="7" count="1" selected="0">
            <x v="56"/>
          </reference>
          <reference field="8" count="1" selected="0">
            <x v="874"/>
          </reference>
          <reference field="9" count="1" selected="0">
            <x v="133"/>
          </reference>
          <reference field="10" count="1" selected="0">
            <x v="1"/>
          </reference>
          <reference field="11" count="1">
            <x v="129"/>
          </reference>
        </references>
      </pivotArea>
    </format>
    <format dxfId="3110">
      <pivotArea dataOnly="0" labelOnly="1" fieldPosition="0">
        <references count="5">
          <reference field="7" count="1" selected="0">
            <x v="56"/>
          </reference>
          <reference field="8" count="1" selected="0">
            <x v="875"/>
          </reference>
          <reference field="9" count="1" selected="0">
            <x v="140"/>
          </reference>
          <reference field="10" count="1" selected="0">
            <x v="1"/>
          </reference>
          <reference field="11" count="1">
            <x v="126"/>
          </reference>
        </references>
      </pivotArea>
    </format>
    <format dxfId="3109">
      <pivotArea dataOnly="0" labelOnly="1" fieldPosition="0">
        <references count="5">
          <reference field="7" count="1" selected="0">
            <x v="56"/>
          </reference>
          <reference field="8" count="1" selected="0">
            <x v="881"/>
          </reference>
          <reference field="9" count="1" selected="0">
            <x v="140"/>
          </reference>
          <reference field="10" count="1" selected="0">
            <x v="1"/>
          </reference>
          <reference field="11" count="1">
            <x v="81"/>
          </reference>
        </references>
      </pivotArea>
    </format>
    <format dxfId="3108">
      <pivotArea dataOnly="0" labelOnly="1" fieldPosition="0">
        <references count="5">
          <reference field="7" count="1" selected="0">
            <x v="57"/>
          </reference>
          <reference field="8" count="1" selected="0">
            <x v="12"/>
          </reference>
          <reference field="9" count="1" selected="0">
            <x v="102"/>
          </reference>
          <reference field="10" count="1" selected="0">
            <x v="1"/>
          </reference>
          <reference field="11" count="1">
            <x v="29"/>
          </reference>
        </references>
      </pivotArea>
    </format>
    <format dxfId="3107">
      <pivotArea dataOnly="0" labelOnly="1" fieldPosition="0">
        <references count="5">
          <reference field="7" count="1" selected="0">
            <x v="57"/>
          </reference>
          <reference field="8" count="1" selected="0">
            <x v="13"/>
          </reference>
          <reference field="9" count="1" selected="0">
            <x v="102"/>
          </reference>
          <reference field="10" count="1" selected="0">
            <x v="1"/>
          </reference>
          <reference field="11" count="1">
            <x v="86"/>
          </reference>
        </references>
      </pivotArea>
    </format>
    <format dxfId="3106">
      <pivotArea dataOnly="0" labelOnly="1" fieldPosition="0">
        <references count="5">
          <reference field="7" count="1" selected="0">
            <x v="57"/>
          </reference>
          <reference field="8" count="1" selected="0">
            <x v="14"/>
          </reference>
          <reference field="9" count="1" selected="0">
            <x v="102"/>
          </reference>
          <reference field="10" count="1" selected="0">
            <x v="1"/>
          </reference>
          <reference field="11" count="1">
            <x v="7"/>
          </reference>
        </references>
      </pivotArea>
    </format>
    <format dxfId="3105">
      <pivotArea dataOnly="0" labelOnly="1" fieldPosition="0">
        <references count="5">
          <reference field="7" count="1" selected="0">
            <x v="57"/>
          </reference>
          <reference field="8" count="1" selected="0">
            <x v="15"/>
          </reference>
          <reference field="9" count="1" selected="0">
            <x v="102"/>
          </reference>
          <reference field="10" count="1" selected="0">
            <x v="1"/>
          </reference>
          <reference field="11" count="1">
            <x v="127"/>
          </reference>
        </references>
      </pivotArea>
    </format>
    <format dxfId="3104">
      <pivotArea dataOnly="0" labelOnly="1" fieldPosition="0">
        <references count="5">
          <reference field="7" count="1" selected="0">
            <x v="57"/>
          </reference>
          <reference field="8" count="1" selected="0">
            <x v="16"/>
          </reference>
          <reference field="9" count="1" selected="0">
            <x v="102"/>
          </reference>
          <reference field="10" count="1" selected="0">
            <x v="1"/>
          </reference>
          <reference field="11" count="1">
            <x v="25"/>
          </reference>
        </references>
      </pivotArea>
    </format>
    <format dxfId="3103">
      <pivotArea dataOnly="0" labelOnly="1" fieldPosition="0">
        <references count="5">
          <reference field="7" count="1" selected="0">
            <x v="57"/>
          </reference>
          <reference field="8" count="1" selected="0">
            <x v="17"/>
          </reference>
          <reference field="9" count="1" selected="0">
            <x v="102"/>
          </reference>
          <reference field="10" count="1" selected="0">
            <x v="1"/>
          </reference>
          <reference field="11" count="1">
            <x v="112"/>
          </reference>
        </references>
      </pivotArea>
    </format>
    <format dxfId="3102">
      <pivotArea dataOnly="0" labelOnly="1" fieldPosition="0">
        <references count="5">
          <reference field="7" count="1" selected="0">
            <x v="57"/>
          </reference>
          <reference field="8" count="1" selected="0">
            <x v="18"/>
          </reference>
          <reference field="9" count="1" selected="0">
            <x v="102"/>
          </reference>
          <reference field="10" count="1" selected="0">
            <x v="1"/>
          </reference>
          <reference field="11" count="1">
            <x v="26"/>
          </reference>
        </references>
      </pivotArea>
    </format>
    <format dxfId="3101">
      <pivotArea dataOnly="0" labelOnly="1" fieldPosition="0">
        <references count="5">
          <reference field="7" count="1" selected="0">
            <x v="57"/>
          </reference>
          <reference field="8" count="1" selected="0">
            <x v="19"/>
          </reference>
          <reference field="9" count="1" selected="0">
            <x v="102"/>
          </reference>
          <reference field="10" count="1" selected="0">
            <x v="1"/>
          </reference>
          <reference field="11" count="1">
            <x v="9"/>
          </reference>
        </references>
      </pivotArea>
    </format>
    <format dxfId="3100">
      <pivotArea dataOnly="0" labelOnly="1" fieldPosition="0">
        <references count="5">
          <reference field="7" count="1" selected="0">
            <x v="57"/>
          </reference>
          <reference field="8" count="1" selected="0">
            <x v="20"/>
          </reference>
          <reference field="9" count="1" selected="0">
            <x v="102"/>
          </reference>
          <reference field="10" count="1" selected="0">
            <x v="1"/>
          </reference>
          <reference field="11" count="1">
            <x v="109"/>
          </reference>
        </references>
      </pivotArea>
    </format>
    <format dxfId="3099">
      <pivotArea dataOnly="0" labelOnly="1" fieldPosition="0">
        <references count="5">
          <reference field="7" count="1" selected="0">
            <x v="57"/>
          </reference>
          <reference field="8" count="1" selected="0">
            <x v="21"/>
          </reference>
          <reference field="9" count="1" selected="0">
            <x v="102"/>
          </reference>
          <reference field="10" count="1" selected="0">
            <x v="1"/>
          </reference>
          <reference field="11" count="1">
            <x v="6"/>
          </reference>
        </references>
      </pivotArea>
    </format>
    <format dxfId="3098">
      <pivotArea dataOnly="0" labelOnly="1" fieldPosition="0">
        <references count="5">
          <reference field="7" count="1" selected="0">
            <x v="57"/>
          </reference>
          <reference field="8" count="1" selected="0">
            <x v="22"/>
          </reference>
          <reference field="9" count="1" selected="0">
            <x v="102"/>
          </reference>
          <reference field="10" count="1" selected="0">
            <x v="1"/>
          </reference>
          <reference field="11" count="1">
            <x v="183"/>
          </reference>
        </references>
      </pivotArea>
    </format>
    <format dxfId="3097">
      <pivotArea dataOnly="0" labelOnly="1" fieldPosition="0">
        <references count="5">
          <reference field="7" count="1" selected="0">
            <x v="57"/>
          </reference>
          <reference field="8" count="1" selected="0">
            <x v="23"/>
          </reference>
          <reference field="9" count="1" selected="0">
            <x v="102"/>
          </reference>
          <reference field="10" count="1" selected="0">
            <x v="1"/>
          </reference>
          <reference field="11" count="1">
            <x v="9"/>
          </reference>
        </references>
      </pivotArea>
    </format>
    <format dxfId="3096">
      <pivotArea dataOnly="0" labelOnly="1" fieldPosition="0">
        <references count="5">
          <reference field="7" count="1" selected="0">
            <x v="57"/>
          </reference>
          <reference field="8" count="1" selected="0">
            <x v="24"/>
          </reference>
          <reference field="9" count="1" selected="0">
            <x v="102"/>
          </reference>
          <reference field="10" count="1" selected="0">
            <x v="1"/>
          </reference>
          <reference field="11" count="1">
            <x v="3"/>
          </reference>
        </references>
      </pivotArea>
    </format>
    <format dxfId="3095">
      <pivotArea dataOnly="0" labelOnly="1" fieldPosition="0">
        <references count="5">
          <reference field="7" count="1" selected="0">
            <x v="57"/>
          </reference>
          <reference field="8" count="1" selected="0">
            <x v="240"/>
          </reference>
          <reference field="9" count="1" selected="0">
            <x v="102"/>
          </reference>
          <reference field="10" count="1" selected="0">
            <x v="1"/>
          </reference>
          <reference field="11" count="1">
            <x v="6"/>
          </reference>
        </references>
      </pivotArea>
    </format>
    <format dxfId="3094">
      <pivotArea dataOnly="0" labelOnly="1" fieldPosition="0">
        <references count="5">
          <reference field="7" count="1" selected="0">
            <x v="58"/>
          </reference>
          <reference field="8" count="1" selected="0">
            <x v="1"/>
          </reference>
          <reference field="9" count="1" selected="0">
            <x v="22"/>
          </reference>
          <reference field="10" count="1" selected="0">
            <x v="1"/>
          </reference>
          <reference field="11" count="1">
            <x v="81"/>
          </reference>
        </references>
      </pivotArea>
    </format>
    <format dxfId="3093">
      <pivotArea dataOnly="0" labelOnly="1" fieldPosition="0">
        <references count="5">
          <reference field="7" count="1" selected="0">
            <x v="58"/>
          </reference>
          <reference field="8" count="1" selected="0">
            <x v="10"/>
          </reference>
          <reference field="9" count="1" selected="0">
            <x v="22"/>
          </reference>
          <reference field="10" count="1" selected="0">
            <x v="1"/>
          </reference>
          <reference field="11" count="1">
            <x v="81"/>
          </reference>
        </references>
      </pivotArea>
    </format>
    <format dxfId="3092">
      <pivotArea dataOnly="0" labelOnly="1" fieldPosition="0">
        <references count="5">
          <reference field="7" count="1" selected="0">
            <x v="58"/>
          </reference>
          <reference field="8" count="1" selected="0">
            <x v="11"/>
          </reference>
          <reference field="9" count="1" selected="0">
            <x v="60"/>
          </reference>
          <reference field="10" count="1" selected="0">
            <x v="1"/>
          </reference>
          <reference field="11" count="1">
            <x v="82"/>
          </reference>
        </references>
      </pivotArea>
    </format>
    <format dxfId="3091">
      <pivotArea dataOnly="0" labelOnly="1" fieldPosition="0">
        <references count="5">
          <reference field="7" count="1" selected="0">
            <x v="58"/>
          </reference>
          <reference field="8" count="1" selected="0">
            <x v="45"/>
          </reference>
          <reference field="9" count="1" selected="0">
            <x v="60"/>
          </reference>
          <reference field="10" count="1" selected="0">
            <x v="1"/>
          </reference>
          <reference field="11" count="1">
            <x v="43"/>
          </reference>
        </references>
      </pivotArea>
    </format>
    <format dxfId="3090">
      <pivotArea dataOnly="0" labelOnly="1" fieldPosition="0">
        <references count="5">
          <reference field="7" count="1" selected="0">
            <x v="58"/>
          </reference>
          <reference field="8" count="1" selected="0">
            <x v="46"/>
          </reference>
          <reference field="9" count="1" selected="0">
            <x v="156"/>
          </reference>
          <reference field="10" count="1" selected="0">
            <x v="1"/>
          </reference>
          <reference field="11" count="1">
            <x v="1"/>
          </reference>
        </references>
      </pivotArea>
    </format>
    <format dxfId="3089">
      <pivotArea dataOnly="0" labelOnly="1" fieldPosition="0">
        <references count="5">
          <reference field="7" count="1" selected="0">
            <x v="58"/>
          </reference>
          <reference field="8" count="1" selected="0">
            <x v="47"/>
          </reference>
          <reference field="9" count="1" selected="0">
            <x v="156"/>
          </reference>
          <reference field="10" count="1" selected="0">
            <x v="1"/>
          </reference>
          <reference field="11" count="1">
            <x v="5"/>
          </reference>
        </references>
      </pivotArea>
    </format>
    <format dxfId="3088">
      <pivotArea dataOnly="0" labelOnly="1" fieldPosition="0">
        <references count="5">
          <reference field="7" count="1" selected="0">
            <x v="58"/>
          </reference>
          <reference field="8" count="1" selected="0">
            <x v="49"/>
          </reference>
          <reference field="9" count="1" selected="0">
            <x v="60"/>
          </reference>
          <reference field="10" count="1" selected="0">
            <x v="1"/>
          </reference>
          <reference field="11" count="1">
            <x v="146"/>
          </reference>
        </references>
      </pivotArea>
    </format>
    <format dxfId="3087">
      <pivotArea dataOnly="0" labelOnly="1" fieldPosition="0">
        <references count="5">
          <reference field="7" count="1" selected="0">
            <x v="58"/>
          </reference>
          <reference field="8" count="1" selected="0">
            <x v="50"/>
          </reference>
          <reference field="9" count="1" selected="0">
            <x v="156"/>
          </reference>
          <reference field="10" count="1" selected="0">
            <x v="1"/>
          </reference>
          <reference field="11" count="1">
            <x v="1"/>
          </reference>
        </references>
      </pivotArea>
    </format>
    <format dxfId="3086">
      <pivotArea dataOnly="0" labelOnly="1" fieldPosition="0">
        <references count="5">
          <reference field="7" count="1" selected="0">
            <x v="58"/>
          </reference>
          <reference field="8" count="1" selected="0">
            <x v="56"/>
          </reference>
          <reference field="9" count="1" selected="0">
            <x v="151"/>
          </reference>
          <reference field="10" count="1" selected="0">
            <x v="2"/>
          </reference>
          <reference field="11" count="1">
            <x v="136"/>
          </reference>
        </references>
      </pivotArea>
    </format>
    <format dxfId="3085">
      <pivotArea dataOnly="0" labelOnly="1" fieldPosition="0">
        <references count="5">
          <reference field="7" count="1" selected="0">
            <x v="58"/>
          </reference>
          <reference field="8" count="1" selected="0">
            <x v="57"/>
          </reference>
          <reference field="9" count="1" selected="0">
            <x v="152"/>
          </reference>
          <reference field="10" count="1" selected="0">
            <x v="1"/>
          </reference>
          <reference field="11" count="1">
            <x v="281"/>
          </reference>
        </references>
      </pivotArea>
    </format>
    <format dxfId="3084">
      <pivotArea dataOnly="0" labelOnly="1" fieldPosition="0">
        <references count="5">
          <reference field="7" count="1" selected="0">
            <x v="58"/>
          </reference>
          <reference field="8" count="1" selected="0">
            <x v="60"/>
          </reference>
          <reference field="9" count="1" selected="0">
            <x v="53"/>
          </reference>
          <reference field="10" count="1" selected="0">
            <x v="2"/>
          </reference>
          <reference field="11" count="1">
            <x v="108"/>
          </reference>
        </references>
      </pivotArea>
    </format>
    <format dxfId="3083">
      <pivotArea dataOnly="0" labelOnly="1" fieldPosition="0">
        <references count="5">
          <reference field="7" count="1" selected="0">
            <x v="58"/>
          </reference>
          <reference field="8" count="1" selected="0">
            <x v="92"/>
          </reference>
          <reference field="9" count="1" selected="0">
            <x v="45"/>
          </reference>
          <reference field="10" count="1" selected="0">
            <x v="1"/>
          </reference>
          <reference field="11" count="1">
            <x v="41"/>
          </reference>
        </references>
      </pivotArea>
    </format>
    <format dxfId="3082">
      <pivotArea dataOnly="0" labelOnly="1" fieldPosition="0">
        <references count="5">
          <reference field="7" count="1" selected="0">
            <x v="58"/>
          </reference>
          <reference field="8" count="1" selected="0">
            <x v="114"/>
          </reference>
          <reference field="9" count="1" selected="0">
            <x v="95"/>
          </reference>
          <reference field="10" count="1" selected="0">
            <x v="1"/>
          </reference>
          <reference field="11" count="1">
            <x v="13"/>
          </reference>
        </references>
      </pivotArea>
    </format>
    <format dxfId="3081">
      <pivotArea dataOnly="0" labelOnly="1" fieldPosition="0">
        <references count="5">
          <reference field="7" count="1" selected="0">
            <x v="58"/>
          </reference>
          <reference field="8" count="1" selected="0">
            <x v="115"/>
          </reference>
          <reference field="9" count="1" selected="0">
            <x v="137"/>
          </reference>
          <reference field="10" count="1" selected="0">
            <x v="1"/>
          </reference>
          <reference field="11" count="1">
            <x v="259"/>
          </reference>
        </references>
      </pivotArea>
    </format>
    <format dxfId="3080">
      <pivotArea dataOnly="0" labelOnly="1" fieldPosition="0">
        <references count="5">
          <reference field="7" count="1" selected="0">
            <x v="58"/>
          </reference>
          <reference field="8" count="1" selected="0">
            <x v="133"/>
          </reference>
          <reference field="9" count="1" selected="0">
            <x v="41"/>
          </reference>
          <reference field="10" count="1" selected="0">
            <x v="1"/>
          </reference>
          <reference field="11" count="1">
            <x v="17"/>
          </reference>
        </references>
      </pivotArea>
    </format>
    <format dxfId="3079">
      <pivotArea dataOnly="0" labelOnly="1" fieldPosition="0">
        <references count="5">
          <reference field="7" count="1" selected="0">
            <x v="58"/>
          </reference>
          <reference field="8" count="1" selected="0">
            <x v="134"/>
          </reference>
          <reference field="9" count="1" selected="0">
            <x v="107"/>
          </reference>
          <reference field="10" count="1" selected="0">
            <x v="1"/>
          </reference>
          <reference field="11" count="1">
            <x v="1"/>
          </reference>
        </references>
      </pivotArea>
    </format>
    <format dxfId="3078">
      <pivotArea dataOnly="0" labelOnly="1" fieldPosition="0">
        <references count="5">
          <reference field="7" count="1" selected="0">
            <x v="58"/>
          </reference>
          <reference field="8" count="1" selected="0">
            <x v="136"/>
          </reference>
          <reference field="9" count="1" selected="0">
            <x v="80"/>
          </reference>
          <reference field="10" count="1" selected="0">
            <x v="1"/>
          </reference>
          <reference field="11" count="1">
            <x v="98"/>
          </reference>
        </references>
      </pivotArea>
    </format>
    <format dxfId="3077">
      <pivotArea dataOnly="0" labelOnly="1" fieldPosition="0">
        <references count="5">
          <reference field="7" count="1" selected="0">
            <x v="58"/>
          </reference>
          <reference field="8" count="1" selected="0">
            <x v="178"/>
          </reference>
          <reference field="9" count="1" selected="0">
            <x v="113"/>
          </reference>
          <reference field="10" count="1" selected="0">
            <x v="1"/>
          </reference>
          <reference field="11" count="1">
            <x v="3"/>
          </reference>
        </references>
      </pivotArea>
    </format>
    <format dxfId="3076">
      <pivotArea dataOnly="0" labelOnly="1" fieldPosition="0">
        <references count="5">
          <reference field="7" count="1" selected="0">
            <x v="58"/>
          </reference>
          <reference field="8" count="1" selected="0">
            <x v="185"/>
          </reference>
          <reference field="9" count="1" selected="0">
            <x v="156"/>
          </reference>
          <reference field="10" count="1" selected="0">
            <x v="1"/>
          </reference>
          <reference field="11" count="1">
            <x v="1"/>
          </reference>
        </references>
      </pivotArea>
    </format>
    <format dxfId="3075">
      <pivotArea dataOnly="0" labelOnly="1" fieldPosition="0">
        <references count="5">
          <reference field="7" count="1" selected="0">
            <x v="58"/>
          </reference>
          <reference field="8" count="1" selected="0">
            <x v="189"/>
          </reference>
          <reference field="9" count="1" selected="0">
            <x v="105"/>
          </reference>
          <reference field="10" count="1" selected="0">
            <x v="1"/>
          </reference>
          <reference field="11" count="1">
            <x v="1"/>
          </reference>
        </references>
      </pivotArea>
    </format>
    <format dxfId="3074">
      <pivotArea dataOnly="0" labelOnly="1" fieldPosition="0">
        <references count="5">
          <reference field="7" count="1" selected="0">
            <x v="58"/>
          </reference>
          <reference field="8" count="1" selected="0">
            <x v="192"/>
          </reference>
          <reference field="9" count="1" selected="0">
            <x v="154"/>
          </reference>
          <reference field="10" count="1" selected="0">
            <x v="1"/>
          </reference>
          <reference field="11" count="1">
            <x v="1"/>
          </reference>
        </references>
      </pivotArea>
    </format>
    <format dxfId="3073">
      <pivotArea dataOnly="0" labelOnly="1" fieldPosition="0">
        <references count="5">
          <reference field="7" count="1" selected="0">
            <x v="58"/>
          </reference>
          <reference field="8" count="1" selected="0">
            <x v="241"/>
          </reference>
          <reference field="9" count="1" selected="0">
            <x v="76"/>
          </reference>
          <reference field="10" count="1" selected="0">
            <x v="1"/>
          </reference>
          <reference field="11" count="1">
            <x v="3"/>
          </reference>
        </references>
      </pivotArea>
    </format>
    <format dxfId="3072">
      <pivotArea dataOnly="0" labelOnly="1" fieldPosition="0">
        <references count="5">
          <reference field="7" count="1" selected="0">
            <x v="58"/>
          </reference>
          <reference field="8" count="1" selected="0">
            <x v="242"/>
          </reference>
          <reference field="9" count="1" selected="0">
            <x v="60"/>
          </reference>
          <reference field="10" count="1" selected="0">
            <x v="1"/>
          </reference>
          <reference field="11" count="1">
            <x v="72"/>
          </reference>
        </references>
      </pivotArea>
    </format>
    <format dxfId="3071">
      <pivotArea dataOnly="0" labelOnly="1" fieldPosition="0">
        <references count="5">
          <reference field="7" count="1" selected="0">
            <x v="58"/>
          </reference>
          <reference field="8" count="1" selected="0">
            <x v="243"/>
          </reference>
          <reference field="9" count="1" selected="0">
            <x v="83"/>
          </reference>
          <reference field="10" count="1" selected="0">
            <x v="1"/>
          </reference>
          <reference field="11" count="1">
            <x v="75"/>
          </reference>
        </references>
      </pivotArea>
    </format>
    <format dxfId="3070">
      <pivotArea dataOnly="0" labelOnly="1" fieldPosition="0">
        <references count="5">
          <reference field="7" count="1" selected="0">
            <x v="58"/>
          </reference>
          <reference field="8" count="1" selected="0">
            <x v="257"/>
          </reference>
          <reference field="9" count="1" selected="0">
            <x v="154"/>
          </reference>
          <reference field="10" count="1" selected="0">
            <x v="1"/>
          </reference>
          <reference field="11" count="1">
            <x v="32"/>
          </reference>
        </references>
      </pivotArea>
    </format>
    <format dxfId="3069">
      <pivotArea dataOnly="0" labelOnly="1" fieldPosition="0">
        <references count="5">
          <reference field="7" count="1" selected="0">
            <x v="58"/>
          </reference>
          <reference field="8" count="1" selected="0">
            <x v="259"/>
          </reference>
          <reference field="9" count="1" selected="0">
            <x v="154"/>
          </reference>
          <reference field="10" count="1" selected="0">
            <x v="1"/>
          </reference>
          <reference field="11" count="1">
            <x v="1"/>
          </reference>
        </references>
      </pivotArea>
    </format>
    <format dxfId="3068">
      <pivotArea dataOnly="0" labelOnly="1" fieldPosition="0">
        <references count="5">
          <reference field="7" count="1" selected="0">
            <x v="58"/>
          </reference>
          <reference field="8" count="1" selected="0">
            <x v="260"/>
          </reference>
          <reference field="9" count="1" selected="0">
            <x v="154"/>
          </reference>
          <reference field="10" count="1" selected="0">
            <x v="1"/>
          </reference>
          <reference field="11" count="1">
            <x v="1"/>
          </reference>
        </references>
      </pivotArea>
    </format>
    <format dxfId="3067">
      <pivotArea dataOnly="0" labelOnly="1" fieldPosition="0">
        <references count="5">
          <reference field="7" count="1" selected="0">
            <x v="58"/>
          </reference>
          <reference field="8" count="1" selected="0">
            <x v="264"/>
          </reference>
          <reference field="9" count="1" selected="0">
            <x v="154"/>
          </reference>
          <reference field="10" count="1" selected="0">
            <x v="1"/>
          </reference>
          <reference field="11" count="1">
            <x v="13"/>
          </reference>
        </references>
      </pivotArea>
    </format>
    <format dxfId="3066">
      <pivotArea dataOnly="0" labelOnly="1" fieldPosition="0">
        <references count="5">
          <reference field="7" count="1" selected="0">
            <x v="58"/>
          </reference>
          <reference field="8" count="1" selected="0">
            <x v="272"/>
          </reference>
          <reference field="9" count="1" selected="0">
            <x v="156"/>
          </reference>
          <reference field="10" count="1" selected="0">
            <x v="1"/>
          </reference>
          <reference field="11" count="1">
            <x v="24"/>
          </reference>
        </references>
      </pivotArea>
    </format>
    <format dxfId="3065">
      <pivotArea dataOnly="0" labelOnly="1" fieldPosition="0">
        <references count="5">
          <reference field="7" count="1" selected="0">
            <x v="58"/>
          </reference>
          <reference field="8" count="1" selected="0">
            <x v="274"/>
          </reference>
          <reference field="9" count="1" selected="0">
            <x v="60"/>
          </reference>
          <reference field="10" count="1" selected="0">
            <x v="1"/>
          </reference>
          <reference field="11" count="1">
            <x v="81"/>
          </reference>
        </references>
      </pivotArea>
    </format>
    <format dxfId="3064">
      <pivotArea dataOnly="0" labelOnly="1" fieldPosition="0">
        <references count="5">
          <reference field="7" count="1" selected="0">
            <x v="58"/>
          </reference>
          <reference field="8" count="1" selected="0">
            <x v="278"/>
          </reference>
          <reference field="9" count="1" selected="0">
            <x v="156"/>
          </reference>
          <reference field="10" count="1" selected="0">
            <x v="1"/>
          </reference>
          <reference field="11" count="1">
            <x v="1"/>
          </reference>
        </references>
      </pivotArea>
    </format>
    <format dxfId="3063">
      <pivotArea dataOnly="0" labelOnly="1" fieldPosition="0">
        <references count="5">
          <reference field="7" count="1" selected="0">
            <x v="58"/>
          </reference>
          <reference field="8" count="1" selected="0">
            <x v="283"/>
          </reference>
          <reference field="9" count="1" selected="0">
            <x v="46"/>
          </reference>
          <reference field="10" count="1" selected="0">
            <x v="1"/>
          </reference>
          <reference field="11" count="1">
            <x v="1"/>
          </reference>
        </references>
      </pivotArea>
    </format>
    <format dxfId="3062">
      <pivotArea dataOnly="0" labelOnly="1" fieldPosition="0">
        <references count="5">
          <reference field="7" count="1" selected="0">
            <x v="58"/>
          </reference>
          <reference field="8" count="1" selected="0">
            <x v="289"/>
          </reference>
          <reference field="9" count="1" selected="0">
            <x v="154"/>
          </reference>
          <reference field="10" count="1" selected="0">
            <x v="1"/>
          </reference>
          <reference field="11" count="1">
            <x v="13"/>
          </reference>
        </references>
      </pivotArea>
    </format>
    <format dxfId="3061">
      <pivotArea dataOnly="0" labelOnly="1" fieldPosition="0">
        <references count="5">
          <reference field="7" count="1" selected="0">
            <x v="58"/>
          </reference>
          <reference field="8" count="1" selected="0">
            <x v="322"/>
          </reference>
          <reference field="9" count="1" selected="0">
            <x v="47"/>
          </reference>
          <reference field="10" count="1" selected="0">
            <x v="1"/>
          </reference>
          <reference field="11" count="1">
            <x v="6"/>
          </reference>
        </references>
      </pivotArea>
    </format>
    <format dxfId="3060">
      <pivotArea dataOnly="0" labelOnly="1" fieldPosition="0">
        <references count="5">
          <reference field="7" count="1" selected="0">
            <x v="58"/>
          </reference>
          <reference field="8" count="1" selected="0">
            <x v="323"/>
          </reference>
          <reference field="9" count="1" selected="0">
            <x v="47"/>
          </reference>
          <reference field="10" count="1" selected="0">
            <x v="1"/>
          </reference>
          <reference field="11" count="1">
            <x v="6"/>
          </reference>
        </references>
      </pivotArea>
    </format>
    <format dxfId="3059">
      <pivotArea dataOnly="0" labelOnly="1" fieldPosition="0">
        <references count="5">
          <reference field="7" count="1" selected="0">
            <x v="58"/>
          </reference>
          <reference field="8" count="1" selected="0">
            <x v="325"/>
          </reference>
          <reference field="9" count="1" selected="0">
            <x v="156"/>
          </reference>
          <reference field="10" count="1" selected="0">
            <x v="1"/>
          </reference>
          <reference field="11" count="1">
            <x v="1"/>
          </reference>
        </references>
      </pivotArea>
    </format>
    <format dxfId="3058">
      <pivotArea dataOnly="0" labelOnly="1" fieldPosition="0">
        <references count="5">
          <reference field="7" count="1" selected="0">
            <x v="58"/>
          </reference>
          <reference field="8" count="1" selected="0">
            <x v="328"/>
          </reference>
          <reference field="9" count="1" selected="0">
            <x v="43"/>
          </reference>
          <reference field="10" count="1" selected="0">
            <x v="1"/>
          </reference>
          <reference field="11" count="1">
            <x v="1"/>
          </reference>
        </references>
      </pivotArea>
    </format>
    <format dxfId="3057">
      <pivotArea dataOnly="0" labelOnly="1" fieldPosition="0">
        <references count="5">
          <reference field="7" count="1" selected="0">
            <x v="58"/>
          </reference>
          <reference field="8" count="1" selected="0">
            <x v="330"/>
          </reference>
          <reference field="9" count="1" selected="0">
            <x v="60"/>
          </reference>
          <reference field="10" count="1" selected="0">
            <x v="1"/>
          </reference>
          <reference field="11" count="1">
            <x v="55"/>
          </reference>
        </references>
      </pivotArea>
    </format>
    <format dxfId="3056">
      <pivotArea dataOnly="0" labelOnly="1" fieldPosition="0">
        <references count="5">
          <reference field="7" count="1" selected="0">
            <x v="58"/>
          </reference>
          <reference field="8" count="1" selected="0">
            <x v="332"/>
          </reference>
          <reference field="9" count="1" selected="0">
            <x v="156"/>
          </reference>
          <reference field="10" count="1" selected="0">
            <x v="1"/>
          </reference>
          <reference field="11" count="1">
            <x v="1"/>
          </reference>
        </references>
      </pivotArea>
    </format>
    <format dxfId="3055">
      <pivotArea dataOnly="0" labelOnly="1" fieldPosition="0">
        <references count="5">
          <reference field="7" count="1" selected="0">
            <x v="58"/>
          </reference>
          <reference field="8" count="1" selected="0">
            <x v="333"/>
          </reference>
          <reference field="9" count="1" selected="0">
            <x v="156"/>
          </reference>
          <reference field="10" count="1" selected="0">
            <x v="1"/>
          </reference>
          <reference field="11" count="1">
            <x v="1"/>
          </reference>
        </references>
      </pivotArea>
    </format>
    <format dxfId="3054">
      <pivotArea dataOnly="0" labelOnly="1" fieldPosition="0">
        <references count="5">
          <reference field="7" count="1" selected="0">
            <x v="58"/>
          </reference>
          <reference field="8" count="1" selected="0">
            <x v="343"/>
          </reference>
          <reference field="9" count="1" selected="0">
            <x v="156"/>
          </reference>
          <reference field="10" count="1" selected="0">
            <x v="1"/>
          </reference>
          <reference field="11" count="1">
            <x v="1"/>
          </reference>
        </references>
      </pivotArea>
    </format>
    <format dxfId="3053">
      <pivotArea dataOnly="0" labelOnly="1" fieldPosition="0">
        <references count="5">
          <reference field="7" count="1" selected="0">
            <x v="58"/>
          </reference>
          <reference field="8" count="1" selected="0">
            <x v="353"/>
          </reference>
          <reference field="9" count="1" selected="0">
            <x v="156"/>
          </reference>
          <reference field="10" count="1" selected="0">
            <x v="1"/>
          </reference>
          <reference field="11" count="1">
            <x v="1"/>
          </reference>
        </references>
      </pivotArea>
    </format>
    <format dxfId="3052">
      <pivotArea dataOnly="0" labelOnly="1" fieldPosition="0">
        <references count="5">
          <reference field="7" count="1" selected="0">
            <x v="58"/>
          </reference>
          <reference field="8" count="1" selected="0">
            <x v="360"/>
          </reference>
          <reference field="9" count="1" selected="0">
            <x v="156"/>
          </reference>
          <reference field="10" count="1" selected="0">
            <x v="1"/>
          </reference>
          <reference field="11" count="1">
            <x v="1"/>
          </reference>
        </references>
      </pivotArea>
    </format>
    <format dxfId="3051">
      <pivotArea dataOnly="0" labelOnly="1" fieldPosition="0">
        <references count="5">
          <reference field="7" count="1" selected="0">
            <x v="58"/>
          </reference>
          <reference field="8" count="1" selected="0">
            <x v="364"/>
          </reference>
          <reference field="9" count="1" selected="0">
            <x v="156"/>
          </reference>
          <reference field="10" count="1" selected="0">
            <x v="1"/>
          </reference>
          <reference field="11" count="1">
            <x v="1"/>
          </reference>
        </references>
      </pivotArea>
    </format>
    <format dxfId="3050">
      <pivotArea dataOnly="0" labelOnly="1" fieldPosition="0">
        <references count="5">
          <reference field="7" count="1" selected="0">
            <x v="58"/>
          </reference>
          <reference field="8" count="1" selected="0">
            <x v="372"/>
          </reference>
          <reference field="9" count="1" selected="0">
            <x v="60"/>
          </reference>
          <reference field="10" count="1" selected="0">
            <x v="1"/>
          </reference>
          <reference field="11" count="1">
            <x v="45"/>
          </reference>
        </references>
      </pivotArea>
    </format>
    <format dxfId="3049">
      <pivotArea dataOnly="0" labelOnly="1" fieldPosition="0">
        <references count="5">
          <reference field="7" count="1" selected="0">
            <x v="58"/>
          </reference>
          <reference field="8" count="1" selected="0">
            <x v="374"/>
          </reference>
          <reference field="9" count="1" selected="0">
            <x v="156"/>
          </reference>
          <reference field="10" count="1" selected="0">
            <x v="1"/>
          </reference>
          <reference field="11" count="1">
            <x v="1"/>
          </reference>
        </references>
      </pivotArea>
    </format>
    <format dxfId="3048">
      <pivotArea dataOnly="0" labelOnly="1" fieldPosition="0">
        <references count="5">
          <reference field="7" count="1" selected="0">
            <x v="58"/>
          </reference>
          <reference field="8" count="1" selected="0">
            <x v="384"/>
          </reference>
          <reference field="9" count="1" selected="0">
            <x v="156"/>
          </reference>
          <reference field="10" count="1" selected="0">
            <x v="1"/>
          </reference>
          <reference field="11" count="1">
            <x v="1"/>
          </reference>
        </references>
      </pivotArea>
    </format>
    <format dxfId="3047">
      <pivotArea dataOnly="0" labelOnly="1" fieldPosition="0">
        <references count="5">
          <reference field="7" count="1" selected="0">
            <x v="58"/>
          </reference>
          <reference field="8" count="1" selected="0">
            <x v="389"/>
          </reference>
          <reference field="9" count="1" selected="0">
            <x v="60"/>
          </reference>
          <reference field="10" count="1" selected="0">
            <x v="1"/>
          </reference>
          <reference field="11" count="1">
            <x v="40"/>
          </reference>
        </references>
      </pivotArea>
    </format>
    <format dxfId="3046">
      <pivotArea dataOnly="0" labelOnly="1" fieldPosition="0">
        <references count="5">
          <reference field="7" count="1" selected="0">
            <x v="58"/>
          </reference>
          <reference field="8" count="1" selected="0">
            <x v="393"/>
          </reference>
          <reference field="9" count="1" selected="0">
            <x v="156"/>
          </reference>
          <reference field="10" count="1" selected="0">
            <x v="1"/>
          </reference>
          <reference field="11" count="1">
            <x v="1"/>
          </reference>
        </references>
      </pivotArea>
    </format>
    <format dxfId="3045">
      <pivotArea dataOnly="0" labelOnly="1" fieldPosition="0">
        <references count="5">
          <reference field="7" count="1" selected="0">
            <x v="58"/>
          </reference>
          <reference field="8" count="1" selected="0">
            <x v="396"/>
          </reference>
          <reference field="9" count="1" selected="0">
            <x v="60"/>
          </reference>
          <reference field="10" count="1" selected="0">
            <x v="1"/>
          </reference>
          <reference field="11" count="1">
            <x v="62"/>
          </reference>
        </references>
      </pivotArea>
    </format>
    <format dxfId="3044">
      <pivotArea dataOnly="0" labelOnly="1" fieldPosition="0">
        <references count="5">
          <reference field="7" count="1" selected="0">
            <x v="58"/>
          </reference>
          <reference field="8" count="1" selected="0">
            <x v="403"/>
          </reference>
          <reference field="9" count="1" selected="0">
            <x v="156"/>
          </reference>
          <reference field="10" count="1" selected="0">
            <x v="1"/>
          </reference>
          <reference field="11" count="1">
            <x v="1"/>
          </reference>
        </references>
      </pivotArea>
    </format>
    <format dxfId="3043">
      <pivotArea dataOnly="0" labelOnly="1" fieldPosition="0">
        <references count="5">
          <reference field="7" count="1" selected="0">
            <x v="58"/>
          </reference>
          <reference field="8" count="1" selected="0">
            <x v="410"/>
          </reference>
          <reference field="9" count="1" selected="0">
            <x v="60"/>
          </reference>
          <reference field="10" count="1" selected="0">
            <x v="1"/>
          </reference>
          <reference field="11" count="1">
            <x v="39"/>
          </reference>
        </references>
      </pivotArea>
    </format>
    <format dxfId="3042">
      <pivotArea dataOnly="0" labelOnly="1" fieldPosition="0">
        <references count="5">
          <reference field="7" count="1" selected="0">
            <x v="58"/>
          </reference>
          <reference field="8" count="1" selected="0">
            <x v="411"/>
          </reference>
          <reference field="9" count="1" selected="0">
            <x v="156"/>
          </reference>
          <reference field="10" count="1" selected="0">
            <x v="1"/>
          </reference>
          <reference field="11" count="1">
            <x v="1"/>
          </reference>
        </references>
      </pivotArea>
    </format>
    <format dxfId="3041">
      <pivotArea dataOnly="0" labelOnly="1" fieldPosition="0">
        <references count="5">
          <reference field="7" count="1" selected="0">
            <x v="58"/>
          </reference>
          <reference field="8" count="1" selected="0">
            <x v="412"/>
          </reference>
          <reference field="9" count="1" selected="0">
            <x v="60"/>
          </reference>
          <reference field="10" count="1" selected="0">
            <x v="1"/>
          </reference>
          <reference field="11" count="1">
            <x v="60"/>
          </reference>
        </references>
      </pivotArea>
    </format>
    <format dxfId="3040">
      <pivotArea dataOnly="0" labelOnly="1" fieldPosition="0">
        <references count="5">
          <reference field="7" count="1" selected="0">
            <x v="58"/>
          </reference>
          <reference field="8" count="1" selected="0">
            <x v="417"/>
          </reference>
          <reference field="9" count="1" selected="0">
            <x v="156"/>
          </reference>
          <reference field="10" count="1" selected="0">
            <x v="1"/>
          </reference>
          <reference field="11" count="1">
            <x v="1"/>
          </reference>
        </references>
      </pivotArea>
    </format>
    <format dxfId="3039">
      <pivotArea dataOnly="0" labelOnly="1" fieldPosition="0">
        <references count="5">
          <reference field="7" count="1" selected="0">
            <x v="58"/>
          </reference>
          <reference field="8" count="1" selected="0">
            <x v="427"/>
          </reference>
          <reference field="9" count="1" selected="0">
            <x v="60"/>
          </reference>
          <reference field="10" count="1" selected="0">
            <x v="1"/>
          </reference>
          <reference field="11" count="1">
            <x v="67"/>
          </reference>
        </references>
      </pivotArea>
    </format>
    <format dxfId="3038">
      <pivotArea dataOnly="0" labelOnly="1" fieldPosition="0">
        <references count="5">
          <reference field="7" count="1" selected="0">
            <x v="58"/>
          </reference>
          <reference field="8" count="1" selected="0">
            <x v="428"/>
          </reference>
          <reference field="9" count="1" selected="0">
            <x v="156"/>
          </reference>
          <reference field="10" count="1" selected="0">
            <x v="1"/>
          </reference>
          <reference field="11" count="1">
            <x v="1"/>
          </reference>
        </references>
      </pivotArea>
    </format>
    <format dxfId="3037">
      <pivotArea dataOnly="0" labelOnly="1" fieldPosition="0">
        <references count="5">
          <reference field="7" count="1" selected="0">
            <x v="58"/>
          </reference>
          <reference field="8" count="1" selected="0">
            <x v="436"/>
          </reference>
          <reference field="9" count="1" selected="0">
            <x v="156"/>
          </reference>
          <reference field="10" count="1" selected="0">
            <x v="1"/>
          </reference>
          <reference field="11" count="1">
            <x v="1"/>
          </reference>
        </references>
      </pivotArea>
    </format>
    <format dxfId="3036">
      <pivotArea dataOnly="0" labelOnly="1" fieldPosition="0">
        <references count="5">
          <reference field="7" count="1" selected="0">
            <x v="58"/>
          </reference>
          <reference field="8" count="1" selected="0">
            <x v="443"/>
          </reference>
          <reference field="9" count="1" selected="0">
            <x v="156"/>
          </reference>
          <reference field="10" count="1" selected="0">
            <x v="1"/>
          </reference>
          <reference field="11" count="1">
            <x v="1"/>
          </reference>
        </references>
      </pivotArea>
    </format>
    <format dxfId="3035">
      <pivotArea dataOnly="0" labelOnly="1" fieldPosition="0">
        <references count="5">
          <reference field="7" count="1" selected="0">
            <x v="58"/>
          </reference>
          <reference field="8" count="1" selected="0">
            <x v="444"/>
          </reference>
          <reference field="9" count="1" selected="0">
            <x v="156"/>
          </reference>
          <reference field="10" count="1" selected="0">
            <x v="1"/>
          </reference>
          <reference field="11" count="1">
            <x v="1"/>
          </reference>
        </references>
      </pivotArea>
    </format>
    <format dxfId="3034">
      <pivotArea dataOnly="0" labelOnly="1" fieldPosition="0">
        <references count="5">
          <reference field="7" count="1" selected="0">
            <x v="58"/>
          </reference>
          <reference field="8" count="1" selected="0">
            <x v="449"/>
          </reference>
          <reference field="9" count="1" selected="0">
            <x v="60"/>
          </reference>
          <reference field="10" count="1" selected="0">
            <x v="1"/>
          </reference>
          <reference field="11" count="1">
            <x v="45"/>
          </reference>
        </references>
      </pivotArea>
    </format>
    <format dxfId="3033">
      <pivotArea dataOnly="0" labelOnly="1" fieldPosition="0">
        <references count="5">
          <reference field="7" count="1" selected="0">
            <x v="58"/>
          </reference>
          <reference field="8" count="1" selected="0">
            <x v="455"/>
          </reference>
          <reference field="9" count="1" selected="0">
            <x v="156"/>
          </reference>
          <reference field="10" count="1" selected="0">
            <x v="1"/>
          </reference>
          <reference field="11" count="1">
            <x v="1"/>
          </reference>
        </references>
      </pivotArea>
    </format>
    <format dxfId="3032">
      <pivotArea dataOnly="0" labelOnly="1" fieldPosition="0">
        <references count="5">
          <reference field="7" count="1" selected="0">
            <x v="58"/>
          </reference>
          <reference field="8" count="1" selected="0">
            <x v="458"/>
          </reference>
          <reference field="9" count="1" selected="0">
            <x v="156"/>
          </reference>
          <reference field="10" count="1" selected="0">
            <x v="1"/>
          </reference>
          <reference field="11" count="1">
            <x v="1"/>
          </reference>
        </references>
      </pivotArea>
    </format>
    <format dxfId="3031">
      <pivotArea dataOnly="0" labelOnly="1" fieldPosition="0">
        <references count="5">
          <reference field="7" count="1" selected="0">
            <x v="58"/>
          </reference>
          <reference field="8" count="1" selected="0">
            <x v="463"/>
          </reference>
          <reference field="9" count="1" selected="0">
            <x v="60"/>
          </reference>
          <reference field="10" count="1" selected="0">
            <x v="1"/>
          </reference>
          <reference field="11" count="1">
            <x v="72"/>
          </reference>
        </references>
      </pivotArea>
    </format>
    <format dxfId="3030">
      <pivotArea dataOnly="0" labelOnly="1" fieldPosition="0">
        <references count="5">
          <reference field="7" count="1" selected="0">
            <x v="58"/>
          </reference>
          <reference field="8" count="1" selected="0">
            <x v="470"/>
          </reference>
          <reference field="9" count="1" selected="0">
            <x v="156"/>
          </reference>
          <reference field="10" count="1" selected="0">
            <x v="1"/>
          </reference>
          <reference field="11" count="1">
            <x v="1"/>
          </reference>
        </references>
      </pivotArea>
    </format>
    <format dxfId="3029">
      <pivotArea dataOnly="0" labelOnly="1" fieldPosition="0">
        <references count="5">
          <reference field="7" count="1" selected="0">
            <x v="58"/>
          </reference>
          <reference field="8" count="1" selected="0">
            <x v="477"/>
          </reference>
          <reference field="9" count="1" selected="0">
            <x v="156"/>
          </reference>
          <reference field="10" count="1" selected="0">
            <x v="1"/>
          </reference>
          <reference field="11" count="1">
            <x v="1"/>
          </reference>
        </references>
      </pivotArea>
    </format>
    <format dxfId="3028">
      <pivotArea dataOnly="0" labelOnly="1" fieldPosition="0">
        <references count="5">
          <reference field="7" count="1" selected="0">
            <x v="58"/>
          </reference>
          <reference field="8" count="1" selected="0">
            <x v="486"/>
          </reference>
          <reference field="9" count="1" selected="0">
            <x v="40"/>
          </reference>
          <reference field="10" count="1" selected="0">
            <x v="1"/>
          </reference>
          <reference field="11" count="1">
            <x v="32"/>
          </reference>
        </references>
      </pivotArea>
    </format>
    <format dxfId="3027">
      <pivotArea dataOnly="0" labelOnly="1" fieldPosition="0">
        <references count="5">
          <reference field="7" count="1" selected="0">
            <x v="58"/>
          </reference>
          <reference field="8" count="1" selected="0">
            <x v="494"/>
          </reference>
          <reference field="9" count="1" selected="0">
            <x v="22"/>
          </reference>
          <reference field="10" count="1" selected="0">
            <x v="1"/>
          </reference>
          <reference field="11" count="1">
            <x v="81"/>
          </reference>
        </references>
      </pivotArea>
    </format>
    <format dxfId="3026">
      <pivotArea dataOnly="0" labelOnly="1" fieldPosition="0">
        <references count="5">
          <reference field="7" count="1" selected="0">
            <x v="58"/>
          </reference>
          <reference field="8" count="1" selected="0">
            <x v="517"/>
          </reference>
          <reference field="9" count="1" selected="0">
            <x v="41"/>
          </reference>
          <reference field="10" count="1" selected="0">
            <x v="2"/>
          </reference>
          <reference field="11" count="1">
            <x v="5"/>
          </reference>
        </references>
      </pivotArea>
    </format>
    <format dxfId="3025">
      <pivotArea dataOnly="0" labelOnly="1" fieldPosition="0">
        <references count="5">
          <reference field="7" count="1" selected="0">
            <x v="58"/>
          </reference>
          <reference field="8" count="1" selected="0">
            <x v="529"/>
          </reference>
          <reference field="9" count="1" selected="0">
            <x v="110"/>
          </reference>
          <reference field="10" count="1" selected="0">
            <x v="2"/>
          </reference>
          <reference field="11" count="1">
            <x v="1"/>
          </reference>
        </references>
      </pivotArea>
    </format>
    <format dxfId="3024">
      <pivotArea dataOnly="0" labelOnly="1" fieldPosition="0">
        <references count="5">
          <reference field="7" count="1" selected="0">
            <x v="58"/>
          </reference>
          <reference field="8" count="1" selected="0">
            <x v="531"/>
          </reference>
          <reference field="9" count="1" selected="0">
            <x v="110"/>
          </reference>
          <reference field="10" count="1" selected="0">
            <x v="1"/>
          </reference>
          <reference field="11" count="1">
            <x v="1"/>
          </reference>
        </references>
      </pivotArea>
    </format>
    <format dxfId="3023">
      <pivotArea dataOnly="0" labelOnly="1" fieldPosition="0">
        <references count="5">
          <reference field="7" count="1" selected="0">
            <x v="58"/>
          </reference>
          <reference field="8" count="1" selected="0">
            <x v="532"/>
          </reference>
          <reference field="9" count="1" selected="0">
            <x v="110"/>
          </reference>
          <reference field="10" count="1" selected="0">
            <x v="1"/>
          </reference>
          <reference field="11" count="1">
            <x v="1"/>
          </reference>
        </references>
      </pivotArea>
    </format>
    <format dxfId="3022">
      <pivotArea dataOnly="0" labelOnly="1" fieldPosition="0">
        <references count="5">
          <reference field="7" count="1" selected="0">
            <x v="58"/>
          </reference>
          <reference field="8" count="1" selected="0">
            <x v="597"/>
          </reference>
          <reference field="9" count="1" selected="0">
            <x v="156"/>
          </reference>
          <reference field="10" count="1" selected="0">
            <x v="1"/>
          </reference>
          <reference field="11" count="1">
            <x v="24"/>
          </reference>
        </references>
      </pivotArea>
    </format>
    <format dxfId="3021">
      <pivotArea dataOnly="0" labelOnly="1" fieldPosition="0">
        <references count="5">
          <reference field="7" count="1" selected="0">
            <x v="58"/>
          </reference>
          <reference field="8" count="1" selected="0">
            <x v="601"/>
          </reference>
          <reference field="9" count="1" selected="0">
            <x v="156"/>
          </reference>
          <reference field="10" count="1" selected="0">
            <x v="1"/>
          </reference>
          <reference field="11" count="1">
            <x v="1"/>
          </reference>
        </references>
      </pivotArea>
    </format>
    <format dxfId="3020">
      <pivotArea dataOnly="0" labelOnly="1" fieldPosition="0">
        <references count="5">
          <reference field="7" count="1" selected="0">
            <x v="58"/>
          </reference>
          <reference field="8" count="1" selected="0">
            <x v="602"/>
          </reference>
          <reference field="9" count="1" selected="0">
            <x v="60"/>
          </reference>
          <reference field="10" count="1" selected="0">
            <x v="1"/>
          </reference>
          <reference field="11" count="1">
            <x v="53"/>
          </reference>
        </references>
      </pivotArea>
    </format>
    <format dxfId="3019">
      <pivotArea dataOnly="0" labelOnly="1" fieldPosition="0">
        <references count="5">
          <reference field="7" count="1" selected="0">
            <x v="58"/>
          </reference>
          <reference field="8" count="1" selected="0">
            <x v="615"/>
          </reference>
          <reference field="9" count="1" selected="0">
            <x v="156"/>
          </reference>
          <reference field="10" count="1" selected="0">
            <x v="1"/>
          </reference>
          <reference field="11" count="1">
            <x v="1"/>
          </reference>
        </references>
      </pivotArea>
    </format>
    <format dxfId="3018">
      <pivotArea dataOnly="0" labelOnly="1" fieldPosition="0">
        <references count="5">
          <reference field="7" count="1" selected="0">
            <x v="58"/>
          </reference>
          <reference field="8" count="1" selected="0">
            <x v="616"/>
          </reference>
          <reference field="9" count="1" selected="0">
            <x v="60"/>
          </reference>
          <reference field="10" count="1" selected="0">
            <x v="1"/>
          </reference>
          <reference field="11" count="1">
            <x v="32"/>
          </reference>
        </references>
      </pivotArea>
    </format>
    <format dxfId="3017">
      <pivotArea dataOnly="0" labelOnly="1" fieldPosition="0">
        <references count="5">
          <reference field="7" count="1" selected="0">
            <x v="58"/>
          </reference>
          <reference field="8" count="1" selected="0">
            <x v="621"/>
          </reference>
          <reference field="9" count="1" selected="0">
            <x v="135"/>
          </reference>
          <reference field="10" count="1" selected="0">
            <x v="2"/>
          </reference>
          <reference field="11" count="1">
            <x v="267"/>
          </reference>
        </references>
      </pivotArea>
    </format>
    <format dxfId="3016">
      <pivotArea dataOnly="0" labelOnly="1" fieldPosition="0">
        <references count="5">
          <reference field="7" count="1" selected="0">
            <x v="58"/>
          </reference>
          <reference field="8" count="1" selected="0">
            <x v="635"/>
          </reference>
          <reference field="9" count="1" selected="0">
            <x v="156"/>
          </reference>
          <reference field="10" count="1" selected="0">
            <x v="1"/>
          </reference>
          <reference field="11" count="1">
            <x v="1"/>
          </reference>
        </references>
      </pivotArea>
    </format>
    <format dxfId="3015">
      <pivotArea dataOnly="0" labelOnly="1" fieldPosition="0">
        <references count="5">
          <reference field="7" count="1" selected="0">
            <x v="58"/>
          </reference>
          <reference field="8" count="1" selected="0">
            <x v="643"/>
          </reference>
          <reference field="9" count="1" selected="0">
            <x v="156"/>
          </reference>
          <reference field="10" count="1" selected="0">
            <x v="1"/>
          </reference>
          <reference field="11" count="1">
            <x v="1"/>
          </reference>
        </references>
      </pivotArea>
    </format>
    <format dxfId="3014">
      <pivotArea dataOnly="0" labelOnly="1" fieldPosition="0">
        <references count="5">
          <reference field="7" count="1" selected="0">
            <x v="58"/>
          </reference>
          <reference field="8" count="1" selected="0">
            <x v="646"/>
          </reference>
          <reference field="9" count="1" selected="0">
            <x v="156"/>
          </reference>
          <reference field="10" count="1" selected="0">
            <x v="1"/>
          </reference>
          <reference field="11" count="1">
            <x v="1"/>
          </reference>
        </references>
      </pivotArea>
    </format>
    <format dxfId="3013">
      <pivotArea dataOnly="0" labelOnly="1" fieldPosition="0">
        <references count="5">
          <reference field="7" count="1" selected="0">
            <x v="58"/>
          </reference>
          <reference field="8" count="1" selected="0">
            <x v="649"/>
          </reference>
          <reference field="9" count="1" selected="0">
            <x v="156"/>
          </reference>
          <reference field="10" count="1" selected="0">
            <x v="1"/>
          </reference>
          <reference field="11" count="1">
            <x v="1"/>
          </reference>
        </references>
      </pivotArea>
    </format>
    <format dxfId="3012">
      <pivotArea dataOnly="0" labelOnly="1" fieldPosition="0">
        <references count="5">
          <reference field="7" count="1" selected="0">
            <x v="58"/>
          </reference>
          <reference field="8" count="1" selected="0">
            <x v="653"/>
          </reference>
          <reference field="9" count="1" selected="0">
            <x v="154"/>
          </reference>
          <reference field="10" count="1" selected="0">
            <x v="1"/>
          </reference>
          <reference field="11" count="1">
            <x v="1"/>
          </reference>
        </references>
      </pivotArea>
    </format>
    <format dxfId="3011">
      <pivotArea dataOnly="0" labelOnly="1" fieldPosition="0">
        <references count="5">
          <reference field="7" count="1" selected="0">
            <x v="58"/>
          </reference>
          <reference field="8" count="1" selected="0">
            <x v="655"/>
          </reference>
          <reference field="9" count="1" selected="0">
            <x v="156"/>
          </reference>
          <reference field="10" count="1" selected="0">
            <x v="1"/>
          </reference>
          <reference field="11" count="1">
            <x v="1"/>
          </reference>
        </references>
      </pivotArea>
    </format>
    <format dxfId="3010">
      <pivotArea dataOnly="0" labelOnly="1" fieldPosition="0">
        <references count="5">
          <reference field="7" count="1" selected="0">
            <x v="58"/>
          </reference>
          <reference field="8" count="1" selected="0">
            <x v="656"/>
          </reference>
          <reference field="9" count="1" selected="0">
            <x v="60"/>
          </reference>
          <reference field="10" count="1" selected="0">
            <x v="1"/>
          </reference>
          <reference field="11" count="1">
            <x v="74"/>
          </reference>
        </references>
      </pivotArea>
    </format>
    <format dxfId="3009">
      <pivotArea dataOnly="0" labelOnly="1" fieldPosition="0">
        <references count="5">
          <reference field="7" count="1" selected="0">
            <x v="58"/>
          </reference>
          <reference field="8" count="1" selected="0">
            <x v="662"/>
          </reference>
          <reference field="9" count="1" selected="0">
            <x v="156"/>
          </reference>
          <reference field="10" count="1" selected="0">
            <x v="1"/>
          </reference>
          <reference field="11" count="1">
            <x v="24"/>
          </reference>
        </references>
      </pivotArea>
    </format>
    <format dxfId="3008">
      <pivotArea dataOnly="0" labelOnly="1" fieldPosition="0">
        <references count="5">
          <reference field="7" count="1" selected="0">
            <x v="58"/>
          </reference>
          <reference field="8" count="1" selected="0">
            <x v="663"/>
          </reference>
          <reference field="9" count="1" selected="0">
            <x v="156"/>
          </reference>
          <reference field="10" count="1" selected="0">
            <x v="1"/>
          </reference>
          <reference field="11" count="1">
            <x v="1"/>
          </reference>
        </references>
      </pivotArea>
    </format>
    <format dxfId="3007">
      <pivotArea dataOnly="0" labelOnly="1" fieldPosition="0">
        <references count="5">
          <reference field="7" count="1" selected="0">
            <x v="58"/>
          </reference>
          <reference field="8" count="1" selected="0">
            <x v="665"/>
          </reference>
          <reference field="9" count="1" selected="0">
            <x v="60"/>
          </reference>
          <reference field="10" count="1" selected="0">
            <x v="1"/>
          </reference>
          <reference field="11" count="1">
            <x v="157"/>
          </reference>
        </references>
      </pivotArea>
    </format>
    <format dxfId="3006">
      <pivotArea dataOnly="0" labelOnly="1" fieldPosition="0">
        <references count="5">
          <reference field="7" count="1" selected="0">
            <x v="58"/>
          </reference>
          <reference field="8" count="1" selected="0">
            <x v="666"/>
          </reference>
          <reference field="9" count="1" selected="0">
            <x v="156"/>
          </reference>
          <reference field="10" count="1" selected="0">
            <x v="1"/>
          </reference>
          <reference field="11" count="1">
            <x v="1"/>
          </reference>
        </references>
      </pivotArea>
    </format>
    <format dxfId="3005">
      <pivotArea dataOnly="0" labelOnly="1" fieldPosition="0">
        <references count="5">
          <reference field="7" count="1" selected="0">
            <x v="58"/>
          </reference>
          <reference field="8" count="1" selected="0">
            <x v="668"/>
          </reference>
          <reference field="9" count="1" selected="0">
            <x v="60"/>
          </reference>
          <reference field="10" count="1" selected="0">
            <x v="1"/>
          </reference>
          <reference field="11" count="1">
            <x v="156"/>
          </reference>
        </references>
      </pivotArea>
    </format>
    <format dxfId="3004">
      <pivotArea dataOnly="0" labelOnly="1" fieldPosition="0">
        <references count="5">
          <reference field="7" count="1" selected="0">
            <x v="58"/>
          </reference>
          <reference field="8" count="1" selected="0">
            <x v="669"/>
          </reference>
          <reference field="9" count="1" selected="0">
            <x v="156"/>
          </reference>
          <reference field="10" count="1" selected="0">
            <x v="1"/>
          </reference>
          <reference field="11" count="1">
            <x v="1"/>
          </reference>
        </references>
      </pivotArea>
    </format>
    <format dxfId="3003">
      <pivotArea dataOnly="0" labelOnly="1" fieldPosition="0">
        <references count="5">
          <reference field="7" count="1" selected="0">
            <x v="58"/>
          </reference>
          <reference field="8" count="1" selected="0">
            <x v="670"/>
          </reference>
          <reference field="9" count="1" selected="0">
            <x v="156"/>
          </reference>
          <reference field="10" count="1" selected="0">
            <x v="1"/>
          </reference>
          <reference field="11" count="1">
            <x v="1"/>
          </reference>
        </references>
      </pivotArea>
    </format>
    <format dxfId="3002">
      <pivotArea dataOnly="0" labelOnly="1" fieldPosition="0">
        <references count="5">
          <reference field="7" count="1" selected="0">
            <x v="58"/>
          </reference>
          <reference field="8" count="1" selected="0">
            <x v="672"/>
          </reference>
          <reference field="9" count="1" selected="0">
            <x v="137"/>
          </reference>
          <reference field="10" count="1" selected="0">
            <x v="1"/>
          </reference>
          <reference field="11" count="1">
            <x v="259"/>
          </reference>
        </references>
      </pivotArea>
    </format>
    <format dxfId="3001">
      <pivotArea dataOnly="0" labelOnly="1" fieldPosition="0">
        <references count="5">
          <reference field="7" count="1" selected="0">
            <x v="58"/>
          </reference>
          <reference field="8" count="1" selected="0">
            <x v="679"/>
          </reference>
          <reference field="9" count="1" selected="0">
            <x v="22"/>
          </reference>
          <reference field="10" count="1" selected="0">
            <x v="1"/>
          </reference>
          <reference field="11" count="1">
            <x v="81"/>
          </reference>
        </references>
      </pivotArea>
    </format>
    <format dxfId="3000">
      <pivotArea dataOnly="0" labelOnly="1" fieldPosition="0">
        <references count="5">
          <reference field="7" count="1" selected="0">
            <x v="58"/>
          </reference>
          <reference field="8" count="1" selected="0">
            <x v="681"/>
          </reference>
          <reference field="9" count="1" selected="0">
            <x v="22"/>
          </reference>
          <reference field="10" count="1" selected="0">
            <x v="1"/>
          </reference>
          <reference field="11" count="1">
            <x v="81"/>
          </reference>
        </references>
      </pivotArea>
    </format>
    <format dxfId="2999">
      <pivotArea dataOnly="0" labelOnly="1" fieldPosition="0">
        <references count="5">
          <reference field="7" count="1" selected="0">
            <x v="58"/>
          </reference>
          <reference field="8" count="1" selected="0">
            <x v="682"/>
          </reference>
          <reference field="9" count="1" selected="0">
            <x v="22"/>
          </reference>
          <reference field="10" count="1" selected="0">
            <x v="1"/>
          </reference>
          <reference field="11" count="1">
            <x v="81"/>
          </reference>
        </references>
      </pivotArea>
    </format>
    <format dxfId="2998">
      <pivotArea dataOnly="0" labelOnly="1" fieldPosition="0">
        <references count="5">
          <reference field="7" count="1" selected="0">
            <x v="58"/>
          </reference>
          <reference field="8" count="1" selected="0">
            <x v="683"/>
          </reference>
          <reference field="9" count="1" selected="0">
            <x v="22"/>
          </reference>
          <reference field="10" count="1" selected="0">
            <x v="1"/>
          </reference>
          <reference field="11" count="1">
            <x v="81"/>
          </reference>
        </references>
      </pivotArea>
    </format>
    <format dxfId="2997">
      <pivotArea dataOnly="0" labelOnly="1" fieldPosition="0">
        <references count="5">
          <reference field="7" count="1" selected="0">
            <x v="58"/>
          </reference>
          <reference field="8" count="1" selected="0">
            <x v="686"/>
          </reference>
          <reference field="9" count="1" selected="0">
            <x v="43"/>
          </reference>
          <reference field="10" count="1" selected="0">
            <x v="1"/>
          </reference>
          <reference field="11" count="1">
            <x v="1"/>
          </reference>
        </references>
      </pivotArea>
    </format>
    <format dxfId="2996">
      <pivotArea dataOnly="0" labelOnly="1" fieldPosition="0">
        <references count="5">
          <reference field="7" count="1" selected="0">
            <x v="58"/>
          </reference>
          <reference field="8" count="1" selected="0">
            <x v="687"/>
          </reference>
          <reference field="9" count="1" selected="0">
            <x v="22"/>
          </reference>
          <reference field="10" count="1" selected="0">
            <x v="1"/>
          </reference>
          <reference field="11" count="1">
            <x v="81"/>
          </reference>
        </references>
      </pivotArea>
    </format>
    <format dxfId="2995">
      <pivotArea dataOnly="0" labelOnly="1" fieldPosition="0">
        <references count="5">
          <reference field="7" count="1" selected="0">
            <x v="58"/>
          </reference>
          <reference field="8" count="1" selected="0">
            <x v="694"/>
          </reference>
          <reference field="9" count="1" selected="0">
            <x v="156"/>
          </reference>
          <reference field="10" count="1" selected="0">
            <x v="1"/>
          </reference>
          <reference field="11" count="1">
            <x v="1"/>
          </reference>
        </references>
      </pivotArea>
    </format>
    <format dxfId="2994">
      <pivotArea dataOnly="0" labelOnly="1" fieldPosition="0">
        <references count="5">
          <reference field="7" count="1" selected="0">
            <x v="58"/>
          </reference>
          <reference field="8" count="1" selected="0">
            <x v="697"/>
          </reference>
          <reference field="9" count="1" selected="0">
            <x v="60"/>
          </reference>
          <reference field="10" count="1" selected="0">
            <x v="1"/>
          </reference>
          <reference field="11" count="1">
            <x v="125"/>
          </reference>
        </references>
      </pivotArea>
    </format>
    <format dxfId="2993">
      <pivotArea dataOnly="0" labelOnly="1" fieldPosition="0">
        <references count="5">
          <reference field="7" count="1" selected="0">
            <x v="58"/>
          </reference>
          <reference field="8" count="1" selected="0">
            <x v="699"/>
          </reference>
          <reference field="9" count="1" selected="0">
            <x v="107"/>
          </reference>
          <reference field="10" count="1" selected="0">
            <x v="1"/>
          </reference>
          <reference field="11" count="1">
            <x v="1"/>
          </reference>
        </references>
      </pivotArea>
    </format>
    <format dxfId="2992">
      <pivotArea dataOnly="0" labelOnly="1" fieldPosition="0">
        <references count="5">
          <reference field="7" count="1" selected="0">
            <x v="58"/>
          </reference>
          <reference field="8" count="1" selected="0">
            <x v="701"/>
          </reference>
          <reference field="9" count="1" selected="0">
            <x v="133"/>
          </reference>
          <reference field="10" count="1" selected="0">
            <x v="1"/>
          </reference>
          <reference field="11" count="1">
            <x v="266"/>
          </reference>
        </references>
      </pivotArea>
    </format>
    <format dxfId="2991">
      <pivotArea dataOnly="0" labelOnly="1" fieldPosition="0">
        <references count="5">
          <reference field="7" count="1" selected="0">
            <x v="58"/>
          </reference>
          <reference field="8" count="1" selected="0">
            <x v="702"/>
          </reference>
          <reference field="9" count="1" selected="0">
            <x v="22"/>
          </reference>
          <reference field="10" count="1" selected="0">
            <x v="1"/>
          </reference>
          <reference field="11" count="1">
            <x v="81"/>
          </reference>
        </references>
      </pivotArea>
    </format>
    <format dxfId="2990">
      <pivotArea dataOnly="0" labelOnly="1" fieldPosition="0">
        <references count="5">
          <reference field="7" count="1" selected="0">
            <x v="58"/>
          </reference>
          <reference field="8" count="1" selected="0">
            <x v="705"/>
          </reference>
          <reference field="9" count="1" selected="0">
            <x v="60"/>
          </reference>
          <reference field="10" count="1" selected="0">
            <x v="1"/>
          </reference>
          <reference field="11" count="1">
            <x v="133"/>
          </reference>
        </references>
      </pivotArea>
    </format>
    <format dxfId="2989">
      <pivotArea dataOnly="0" labelOnly="1" fieldPosition="0">
        <references count="5">
          <reference field="7" count="1" selected="0">
            <x v="58"/>
          </reference>
          <reference field="8" count="1" selected="0">
            <x v="708"/>
          </reference>
          <reference field="9" count="1" selected="0">
            <x v="60"/>
          </reference>
          <reference field="10" count="1" selected="0">
            <x v="1"/>
          </reference>
          <reference field="11" count="1">
            <x v="130"/>
          </reference>
        </references>
      </pivotArea>
    </format>
    <format dxfId="2988">
      <pivotArea dataOnly="0" labelOnly="1" fieldPosition="0">
        <references count="5">
          <reference field="7" count="1" selected="0">
            <x v="58"/>
          </reference>
          <reference field="8" count="1" selected="0">
            <x v="710"/>
          </reference>
          <reference field="9" count="1" selected="0">
            <x v="156"/>
          </reference>
          <reference field="10" count="1" selected="0">
            <x v="1"/>
          </reference>
          <reference field="11" count="1">
            <x v="1"/>
          </reference>
        </references>
      </pivotArea>
    </format>
    <format dxfId="2987">
      <pivotArea dataOnly="0" labelOnly="1" fieldPosition="0">
        <references count="5">
          <reference field="7" count="1" selected="0">
            <x v="58"/>
          </reference>
          <reference field="8" count="1" selected="0">
            <x v="711"/>
          </reference>
          <reference field="9" count="1" selected="0">
            <x v="60"/>
          </reference>
          <reference field="10" count="1" selected="0">
            <x v="1"/>
          </reference>
          <reference field="11" count="1">
            <x v="99"/>
          </reference>
        </references>
      </pivotArea>
    </format>
    <format dxfId="2986">
      <pivotArea dataOnly="0" labelOnly="1" fieldPosition="0">
        <references count="5">
          <reference field="7" count="1" selected="0">
            <x v="58"/>
          </reference>
          <reference field="8" count="1" selected="0">
            <x v="713"/>
          </reference>
          <reference field="9" count="1" selected="0">
            <x v="156"/>
          </reference>
          <reference field="10" count="1" selected="0">
            <x v="1"/>
          </reference>
          <reference field="11" count="1">
            <x v="1"/>
          </reference>
        </references>
      </pivotArea>
    </format>
    <format dxfId="2985">
      <pivotArea dataOnly="0" labelOnly="1" fieldPosition="0">
        <references count="5">
          <reference field="7" count="1" selected="0">
            <x v="58"/>
          </reference>
          <reference field="8" count="1" selected="0">
            <x v="715"/>
          </reference>
          <reference field="9" count="1" selected="0">
            <x v="156"/>
          </reference>
          <reference field="10" count="1" selected="0">
            <x v="1"/>
          </reference>
          <reference field="11" count="1">
            <x v="1"/>
          </reference>
        </references>
      </pivotArea>
    </format>
    <format dxfId="2984">
      <pivotArea dataOnly="0" labelOnly="1" fieldPosition="0">
        <references count="5">
          <reference field="7" count="1" selected="0">
            <x v="58"/>
          </reference>
          <reference field="8" count="1" selected="0">
            <x v="716"/>
          </reference>
          <reference field="9" count="1" selected="0">
            <x v="60"/>
          </reference>
          <reference field="10" count="1" selected="0">
            <x v="1"/>
          </reference>
          <reference field="11" count="1">
            <x v="105"/>
          </reference>
        </references>
      </pivotArea>
    </format>
    <format dxfId="2983">
      <pivotArea dataOnly="0" labelOnly="1" fieldPosition="0">
        <references count="5">
          <reference field="7" count="1" selected="0">
            <x v="58"/>
          </reference>
          <reference field="8" count="1" selected="0">
            <x v="718"/>
          </reference>
          <reference field="9" count="1" selected="0">
            <x v="60"/>
          </reference>
          <reference field="10" count="1" selected="0">
            <x v="1"/>
          </reference>
          <reference field="11" count="1">
            <x v="164"/>
          </reference>
        </references>
      </pivotArea>
    </format>
    <format dxfId="2982">
      <pivotArea dataOnly="0" labelOnly="1" fieldPosition="0">
        <references count="5">
          <reference field="7" count="1" selected="0">
            <x v="58"/>
          </reference>
          <reference field="8" count="1" selected="0">
            <x v="720"/>
          </reference>
          <reference field="9" count="1" selected="0">
            <x v="156"/>
          </reference>
          <reference field="10" count="1" selected="0">
            <x v="1"/>
          </reference>
          <reference field="11" count="1">
            <x v="1"/>
          </reference>
        </references>
      </pivotArea>
    </format>
    <format dxfId="2981">
      <pivotArea dataOnly="0" labelOnly="1" fieldPosition="0">
        <references count="5">
          <reference field="7" count="1" selected="0">
            <x v="58"/>
          </reference>
          <reference field="8" count="1" selected="0">
            <x v="723"/>
          </reference>
          <reference field="9" count="1" selected="0">
            <x v="156"/>
          </reference>
          <reference field="10" count="1" selected="0">
            <x v="1"/>
          </reference>
          <reference field="11" count="1">
            <x v="1"/>
          </reference>
        </references>
      </pivotArea>
    </format>
    <format dxfId="2980">
      <pivotArea dataOnly="0" labelOnly="1" fieldPosition="0">
        <references count="5">
          <reference field="7" count="1" selected="0">
            <x v="58"/>
          </reference>
          <reference field="8" count="1" selected="0">
            <x v="725"/>
          </reference>
          <reference field="9" count="1" selected="0">
            <x v="156"/>
          </reference>
          <reference field="10" count="1" selected="0">
            <x v="1"/>
          </reference>
          <reference field="11" count="1">
            <x v="1"/>
          </reference>
        </references>
      </pivotArea>
    </format>
    <format dxfId="2979">
      <pivotArea dataOnly="0" labelOnly="1" fieldPosition="0">
        <references count="5">
          <reference field="7" count="1" selected="0">
            <x v="58"/>
          </reference>
          <reference field="8" count="1" selected="0">
            <x v="729"/>
          </reference>
          <reference field="9" count="1" selected="0">
            <x v="156"/>
          </reference>
          <reference field="10" count="1" selected="0">
            <x v="1"/>
          </reference>
          <reference field="11" count="1">
            <x v="1"/>
          </reference>
        </references>
      </pivotArea>
    </format>
    <format dxfId="2978">
      <pivotArea dataOnly="0" labelOnly="1" fieldPosition="0">
        <references count="5">
          <reference field="7" count="1" selected="0">
            <x v="58"/>
          </reference>
          <reference field="8" count="1" selected="0">
            <x v="730"/>
          </reference>
          <reference field="9" count="1" selected="0">
            <x v="60"/>
          </reference>
          <reference field="10" count="1" selected="0">
            <x v="1"/>
          </reference>
          <reference field="11" count="1">
            <x v="53"/>
          </reference>
        </references>
      </pivotArea>
    </format>
    <format dxfId="2977">
      <pivotArea dataOnly="0" labelOnly="1" fieldPosition="0">
        <references count="5">
          <reference field="7" count="1" selected="0">
            <x v="58"/>
          </reference>
          <reference field="8" count="1" selected="0">
            <x v="732"/>
          </reference>
          <reference field="9" count="1" selected="0">
            <x v="156"/>
          </reference>
          <reference field="10" count="1" selected="0">
            <x v="1"/>
          </reference>
          <reference field="11" count="1">
            <x v="1"/>
          </reference>
        </references>
      </pivotArea>
    </format>
    <format dxfId="2976">
      <pivotArea dataOnly="0" labelOnly="1" fieldPosition="0">
        <references count="5">
          <reference field="7" count="1" selected="0">
            <x v="58"/>
          </reference>
          <reference field="8" count="1" selected="0">
            <x v="733"/>
          </reference>
          <reference field="9" count="1" selected="0">
            <x v="156"/>
          </reference>
          <reference field="10" count="1" selected="0">
            <x v="1"/>
          </reference>
          <reference field="11" count="1">
            <x v="1"/>
          </reference>
        </references>
      </pivotArea>
    </format>
    <format dxfId="2975">
      <pivotArea dataOnly="0" labelOnly="1" fieldPosition="0">
        <references count="5">
          <reference field="7" count="1" selected="0">
            <x v="58"/>
          </reference>
          <reference field="8" count="1" selected="0">
            <x v="734"/>
          </reference>
          <reference field="9" count="1" selected="0">
            <x v="60"/>
          </reference>
          <reference field="10" count="1" selected="0">
            <x v="1"/>
          </reference>
          <reference field="11" count="1">
            <x v="28"/>
          </reference>
        </references>
      </pivotArea>
    </format>
    <format dxfId="2974">
      <pivotArea dataOnly="0" labelOnly="1" fieldPosition="0">
        <references count="5">
          <reference field="7" count="1" selected="0">
            <x v="58"/>
          </reference>
          <reference field="8" count="1" selected="0">
            <x v="735"/>
          </reference>
          <reference field="9" count="1" selected="0">
            <x v="60"/>
          </reference>
          <reference field="10" count="1" selected="0">
            <x v="1"/>
          </reference>
          <reference field="11" count="1">
            <x v="22"/>
          </reference>
        </references>
      </pivotArea>
    </format>
    <format dxfId="2973">
      <pivotArea dataOnly="0" labelOnly="1" fieldPosition="0">
        <references count="5">
          <reference field="7" count="1" selected="0">
            <x v="58"/>
          </reference>
          <reference field="8" count="1" selected="0">
            <x v="737"/>
          </reference>
          <reference field="9" count="1" selected="0">
            <x v="156"/>
          </reference>
          <reference field="10" count="1" selected="0">
            <x v="1"/>
          </reference>
          <reference field="11" count="1">
            <x v="1"/>
          </reference>
        </references>
      </pivotArea>
    </format>
    <format dxfId="2972">
      <pivotArea dataOnly="0" labelOnly="1" fieldPosition="0">
        <references count="5">
          <reference field="7" count="1" selected="0">
            <x v="58"/>
          </reference>
          <reference field="8" count="1" selected="0">
            <x v="738"/>
          </reference>
          <reference field="9" count="1" selected="0">
            <x v="60"/>
          </reference>
          <reference field="10" count="1" selected="0">
            <x v="2"/>
          </reference>
          <reference field="11" count="1">
            <x v="194"/>
          </reference>
        </references>
      </pivotArea>
    </format>
    <format dxfId="2971">
      <pivotArea dataOnly="0" labelOnly="1" fieldPosition="0">
        <references count="5">
          <reference field="7" count="1" selected="0">
            <x v="58"/>
          </reference>
          <reference field="8" count="1" selected="0">
            <x v="740"/>
          </reference>
          <reference field="9" count="1" selected="0">
            <x v="60"/>
          </reference>
          <reference field="10" count="1" selected="0">
            <x v="1"/>
          </reference>
          <reference field="11" count="1">
            <x v="78"/>
          </reference>
        </references>
      </pivotArea>
    </format>
    <format dxfId="2970">
      <pivotArea dataOnly="0" labelOnly="1" fieldPosition="0">
        <references count="5">
          <reference field="7" count="1" selected="0">
            <x v="58"/>
          </reference>
          <reference field="8" count="1" selected="0">
            <x v="742"/>
          </reference>
          <reference field="9" count="1" selected="0">
            <x v="156"/>
          </reference>
          <reference field="10" count="1" selected="0">
            <x v="1"/>
          </reference>
          <reference field="11" count="1">
            <x v="1"/>
          </reference>
        </references>
      </pivotArea>
    </format>
    <format dxfId="2969">
      <pivotArea dataOnly="0" labelOnly="1" fieldPosition="0">
        <references count="5">
          <reference field="7" count="1" selected="0">
            <x v="58"/>
          </reference>
          <reference field="8" count="1" selected="0">
            <x v="744"/>
          </reference>
          <reference field="9" count="1" selected="0">
            <x v="60"/>
          </reference>
          <reference field="10" count="1" selected="0">
            <x v="1"/>
          </reference>
          <reference field="11" count="1">
            <x v="207"/>
          </reference>
        </references>
      </pivotArea>
    </format>
    <format dxfId="2968">
      <pivotArea dataOnly="0" labelOnly="1" fieldPosition="0">
        <references count="5">
          <reference field="7" count="1" selected="0">
            <x v="58"/>
          </reference>
          <reference field="8" count="1" selected="0">
            <x v="746"/>
          </reference>
          <reference field="9" count="1" selected="0">
            <x v="60"/>
          </reference>
          <reference field="10" count="1" selected="0">
            <x v="1"/>
          </reference>
          <reference field="11" count="1">
            <x v="181"/>
          </reference>
        </references>
      </pivotArea>
    </format>
    <format dxfId="2967">
      <pivotArea dataOnly="0" labelOnly="1" fieldPosition="0">
        <references count="5">
          <reference field="7" count="1" selected="0">
            <x v="58"/>
          </reference>
          <reference field="8" count="1" selected="0">
            <x v="748"/>
          </reference>
          <reference field="9" count="1" selected="0">
            <x v="156"/>
          </reference>
          <reference field="10" count="1" selected="0">
            <x v="1"/>
          </reference>
          <reference field="11" count="1">
            <x v="1"/>
          </reference>
        </references>
      </pivotArea>
    </format>
    <format dxfId="2966">
      <pivotArea dataOnly="0" labelOnly="1" fieldPosition="0">
        <references count="5">
          <reference field="7" count="1" selected="0">
            <x v="58"/>
          </reference>
          <reference field="8" count="1" selected="0">
            <x v="749"/>
          </reference>
          <reference field="9" count="1" selected="0">
            <x v="60"/>
          </reference>
          <reference field="10" count="1" selected="0">
            <x v="1"/>
          </reference>
          <reference field="11" count="1">
            <x v="98"/>
          </reference>
        </references>
      </pivotArea>
    </format>
    <format dxfId="2965">
      <pivotArea dataOnly="0" labelOnly="1" fieldPosition="0">
        <references count="5">
          <reference field="7" count="1" selected="0">
            <x v="58"/>
          </reference>
          <reference field="8" count="1" selected="0">
            <x v="752"/>
          </reference>
          <reference field="9" count="1" selected="0">
            <x v="156"/>
          </reference>
          <reference field="10" count="1" selected="0">
            <x v="1"/>
          </reference>
          <reference field="11" count="1">
            <x v="1"/>
          </reference>
        </references>
      </pivotArea>
    </format>
    <format dxfId="2964">
      <pivotArea dataOnly="0" labelOnly="1" fieldPosition="0">
        <references count="5">
          <reference field="7" count="1" selected="0">
            <x v="58"/>
          </reference>
          <reference field="8" count="1" selected="0">
            <x v="753"/>
          </reference>
          <reference field="9" count="1" selected="0">
            <x v="60"/>
          </reference>
          <reference field="10" count="1" selected="0">
            <x v="1"/>
          </reference>
          <reference field="11" count="1">
            <x v="116"/>
          </reference>
        </references>
      </pivotArea>
    </format>
    <format dxfId="2963">
      <pivotArea dataOnly="0" labelOnly="1" fieldPosition="0">
        <references count="5">
          <reference field="7" count="1" selected="0">
            <x v="58"/>
          </reference>
          <reference field="8" count="1" selected="0">
            <x v="754"/>
          </reference>
          <reference field="9" count="1" selected="0">
            <x v="156"/>
          </reference>
          <reference field="10" count="1" selected="0">
            <x v="1"/>
          </reference>
          <reference field="11" count="1">
            <x v="1"/>
          </reference>
        </references>
      </pivotArea>
    </format>
    <format dxfId="2962">
      <pivotArea dataOnly="0" labelOnly="1" fieldPosition="0">
        <references count="5">
          <reference field="7" count="1" selected="0">
            <x v="58"/>
          </reference>
          <reference field="8" count="1" selected="0">
            <x v="763"/>
          </reference>
          <reference field="9" count="1" selected="0">
            <x v="60"/>
          </reference>
          <reference field="10" count="1" selected="0">
            <x v="1"/>
          </reference>
          <reference field="11" count="1">
            <x v="72"/>
          </reference>
        </references>
      </pivotArea>
    </format>
    <format dxfId="2961">
      <pivotArea dataOnly="0" labelOnly="1" fieldPosition="0">
        <references count="5">
          <reference field="7" count="1" selected="0">
            <x v="58"/>
          </reference>
          <reference field="8" count="1" selected="0">
            <x v="767"/>
          </reference>
          <reference field="9" count="1" selected="0">
            <x v="37"/>
          </reference>
          <reference field="10" count="1" selected="0">
            <x v="1"/>
          </reference>
          <reference field="11" count="1">
            <x v="1"/>
          </reference>
        </references>
      </pivotArea>
    </format>
    <format dxfId="2960">
      <pivotArea dataOnly="0" labelOnly="1" fieldPosition="0">
        <references count="5">
          <reference field="7" count="1" selected="0">
            <x v="58"/>
          </reference>
          <reference field="8" count="1" selected="0">
            <x v="768"/>
          </reference>
          <reference field="9" count="1" selected="0">
            <x v="60"/>
          </reference>
          <reference field="10" count="1" selected="0">
            <x v="1"/>
          </reference>
          <reference field="11" count="1">
            <x v="125"/>
          </reference>
        </references>
      </pivotArea>
    </format>
    <format dxfId="2959">
      <pivotArea dataOnly="0" labelOnly="1" fieldPosition="0">
        <references count="5">
          <reference field="7" count="1" selected="0">
            <x v="58"/>
          </reference>
          <reference field="8" count="1" selected="0">
            <x v="778"/>
          </reference>
          <reference field="9" count="1" selected="0">
            <x v="156"/>
          </reference>
          <reference field="10" count="1" selected="0">
            <x v="1"/>
          </reference>
          <reference field="11" count="1">
            <x v="1"/>
          </reference>
        </references>
      </pivotArea>
    </format>
    <format dxfId="2958">
      <pivotArea dataOnly="0" labelOnly="1" fieldPosition="0">
        <references count="5">
          <reference field="7" count="1" selected="0">
            <x v="58"/>
          </reference>
          <reference field="8" count="1" selected="0">
            <x v="809"/>
          </reference>
          <reference field="9" count="1" selected="0">
            <x v="156"/>
          </reference>
          <reference field="10" count="1" selected="0">
            <x v="1"/>
          </reference>
          <reference field="11" count="1">
            <x v="155"/>
          </reference>
        </references>
      </pivotArea>
    </format>
    <format dxfId="2957">
      <pivotArea dataOnly="0" labelOnly="1" fieldPosition="0">
        <references count="5">
          <reference field="7" count="1" selected="0">
            <x v="58"/>
          </reference>
          <reference field="8" count="1" selected="0">
            <x v="816"/>
          </reference>
          <reference field="9" count="1" selected="0">
            <x v="60"/>
          </reference>
          <reference field="10" count="1" selected="0">
            <x v="1"/>
          </reference>
          <reference field="11" count="1">
            <x v="93"/>
          </reference>
        </references>
      </pivotArea>
    </format>
    <format dxfId="2956">
      <pivotArea dataOnly="0" labelOnly="1" fieldPosition="0">
        <references count="5">
          <reference field="7" count="1" selected="0">
            <x v="58"/>
          </reference>
          <reference field="8" count="1" selected="0">
            <x v="817"/>
          </reference>
          <reference field="9" count="1" selected="0">
            <x v="156"/>
          </reference>
          <reference field="10" count="1" selected="0">
            <x v="1"/>
          </reference>
          <reference field="11" count="1">
            <x v="5"/>
          </reference>
        </references>
      </pivotArea>
    </format>
    <format dxfId="2955">
      <pivotArea dataOnly="0" labelOnly="1" fieldPosition="0">
        <references count="5">
          <reference field="7" count="1" selected="0">
            <x v="58"/>
          </reference>
          <reference field="8" count="1" selected="0">
            <x v="818"/>
          </reference>
          <reference field="9" count="1" selected="0">
            <x v="46"/>
          </reference>
          <reference field="10" count="1" selected="0">
            <x v="1"/>
          </reference>
          <reference field="11" count="1">
            <x v="181"/>
          </reference>
        </references>
      </pivotArea>
    </format>
    <format dxfId="2954">
      <pivotArea dataOnly="0" labelOnly="1" fieldPosition="0">
        <references count="5">
          <reference field="7" count="1" selected="0">
            <x v="58"/>
          </reference>
          <reference field="8" count="1" selected="0">
            <x v="819"/>
          </reference>
          <reference field="9" count="1" selected="0">
            <x v="46"/>
          </reference>
          <reference field="10" count="1" selected="0">
            <x v="1"/>
          </reference>
          <reference field="11" count="1">
            <x v="198"/>
          </reference>
        </references>
      </pivotArea>
    </format>
    <format dxfId="2953">
      <pivotArea dataOnly="0" labelOnly="1" fieldPosition="0">
        <references count="5">
          <reference field="7" count="1" selected="0">
            <x v="58"/>
          </reference>
          <reference field="8" count="1" selected="0">
            <x v="822"/>
          </reference>
          <reference field="9" count="1" selected="0">
            <x v="60"/>
          </reference>
          <reference field="10" count="1" selected="0">
            <x v="1"/>
          </reference>
          <reference field="11" count="1">
            <x v="11"/>
          </reference>
        </references>
      </pivotArea>
    </format>
    <format dxfId="2952">
      <pivotArea dataOnly="0" labelOnly="1" fieldPosition="0">
        <references count="5">
          <reference field="7" count="1" selected="0">
            <x v="58"/>
          </reference>
          <reference field="8" count="1" selected="0">
            <x v="823"/>
          </reference>
          <reference field="9" count="1" selected="0">
            <x v="156"/>
          </reference>
          <reference field="10" count="1" selected="0">
            <x v="1"/>
          </reference>
          <reference field="11" count="1">
            <x v="1"/>
          </reference>
        </references>
      </pivotArea>
    </format>
    <format dxfId="2951">
      <pivotArea dataOnly="0" labelOnly="1" fieldPosition="0">
        <references count="5">
          <reference field="7" count="1" selected="0">
            <x v="58"/>
          </reference>
          <reference field="8" count="1" selected="0">
            <x v="824"/>
          </reference>
          <reference field="9" count="1" selected="0">
            <x v="60"/>
          </reference>
          <reference field="10" count="1" selected="0">
            <x v="1"/>
          </reference>
          <reference field="11" count="1">
            <x v="30"/>
          </reference>
        </references>
      </pivotArea>
    </format>
    <format dxfId="2950">
      <pivotArea dataOnly="0" labelOnly="1" fieldPosition="0">
        <references count="5">
          <reference field="7" count="1" selected="0">
            <x v="58"/>
          </reference>
          <reference field="8" count="1" selected="0">
            <x v="828"/>
          </reference>
          <reference field="9" count="1" selected="0">
            <x v="60"/>
          </reference>
          <reference field="10" count="1" selected="0">
            <x v="1"/>
          </reference>
          <reference field="11" count="1">
            <x v="47"/>
          </reference>
        </references>
      </pivotArea>
    </format>
    <format dxfId="2949">
      <pivotArea dataOnly="0" labelOnly="1" fieldPosition="0">
        <references count="5">
          <reference field="7" count="1" selected="0">
            <x v="58"/>
          </reference>
          <reference field="8" count="1" selected="0">
            <x v="835"/>
          </reference>
          <reference field="9" count="1" selected="0">
            <x v="60"/>
          </reference>
          <reference field="10" count="1" selected="0">
            <x v="1"/>
          </reference>
          <reference field="11" count="1">
            <x v="115"/>
          </reference>
        </references>
      </pivotArea>
    </format>
    <format dxfId="2948">
      <pivotArea dataOnly="0" labelOnly="1" fieldPosition="0">
        <references count="5">
          <reference field="7" count="1" selected="0">
            <x v="58"/>
          </reference>
          <reference field="8" count="1" selected="0">
            <x v="844"/>
          </reference>
          <reference field="9" count="1" selected="0">
            <x v="90"/>
          </reference>
          <reference field="10" count="1" selected="0">
            <x v="1"/>
          </reference>
          <reference field="11" count="1">
            <x v="6"/>
          </reference>
        </references>
      </pivotArea>
    </format>
    <format dxfId="2947">
      <pivotArea dataOnly="0" labelOnly="1" fieldPosition="0">
        <references count="5">
          <reference field="7" count="1" selected="0">
            <x v="58"/>
          </reference>
          <reference field="8" count="1" selected="0">
            <x v="878"/>
          </reference>
          <reference field="9" count="1" selected="0">
            <x v="95"/>
          </reference>
          <reference field="10" count="1" selected="0">
            <x v="1"/>
          </reference>
          <reference field="11" count="1">
            <x v="13"/>
          </reference>
        </references>
      </pivotArea>
    </format>
    <format dxfId="2946">
      <pivotArea dataOnly="0" labelOnly="1" fieldPosition="0">
        <references count="5">
          <reference field="7" count="1" selected="0">
            <x v="59"/>
          </reference>
          <reference field="8" count="1" selected="0">
            <x v="800"/>
          </reference>
          <reference field="9" count="1" selected="0">
            <x v="85"/>
          </reference>
          <reference field="10" count="1" selected="0">
            <x v="2"/>
          </reference>
          <reference field="11" count="1">
            <x v="177"/>
          </reference>
        </references>
      </pivotArea>
    </format>
    <format dxfId="2945">
      <pivotArea dataOnly="0" labelOnly="1" fieldPosition="0">
        <references count="5">
          <reference field="7" count="1" selected="0">
            <x v="60"/>
          </reference>
          <reference field="8" count="1" selected="0">
            <x v="785"/>
          </reference>
          <reference field="9" count="1" selected="0">
            <x v="118"/>
          </reference>
          <reference field="10" count="1" selected="0">
            <x v="2"/>
          </reference>
          <reference field="11" count="1">
            <x v="43"/>
          </reference>
        </references>
      </pivotArea>
    </format>
    <format dxfId="2944">
      <pivotArea dataOnly="0" labelOnly="1" fieldPosition="0">
        <references count="5">
          <reference field="7" count="1" selected="0">
            <x v="61"/>
          </reference>
          <reference field="8" count="1" selected="0">
            <x v="482"/>
          </reference>
          <reference field="9" count="1" selected="0">
            <x v="156"/>
          </reference>
          <reference field="10" count="1" selected="0">
            <x v="2"/>
          </reference>
          <reference field="11" count="1">
            <x v="93"/>
          </reference>
        </references>
      </pivotArea>
    </format>
    <format dxfId="2943">
      <pivotArea dataOnly="0" labelOnly="1" fieldPosition="0">
        <references count="5">
          <reference field="7" count="1" selected="0">
            <x v="61"/>
          </reference>
          <reference field="8" count="1" selected="0">
            <x v="483"/>
          </reference>
          <reference field="9" count="1" selected="0">
            <x v="156"/>
          </reference>
          <reference field="10" count="1" selected="0">
            <x v="2"/>
          </reference>
          <reference field="11" count="1">
            <x v="1"/>
          </reference>
        </references>
      </pivotArea>
    </format>
    <format dxfId="2942">
      <pivotArea dataOnly="0" labelOnly="1" fieldPosition="0">
        <references count="5">
          <reference field="7" count="1" selected="0">
            <x v="61"/>
          </reference>
          <reference field="8" count="1" selected="0">
            <x v="484"/>
          </reference>
          <reference field="9" count="1" selected="0">
            <x v="156"/>
          </reference>
          <reference field="10" count="1" selected="0">
            <x v="2"/>
          </reference>
          <reference field="11" count="1">
            <x v="1"/>
          </reference>
        </references>
      </pivotArea>
    </format>
    <format dxfId="2941">
      <pivotArea dataOnly="0" labelOnly="1" fieldPosition="0">
        <references count="5">
          <reference field="7" count="1" selected="0">
            <x v="61"/>
          </reference>
          <reference field="8" count="1" selected="0">
            <x v="485"/>
          </reference>
          <reference field="9" count="1" selected="0">
            <x v="156"/>
          </reference>
          <reference field="10" count="1" selected="0">
            <x v="2"/>
          </reference>
          <reference field="11" count="1">
            <x v="1"/>
          </reference>
        </references>
      </pivotArea>
    </format>
    <format dxfId="2940">
      <pivotArea dataOnly="0" labelOnly="1" fieldPosition="0">
        <references count="5">
          <reference field="7" count="1" selected="0">
            <x v="61"/>
          </reference>
          <reference field="8" count="1" selected="0">
            <x v="802"/>
          </reference>
          <reference field="9" count="1" selected="0">
            <x v="35"/>
          </reference>
          <reference field="10" count="1" selected="0">
            <x v="1"/>
          </reference>
          <reference field="11" count="1">
            <x v="145"/>
          </reference>
        </references>
      </pivotArea>
    </format>
    <format dxfId="2939">
      <pivotArea dataOnly="0" labelOnly="1" fieldPosition="0">
        <references count="5">
          <reference field="7" count="1" selected="0">
            <x v="62"/>
          </reference>
          <reference field="8" count="1" selected="0">
            <x v="284"/>
          </reference>
          <reference field="9" count="1" selected="0">
            <x v="141"/>
          </reference>
          <reference field="10" count="1" selected="0">
            <x v="1"/>
          </reference>
          <reference field="11" count="1">
            <x v="59"/>
          </reference>
        </references>
      </pivotArea>
    </format>
    <format dxfId="2938">
      <pivotArea dataOnly="0" labelOnly="1" fieldPosition="0">
        <references count="5">
          <reference field="7" count="1" selected="0">
            <x v="62"/>
          </reference>
          <reference field="8" count="1" selected="0">
            <x v="285"/>
          </reference>
          <reference field="9" count="1" selected="0">
            <x v="156"/>
          </reference>
          <reference field="10" count="1" selected="0">
            <x v="1"/>
          </reference>
          <reference field="11" count="1">
            <x v="1"/>
          </reference>
        </references>
      </pivotArea>
    </format>
    <format dxfId="2937">
      <pivotArea dataOnly="0" labelOnly="1" fieldPosition="0">
        <references count="5">
          <reference field="7" count="1" selected="0">
            <x v="62"/>
          </reference>
          <reference field="8" count="1" selected="0">
            <x v="286"/>
          </reference>
          <reference field="9" count="1" selected="0">
            <x v="138"/>
          </reference>
          <reference field="10" count="1" selected="0">
            <x v="2"/>
          </reference>
          <reference field="11" count="1">
            <x v="27"/>
          </reference>
        </references>
      </pivotArea>
    </format>
    <format dxfId="2936">
      <pivotArea dataOnly="0" labelOnly="1" fieldPosition="0">
        <references count="5">
          <reference field="7" count="1" selected="0">
            <x v="62"/>
          </reference>
          <reference field="8" count="1" selected="0">
            <x v="287"/>
          </reference>
          <reference field="9" count="1" selected="0">
            <x v="60"/>
          </reference>
          <reference field="10" count="1" selected="0">
            <x v="1"/>
          </reference>
          <reference field="11" count="1">
            <x v="77"/>
          </reference>
        </references>
      </pivotArea>
    </format>
    <format dxfId="2935">
      <pivotArea dataOnly="0" labelOnly="1" fieldPosition="0">
        <references count="5">
          <reference field="7" count="1" selected="0">
            <x v="62"/>
          </reference>
          <reference field="8" count="1" selected="0">
            <x v="292"/>
          </reference>
          <reference field="9" count="1" selected="0">
            <x v="88"/>
          </reference>
          <reference field="10" count="1" selected="0">
            <x v="1"/>
          </reference>
          <reference field="11" count="1">
            <x v="87"/>
          </reference>
        </references>
      </pivotArea>
    </format>
    <format dxfId="2934">
      <pivotArea dataOnly="0" labelOnly="1" fieldPosition="0">
        <references count="5">
          <reference field="7" count="1" selected="0">
            <x v="62"/>
          </reference>
          <reference field="8" count="1" selected="0">
            <x v="293"/>
          </reference>
          <reference field="9" count="1" selected="0">
            <x v="35"/>
          </reference>
          <reference field="10" count="1" selected="0">
            <x v="1"/>
          </reference>
          <reference field="11" count="1">
            <x v="1"/>
          </reference>
        </references>
      </pivotArea>
    </format>
    <format dxfId="2933">
      <pivotArea dataOnly="0" labelOnly="1" fieldPosition="0">
        <references count="5">
          <reference field="7" count="1" selected="0">
            <x v="63"/>
          </reference>
          <reference field="8" count="1" selected="0">
            <x v="511"/>
          </reference>
          <reference field="9" count="1" selected="0">
            <x v="46"/>
          </reference>
          <reference field="10" count="1" selected="0">
            <x v="1"/>
          </reference>
          <reference field="11" count="1">
            <x v="1"/>
          </reference>
        </references>
      </pivotArea>
    </format>
    <format dxfId="2932">
      <pivotArea dataOnly="0" labelOnly="1" fieldPosition="0">
        <references count="5">
          <reference field="7" count="1" selected="0">
            <x v="63"/>
          </reference>
          <reference field="8" count="1" selected="0">
            <x v="515"/>
          </reference>
          <reference field="9" count="1" selected="0">
            <x v="46"/>
          </reference>
          <reference field="10" count="1" selected="0">
            <x v="2"/>
          </reference>
          <reference field="11" count="1">
            <x v="1"/>
          </reference>
        </references>
      </pivotArea>
    </format>
    <format dxfId="2931">
      <pivotArea dataOnly="0" labelOnly="1" fieldPosition="0">
        <references count="5">
          <reference field="7" count="1" selected="0">
            <x v="63"/>
          </reference>
          <reference field="8" count="1" selected="0">
            <x v="689"/>
          </reference>
          <reference field="9" count="1" selected="0">
            <x v="40"/>
          </reference>
          <reference field="10" count="1" selected="0">
            <x v="1"/>
          </reference>
          <reference field="11" count="1">
            <x v="15"/>
          </reference>
        </references>
      </pivotArea>
    </format>
    <format dxfId="2930">
      <pivotArea dataOnly="0" labelOnly="1" fieldPosition="0">
        <references count="5">
          <reference field="7" count="1" selected="0">
            <x v="63"/>
          </reference>
          <reference field="8" count="1" selected="0">
            <x v="696"/>
          </reference>
          <reference field="9" count="1" selected="0">
            <x v="40"/>
          </reference>
          <reference field="10" count="1" selected="0">
            <x v="1"/>
          </reference>
          <reference field="11" count="1">
            <x v="19"/>
          </reference>
        </references>
      </pivotArea>
    </format>
    <format dxfId="2929">
      <pivotArea dataOnly="0" labelOnly="1" fieldPosition="0">
        <references count="5">
          <reference field="7" count="1" selected="0">
            <x v="64"/>
          </reference>
          <reference field="8" count="1" selected="0">
            <x v="882"/>
          </reference>
          <reference field="9" count="1" selected="0">
            <x v="46"/>
          </reference>
          <reference field="10" count="1" selected="0">
            <x v="1"/>
          </reference>
          <reference field="11" count="1">
            <x v="1"/>
          </reference>
        </references>
      </pivotArea>
    </format>
    <format dxfId="2928">
      <pivotArea field="11" type="button" dataOnly="0" labelOnly="1" outline="0" axis="axisRow" fieldPosition="4"/>
    </format>
    <format dxfId="2927">
      <pivotArea dataOnly="0" labelOnly="1" fieldPosition="0">
        <references count="1">
          <reference field="7" count="0"/>
        </references>
      </pivotArea>
    </format>
    <format dxfId="2926">
      <pivotArea dataOnly="0" labelOnly="1" fieldPosition="0">
        <references count="1">
          <reference field="7" count="0"/>
        </references>
      </pivotArea>
    </format>
    <format dxfId="2925">
      <pivotArea dataOnly="0" labelOnly="1" fieldPosition="0">
        <references count="1">
          <reference field="7" count="0"/>
        </references>
      </pivotArea>
    </format>
    <format dxfId="2924">
      <pivotArea collapsedLevelsAreSubtotals="1" fieldPosition="0">
        <references count="1">
          <reference field="7" count="1">
            <x v="6"/>
          </reference>
        </references>
      </pivotArea>
    </format>
  </formats>
  <pivotTableStyleInfo name="PivotStyleLight16"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Amarelo Verde">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S7"/>
  <sheetViews>
    <sheetView showGridLines="0" tabSelected="1" workbookViewId="0">
      <selection activeCell="I33" sqref="I33"/>
    </sheetView>
  </sheetViews>
  <sheetFormatPr defaultRowHeight="15" x14ac:dyDescent="0.25"/>
  <sheetData>
    <row r="2" spans="1:19" ht="21" x14ac:dyDescent="0.35">
      <c r="A2" s="11" t="s">
        <v>14</v>
      </c>
      <c r="B2" s="12"/>
      <c r="C2" s="12"/>
      <c r="D2" s="12"/>
      <c r="E2" s="12"/>
      <c r="F2" s="12"/>
      <c r="G2" s="12"/>
      <c r="H2" s="12"/>
      <c r="I2" s="12"/>
      <c r="J2" s="12"/>
      <c r="K2" s="12"/>
      <c r="L2" s="12"/>
      <c r="M2" s="12"/>
      <c r="N2" s="12"/>
      <c r="O2" s="12"/>
      <c r="P2" s="12"/>
      <c r="Q2" s="12"/>
      <c r="R2" s="12"/>
      <c r="S2" s="12"/>
    </row>
    <row r="7" spans="1:19" ht="21" x14ac:dyDescent="0.35">
      <c r="A7" s="11" t="s">
        <v>13</v>
      </c>
      <c r="B7" s="12"/>
      <c r="C7" s="12"/>
      <c r="D7" s="12"/>
      <c r="E7" s="12"/>
      <c r="F7" s="12"/>
      <c r="G7" s="12"/>
      <c r="H7" s="12"/>
      <c r="I7" s="12"/>
      <c r="J7" s="12"/>
      <c r="K7" s="12"/>
      <c r="L7" s="12"/>
      <c r="M7" s="12"/>
      <c r="N7" s="12"/>
      <c r="O7" s="12"/>
      <c r="P7" s="12"/>
      <c r="Q7" s="12"/>
      <c r="R7" s="12"/>
      <c r="S7" s="12"/>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G955"/>
  <sheetViews>
    <sheetView showGridLines="0" zoomScale="110" zoomScaleNormal="110" workbookViewId="0">
      <selection activeCell="B29" sqref="B29"/>
    </sheetView>
  </sheetViews>
  <sheetFormatPr defaultRowHeight="12" x14ac:dyDescent="0.2"/>
  <cols>
    <col min="1" max="1" width="49.7109375" style="17" customWidth="1"/>
    <col min="2" max="2" width="27.85546875" style="17" customWidth="1"/>
    <col min="3" max="3" width="10.28515625" style="17" customWidth="1"/>
    <col min="4" max="4" width="10" style="24" customWidth="1"/>
    <col min="5" max="5" width="14.85546875" style="17" customWidth="1"/>
    <col min="6" max="6" width="13.140625" style="17" customWidth="1"/>
    <col min="7" max="16384" width="9.140625" style="17"/>
  </cols>
  <sheetData>
    <row r="3" spans="1:7" x14ac:dyDescent="0.2">
      <c r="A3" s="15" t="s">
        <v>11</v>
      </c>
      <c r="B3" s="16">
        <v>150001</v>
      </c>
    </row>
    <row r="5" spans="1:7" ht="23.25" customHeight="1" x14ac:dyDescent="0.2">
      <c r="A5" s="21" t="s">
        <v>2642</v>
      </c>
      <c r="B5" s="21" t="s">
        <v>2644</v>
      </c>
      <c r="C5" s="21" t="s">
        <v>2643</v>
      </c>
      <c r="D5" s="23" t="s">
        <v>2646</v>
      </c>
      <c r="E5" s="22" t="s">
        <v>9</v>
      </c>
      <c r="F5" s="22" t="s">
        <v>10</v>
      </c>
      <c r="G5" s="22" t="s">
        <v>12</v>
      </c>
    </row>
    <row r="6" spans="1:7" x14ac:dyDescent="0.2">
      <c r="A6" s="25" t="s">
        <v>2647</v>
      </c>
      <c r="B6" s="25"/>
      <c r="C6" s="25"/>
      <c r="D6" s="25"/>
      <c r="E6" s="18"/>
      <c r="F6" s="18"/>
      <c r="G6" s="19"/>
    </row>
    <row r="7" spans="1:7" x14ac:dyDescent="0.2">
      <c r="A7" s="20" t="s">
        <v>2648</v>
      </c>
      <c r="B7" s="16" t="s">
        <v>2639</v>
      </c>
      <c r="C7" s="16" t="s">
        <v>16</v>
      </c>
      <c r="D7" s="24">
        <v>300</v>
      </c>
      <c r="E7" s="18">
        <v>73593619.829999998</v>
      </c>
      <c r="F7" s="18">
        <v>67686315.010000005</v>
      </c>
      <c r="G7" s="19">
        <v>0.91973074794193077</v>
      </c>
    </row>
    <row r="8" spans="1:7" x14ac:dyDescent="0.2">
      <c r="A8" s="20" t="s">
        <v>2649</v>
      </c>
      <c r="B8" s="16" t="s">
        <v>2640</v>
      </c>
      <c r="C8" s="16" t="s">
        <v>16</v>
      </c>
      <c r="D8" s="24">
        <v>1</v>
      </c>
      <c r="E8" s="18">
        <v>1068243</v>
      </c>
      <c r="F8" s="18">
        <v>527687.13</v>
      </c>
      <c r="G8" s="19">
        <v>0.49397667946338053</v>
      </c>
    </row>
    <row r="9" spans="1:7" x14ac:dyDescent="0.2">
      <c r="A9" s="20" t="s">
        <v>2650</v>
      </c>
      <c r="B9" s="16" t="s">
        <v>2651</v>
      </c>
      <c r="C9" s="16" t="s">
        <v>16</v>
      </c>
      <c r="D9" s="24">
        <v>500</v>
      </c>
      <c r="E9" s="18">
        <v>1892880</v>
      </c>
      <c r="F9" s="18">
        <v>1319715.2</v>
      </c>
      <c r="G9" s="19">
        <v>0.69719961117450657</v>
      </c>
    </row>
    <row r="10" spans="1:7" x14ac:dyDescent="0.2">
      <c r="A10" s="20" t="s">
        <v>2652</v>
      </c>
      <c r="B10" s="16" t="s">
        <v>2641</v>
      </c>
      <c r="C10" s="16" t="s">
        <v>16</v>
      </c>
      <c r="D10" s="24">
        <v>161</v>
      </c>
      <c r="E10" s="18">
        <v>1887948</v>
      </c>
      <c r="F10" s="18">
        <v>1558494.87</v>
      </c>
      <c r="G10" s="19">
        <v>0.82549671389254375</v>
      </c>
    </row>
    <row r="11" spans="1:7" x14ac:dyDescent="0.2">
      <c r="A11" s="20" t="s">
        <v>2653</v>
      </c>
      <c r="B11" s="16" t="s">
        <v>2654</v>
      </c>
      <c r="C11" s="16" t="s">
        <v>16</v>
      </c>
      <c r="D11" s="24">
        <v>555000</v>
      </c>
      <c r="E11" s="18">
        <v>9847769.5500000007</v>
      </c>
      <c r="F11" s="18">
        <v>7316105.6100000003</v>
      </c>
      <c r="G11" s="19">
        <v>0.74292006660533605</v>
      </c>
    </row>
    <row r="12" spans="1:7" x14ac:dyDescent="0.2">
      <c r="A12" s="24" t="s">
        <v>8</v>
      </c>
      <c r="B12" s="24"/>
      <c r="C12" s="24"/>
      <c r="E12" s="18">
        <v>88290460.379999995</v>
      </c>
      <c r="F12" s="18">
        <v>78408317.820000008</v>
      </c>
      <c r="G12" s="19">
        <v>0.88807236345277296</v>
      </c>
    </row>
    <row r="13" spans="1:7" ht="15" x14ac:dyDescent="0.25">
      <c r="A13"/>
      <c r="B13"/>
      <c r="C13"/>
      <c r="D13"/>
      <c r="E13"/>
      <c r="F13"/>
      <c r="G13"/>
    </row>
    <row r="14" spans="1:7" ht="15" x14ac:dyDescent="0.25">
      <c r="A14"/>
      <c r="B14"/>
      <c r="C14"/>
      <c r="D14"/>
      <c r="E14"/>
      <c r="F14"/>
      <c r="G14"/>
    </row>
    <row r="15" spans="1:7" ht="15" x14ac:dyDescent="0.25">
      <c r="A15"/>
      <c r="B15"/>
      <c r="C15"/>
      <c r="D15"/>
      <c r="E15"/>
      <c r="F15"/>
      <c r="G15"/>
    </row>
    <row r="16" spans="1:7" ht="15" x14ac:dyDescent="0.25">
      <c r="A16"/>
      <c r="B16"/>
      <c r="C16"/>
      <c r="D16"/>
      <c r="E16"/>
      <c r="F16"/>
      <c r="G16"/>
    </row>
    <row r="17" spans="1:7" ht="15" x14ac:dyDescent="0.25">
      <c r="A17"/>
      <c r="B17"/>
      <c r="C17"/>
      <c r="D17"/>
      <c r="E17"/>
      <c r="F17"/>
      <c r="G17"/>
    </row>
    <row r="18" spans="1:7" ht="15" x14ac:dyDescent="0.25">
      <c r="A18"/>
      <c r="B18"/>
      <c r="C18"/>
      <c r="D18"/>
      <c r="E18"/>
      <c r="F18"/>
      <c r="G18"/>
    </row>
    <row r="19" spans="1:7" ht="15" x14ac:dyDescent="0.25">
      <c r="A19"/>
      <c r="B19"/>
      <c r="C19"/>
      <c r="D19"/>
      <c r="E19"/>
      <c r="F19"/>
      <c r="G19"/>
    </row>
    <row r="20" spans="1:7" ht="15" x14ac:dyDescent="0.25">
      <c r="A20"/>
      <c r="B20"/>
      <c r="C20"/>
      <c r="D20"/>
      <c r="E20"/>
      <c r="F20"/>
      <c r="G20"/>
    </row>
    <row r="21" spans="1:7" ht="15" x14ac:dyDescent="0.25">
      <c r="A21"/>
      <c r="B21"/>
      <c r="C21"/>
      <c r="D21"/>
      <c r="E21"/>
      <c r="F21"/>
      <c r="G21"/>
    </row>
    <row r="22" spans="1:7" ht="15" x14ac:dyDescent="0.25">
      <c r="A22"/>
      <c r="B22"/>
      <c r="C22"/>
      <c r="D22"/>
      <c r="E22"/>
      <c r="F22"/>
      <c r="G22"/>
    </row>
    <row r="23" spans="1:7" ht="15" x14ac:dyDescent="0.25">
      <c r="A23"/>
      <c r="B23"/>
      <c r="C23"/>
      <c r="D23"/>
      <c r="E23"/>
      <c r="F23"/>
      <c r="G23"/>
    </row>
    <row r="24" spans="1:7" ht="15" x14ac:dyDescent="0.25">
      <c r="A24"/>
      <c r="B24"/>
      <c r="C24"/>
      <c r="D24"/>
      <c r="E24"/>
      <c r="F24"/>
      <c r="G24"/>
    </row>
    <row r="25" spans="1:7" ht="15" x14ac:dyDescent="0.25">
      <c r="A25"/>
      <c r="B25"/>
      <c r="C25"/>
      <c r="D25"/>
      <c r="E25"/>
      <c r="F25"/>
      <c r="G25"/>
    </row>
    <row r="26" spans="1:7" ht="15" x14ac:dyDescent="0.25">
      <c r="A26"/>
      <c r="B26"/>
      <c r="C26"/>
      <c r="D26"/>
      <c r="E26"/>
      <c r="F26"/>
      <c r="G26"/>
    </row>
    <row r="27" spans="1:7" ht="15" x14ac:dyDescent="0.25">
      <c r="A27"/>
      <c r="B27"/>
      <c r="C27"/>
      <c r="D27"/>
      <c r="E27"/>
      <c r="F27"/>
      <c r="G27"/>
    </row>
    <row r="28" spans="1:7" ht="15" x14ac:dyDescent="0.25">
      <c r="A28"/>
      <c r="B28"/>
      <c r="C28"/>
      <c r="D28"/>
      <c r="E28"/>
      <c r="F28"/>
      <c r="G28"/>
    </row>
    <row r="29" spans="1:7" ht="15" x14ac:dyDescent="0.25">
      <c r="A29"/>
      <c r="B29"/>
      <c r="C29"/>
      <c r="D29"/>
      <c r="E29"/>
      <c r="F29"/>
      <c r="G29"/>
    </row>
    <row r="30" spans="1:7" ht="15" x14ac:dyDescent="0.25">
      <c r="A30"/>
      <c r="B30"/>
      <c r="C30"/>
      <c r="D30"/>
      <c r="E30"/>
      <c r="F30"/>
      <c r="G30"/>
    </row>
    <row r="31" spans="1:7" ht="15" x14ac:dyDescent="0.25">
      <c r="A31"/>
      <c r="B31"/>
      <c r="C31"/>
      <c r="D31"/>
      <c r="E31"/>
      <c r="F31"/>
      <c r="G31"/>
    </row>
    <row r="32" spans="1:7" ht="15" x14ac:dyDescent="0.25">
      <c r="A32"/>
      <c r="B32"/>
      <c r="C32"/>
      <c r="D32"/>
      <c r="E32"/>
      <c r="F32"/>
      <c r="G32"/>
    </row>
    <row r="33" spans="1:7" ht="15" x14ac:dyDescent="0.25">
      <c r="A33"/>
      <c r="B33"/>
      <c r="C33"/>
      <c r="D33"/>
      <c r="E33"/>
      <c r="F33"/>
      <c r="G33"/>
    </row>
    <row r="34" spans="1:7" ht="15" x14ac:dyDescent="0.25">
      <c r="A34"/>
      <c r="B34"/>
      <c r="C34"/>
      <c r="D34"/>
      <c r="E34"/>
      <c r="F34"/>
      <c r="G34"/>
    </row>
    <row r="35" spans="1:7" ht="15" x14ac:dyDescent="0.25">
      <c r="A35"/>
      <c r="B35"/>
      <c r="C35"/>
      <c r="D35"/>
      <c r="E35"/>
      <c r="F35"/>
      <c r="G35"/>
    </row>
    <row r="36" spans="1:7" ht="15" x14ac:dyDescent="0.25">
      <c r="A36"/>
      <c r="B36"/>
      <c r="C36"/>
      <c r="D36"/>
      <c r="E36"/>
      <c r="F36"/>
      <c r="G36"/>
    </row>
    <row r="37" spans="1:7" ht="15" x14ac:dyDescent="0.25">
      <c r="A37"/>
      <c r="B37"/>
      <c r="C37"/>
      <c r="D37"/>
      <c r="E37"/>
      <c r="F37"/>
      <c r="G37"/>
    </row>
    <row r="38" spans="1:7" ht="15" x14ac:dyDescent="0.25">
      <c r="A38"/>
      <c r="B38"/>
      <c r="C38"/>
      <c r="D38"/>
      <c r="E38"/>
      <c r="F38"/>
      <c r="G38"/>
    </row>
    <row r="39" spans="1:7" ht="15" x14ac:dyDescent="0.25">
      <c r="A39"/>
      <c r="B39"/>
      <c r="C39"/>
      <c r="D39"/>
      <c r="E39"/>
      <c r="F39"/>
      <c r="G39"/>
    </row>
    <row r="40" spans="1:7" ht="15" x14ac:dyDescent="0.25">
      <c r="A40"/>
      <c r="B40"/>
      <c r="C40"/>
      <c r="D40"/>
      <c r="E40"/>
      <c r="F40"/>
      <c r="G40"/>
    </row>
    <row r="41" spans="1:7" ht="15" x14ac:dyDescent="0.25">
      <c r="A41"/>
      <c r="B41"/>
      <c r="C41"/>
      <c r="D41"/>
      <c r="E41"/>
      <c r="F41"/>
      <c r="G41"/>
    </row>
    <row r="42" spans="1:7" ht="15" x14ac:dyDescent="0.25">
      <c r="A42"/>
      <c r="B42"/>
      <c r="C42"/>
      <c r="D42"/>
      <c r="E42"/>
      <c r="F42"/>
      <c r="G42"/>
    </row>
    <row r="43" spans="1:7" ht="15" x14ac:dyDescent="0.25">
      <c r="A43"/>
      <c r="B43"/>
      <c r="C43"/>
      <c r="D43"/>
      <c r="E43"/>
      <c r="F43"/>
      <c r="G43"/>
    </row>
    <row r="44" spans="1:7" ht="15" x14ac:dyDescent="0.25">
      <c r="A44"/>
      <c r="B44"/>
      <c r="C44"/>
      <c r="D44"/>
      <c r="E44"/>
      <c r="F44"/>
      <c r="G44"/>
    </row>
    <row r="45" spans="1:7" ht="15" x14ac:dyDescent="0.25">
      <c r="A45"/>
      <c r="B45"/>
      <c r="C45"/>
      <c r="D45"/>
      <c r="E45"/>
      <c r="F45"/>
      <c r="G45"/>
    </row>
    <row r="46" spans="1:7" ht="15" x14ac:dyDescent="0.25">
      <c r="A46"/>
      <c r="B46"/>
      <c r="C46"/>
      <c r="D46"/>
      <c r="E46"/>
      <c r="F46"/>
      <c r="G46"/>
    </row>
    <row r="47" spans="1:7" ht="15" x14ac:dyDescent="0.25">
      <c r="A47"/>
      <c r="B47"/>
      <c r="C47"/>
      <c r="D47"/>
      <c r="E47"/>
      <c r="F47"/>
      <c r="G47"/>
    </row>
    <row r="48" spans="1:7" ht="15" x14ac:dyDescent="0.25">
      <c r="A48"/>
      <c r="B48"/>
      <c r="C48"/>
      <c r="D48"/>
      <c r="E48"/>
      <c r="F48"/>
      <c r="G48"/>
    </row>
    <row r="49" spans="1:7" ht="15" x14ac:dyDescent="0.25">
      <c r="A49"/>
      <c r="B49"/>
      <c r="C49"/>
      <c r="D49"/>
      <c r="E49"/>
      <c r="F49"/>
      <c r="G49"/>
    </row>
    <row r="50" spans="1:7" ht="15" x14ac:dyDescent="0.25">
      <c r="A50"/>
      <c r="B50"/>
      <c r="C50"/>
      <c r="D50"/>
      <c r="E50"/>
      <c r="F50"/>
      <c r="G50"/>
    </row>
    <row r="51" spans="1:7" ht="15" x14ac:dyDescent="0.25">
      <c r="A51"/>
      <c r="B51"/>
      <c r="C51"/>
      <c r="D51"/>
      <c r="E51"/>
      <c r="F51"/>
      <c r="G51"/>
    </row>
    <row r="52" spans="1:7" ht="15" x14ac:dyDescent="0.25">
      <c r="A52"/>
      <c r="B52"/>
      <c r="C52"/>
      <c r="D52"/>
      <c r="E52"/>
      <c r="F52"/>
      <c r="G52"/>
    </row>
    <row r="53" spans="1:7" ht="15" x14ac:dyDescent="0.25">
      <c r="A53"/>
      <c r="B53"/>
      <c r="C53"/>
      <c r="D53"/>
      <c r="E53"/>
      <c r="F53"/>
      <c r="G53"/>
    </row>
    <row r="54" spans="1:7" ht="15" x14ac:dyDescent="0.25">
      <c r="A54"/>
      <c r="B54"/>
      <c r="C54"/>
      <c r="D54"/>
      <c r="E54"/>
      <c r="F54"/>
      <c r="G54"/>
    </row>
    <row r="55" spans="1:7" ht="15" x14ac:dyDescent="0.25">
      <c r="A55"/>
      <c r="B55"/>
      <c r="C55"/>
      <c r="D55"/>
      <c r="E55"/>
      <c r="F55"/>
      <c r="G55"/>
    </row>
    <row r="56" spans="1:7" ht="15" x14ac:dyDescent="0.25">
      <c r="A56"/>
      <c r="B56"/>
      <c r="C56"/>
      <c r="D56"/>
      <c r="E56"/>
      <c r="F56"/>
      <c r="G56"/>
    </row>
    <row r="57" spans="1:7" ht="15" x14ac:dyDescent="0.25">
      <c r="A57"/>
      <c r="B57"/>
      <c r="C57"/>
      <c r="D57"/>
      <c r="E57"/>
      <c r="F57"/>
      <c r="G57"/>
    </row>
    <row r="58" spans="1:7" ht="15" x14ac:dyDescent="0.25">
      <c r="A58"/>
      <c r="B58"/>
      <c r="C58"/>
      <c r="D58"/>
      <c r="E58"/>
      <c r="F58"/>
      <c r="G58"/>
    </row>
    <row r="59" spans="1:7" ht="15" x14ac:dyDescent="0.25">
      <c r="A59"/>
      <c r="B59"/>
      <c r="C59"/>
      <c r="D59"/>
      <c r="E59"/>
      <c r="F59"/>
      <c r="G59"/>
    </row>
    <row r="60" spans="1:7" ht="15" x14ac:dyDescent="0.25">
      <c r="A60"/>
      <c r="B60"/>
      <c r="C60"/>
      <c r="D60"/>
      <c r="E60"/>
      <c r="F60"/>
      <c r="G60"/>
    </row>
    <row r="61" spans="1:7" ht="15" x14ac:dyDescent="0.25">
      <c r="A61"/>
      <c r="B61"/>
      <c r="C61"/>
      <c r="D61"/>
      <c r="E61"/>
      <c r="F61"/>
      <c r="G61"/>
    </row>
    <row r="62" spans="1:7" ht="15" x14ac:dyDescent="0.25">
      <c r="A62"/>
      <c r="B62"/>
      <c r="C62"/>
      <c r="D62"/>
      <c r="E62"/>
      <c r="F62"/>
      <c r="G62"/>
    </row>
    <row r="63" spans="1:7" ht="15" x14ac:dyDescent="0.25">
      <c r="A63"/>
      <c r="B63"/>
      <c r="C63"/>
      <c r="D63"/>
      <c r="E63"/>
      <c r="F63"/>
      <c r="G63"/>
    </row>
    <row r="64" spans="1:7" ht="15" x14ac:dyDescent="0.25">
      <c r="A64"/>
      <c r="B64"/>
      <c r="C64"/>
      <c r="D64"/>
      <c r="E64"/>
      <c r="F64"/>
      <c r="G64"/>
    </row>
    <row r="65" spans="1:7" ht="15" x14ac:dyDescent="0.25">
      <c r="A65"/>
      <c r="B65"/>
      <c r="C65"/>
      <c r="D65"/>
      <c r="E65"/>
      <c r="F65"/>
      <c r="G65"/>
    </row>
    <row r="66" spans="1:7" ht="15" x14ac:dyDescent="0.25">
      <c r="A66"/>
      <c r="B66"/>
      <c r="C66"/>
      <c r="D66"/>
      <c r="E66"/>
      <c r="F66"/>
      <c r="G66"/>
    </row>
    <row r="67" spans="1:7" ht="15" x14ac:dyDescent="0.25">
      <c r="A67"/>
      <c r="B67"/>
      <c r="C67"/>
      <c r="D67"/>
      <c r="E67"/>
      <c r="F67"/>
      <c r="G67"/>
    </row>
    <row r="68" spans="1:7" ht="15" x14ac:dyDescent="0.25">
      <c r="A68"/>
      <c r="B68"/>
      <c r="C68"/>
      <c r="D68"/>
      <c r="E68"/>
      <c r="F68"/>
      <c r="G68"/>
    </row>
    <row r="69" spans="1:7" ht="15" x14ac:dyDescent="0.25">
      <c r="A69"/>
      <c r="B69"/>
      <c r="C69"/>
      <c r="D69"/>
      <c r="E69"/>
      <c r="F69"/>
      <c r="G69"/>
    </row>
    <row r="70" spans="1:7" ht="15" x14ac:dyDescent="0.25">
      <c r="A70"/>
      <c r="B70"/>
      <c r="C70"/>
      <c r="D70"/>
      <c r="E70"/>
      <c r="F70"/>
      <c r="G70"/>
    </row>
    <row r="71" spans="1:7" ht="15" x14ac:dyDescent="0.25">
      <c r="A71"/>
      <c r="B71"/>
      <c r="C71"/>
      <c r="D71"/>
      <c r="E71"/>
      <c r="F71"/>
      <c r="G71"/>
    </row>
    <row r="72" spans="1:7" ht="15" x14ac:dyDescent="0.25">
      <c r="A72"/>
      <c r="B72"/>
      <c r="C72"/>
      <c r="D72"/>
      <c r="E72"/>
      <c r="F72"/>
      <c r="G72"/>
    </row>
    <row r="73" spans="1:7" ht="15" x14ac:dyDescent="0.25">
      <c r="A73"/>
      <c r="B73"/>
      <c r="C73"/>
      <c r="D73"/>
      <c r="E73"/>
      <c r="F73"/>
      <c r="G73"/>
    </row>
    <row r="74" spans="1:7" ht="15" x14ac:dyDescent="0.25">
      <c r="A74"/>
      <c r="B74"/>
      <c r="C74"/>
      <c r="D74"/>
      <c r="E74"/>
      <c r="F74"/>
      <c r="G74"/>
    </row>
    <row r="75" spans="1:7" ht="15" x14ac:dyDescent="0.25">
      <c r="A75"/>
      <c r="B75"/>
      <c r="C75"/>
      <c r="D75"/>
      <c r="E75"/>
      <c r="F75"/>
      <c r="G75"/>
    </row>
    <row r="76" spans="1:7" ht="15" x14ac:dyDescent="0.25">
      <c r="A76"/>
      <c r="B76"/>
      <c r="C76"/>
      <c r="D76"/>
      <c r="E76"/>
      <c r="F76"/>
      <c r="G76"/>
    </row>
    <row r="77" spans="1:7" ht="15" x14ac:dyDescent="0.25">
      <c r="A77"/>
      <c r="B77"/>
      <c r="C77"/>
      <c r="D77"/>
      <c r="E77"/>
      <c r="F77"/>
      <c r="G77"/>
    </row>
    <row r="78" spans="1:7" ht="15" x14ac:dyDescent="0.25">
      <c r="A78"/>
      <c r="B78"/>
      <c r="C78"/>
      <c r="D78"/>
      <c r="E78"/>
      <c r="F78"/>
      <c r="G78"/>
    </row>
    <row r="79" spans="1:7" ht="15" x14ac:dyDescent="0.25">
      <c r="A79"/>
      <c r="B79"/>
      <c r="C79"/>
      <c r="D79"/>
      <c r="E79"/>
      <c r="F79"/>
      <c r="G79"/>
    </row>
    <row r="80" spans="1:7" ht="15" x14ac:dyDescent="0.25">
      <c r="A80"/>
      <c r="B80"/>
      <c r="C80"/>
      <c r="D80"/>
      <c r="E80"/>
      <c r="F80"/>
      <c r="G80"/>
    </row>
    <row r="81" spans="1:7" ht="15" x14ac:dyDescent="0.25">
      <c r="A81"/>
      <c r="B81"/>
      <c r="C81"/>
      <c r="D81"/>
      <c r="E81"/>
      <c r="F81"/>
      <c r="G81"/>
    </row>
    <row r="82" spans="1:7" ht="15" x14ac:dyDescent="0.25">
      <c r="A82"/>
      <c r="B82"/>
      <c r="C82"/>
      <c r="D82"/>
      <c r="E82"/>
      <c r="F82"/>
      <c r="G82"/>
    </row>
    <row r="83" spans="1:7" ht="15" x14ac:dyDescent="0.25">
      <c r="A83"/>
      <c r="B83"/>
      <c r="C83"/>
      <c r="D83"/>
      <c r="E83"/>
      <c r="F83"/>
      <c r="G83"/>
    </row>
    <row r="84" spans="1:7" ht="15" x14ac:dyDescent="0.25">
      <c r="A84"/>
      <c r="B84"/>
      <c r="C84"/>
      <c r="D84"/>
      <c r="E84"/>
      <c r="F84"/>
      <c r="G84"/>
    </row>
    <row r="85" spans="1:7" ht="15" x14ac:dyDescent="0.25">
      <c r="A85"/>
      <c r="B85"/>
      <c r="C85"/>
      <c r="D85"/>
      <c r="E85"/>
      <c r="F85"/>
      <c r="G85"/>
    </row>
    <row r="86" spans="1:7" ht="15" x14ac:dyDescent="0.25">
      <c r="A86"/>
      <c r="B86"/>
      <c r="C86"/>
      <c r="D86"/>
      <c r="E86"/>
      <c r="F86"/>
      <c r="G86"/>
    </row>
    <row r="87" spans="1:7" ht="15" x14ac:dyDescent="0.25">
      <c r="A87"/>
      <c r="B87"/>
      <c r="C87"/>
      <c r="D87"/>
      <c r="E87"/>
      <c r="F87"/>
      <c r="G87"/>
    </row>
    <row r="88" spans="1:7" ht="15" x14ac:dyDescent="0.25">
      <c r="A88"/>
      <c r="B88"/>
      <c r="C88"/>
      <c r="D88"/>
      <c r="E88"/>
      <c r="F88"/>
      <c r="G88"/>
    </row>
    <row r="89" spans="1:7" ht="15" x14ac:dyDescent="0.25">
      <c r="A89"/>
      <c r="B89"/>
      <c r="C89"/>
      <c r="D89"/>
      <c r="E89"/>
      <c r="F89"/>
      <c r="G89"/>
    </row>
    <row r="90" spans="1:7" ht="15" x14ac:dyDescent="0.25">
      <c r="A90"/>
      <c r="B90"/>
      <c r="C90"/>
      <c r="D90"/>
      <c r="E90"/>
      <c r="F90"/>
      <c r="G90"/>
    </row>
    <row r="91" spans="1:7" ht="15" x14ac:dyDescent="0.25">
      <c r="A91"/>
      <c r="B91"/>
      <c r="C91"/>
      <c r="D91"/>
      <c r="E91"/>
      <c r="F91"/>
      <c r="G91"/>
    </row>
    <row r="92" spans="1:7" ht="15" x14ac:dyDescent="0.25">
      <c r="A92"/>
      <c r="B92"/>
      <c r="C92"/>
      <c r="D92"/>
      <c r="E92"/>
      <c r="F92"/>
      <c r="G92"/>
    </row>
    <row r="93" spans="1:7" ht="15" x14ac:dyDescent="0.25">
      <c r="A93"/>
      <c r="B93"/>
      <c r="C93"/>
      <c r="D93"/>
      <c r="E93"/>
      <c r="F93"/>
      <c r="G93"/>
    </row>
    <row r="94" spans="1:7" ht="15" x14ac:dyDescent="0.25">
      <c r="A94"/>
      <c r="B94"/>
      <c r="C94"/>
      <c r="D94"/>
      <c r="E94"/>
      <c r="F94"/>
      <c r="G94"/>
    </row>
    <row r="95" spans="1:7" ht="15" x14ac:dyDescent="0.25">
      <c r="A95"/>
      <c r="B95"/>
      <c r="C95"/>
      <c r="D95"/>
      <c r="E95"/>
      <c r="F95"/>
      <c r="G95"/>
    </row>
    <row r="96" spans="1:7" ht="15" x14ac:dyDescent="0.25">
      <c r="A96"/>
      <c r="B96"/>
      <c r="C96"/>
      <c r="D96"/>
      <c r="E96"/>
      <c r="F96"/>
      <c r="G96"/>
    </row>
    <row r="97" spans="1:7" ht="15" x14ac:dyDescent="0.25">
      <c r="A97"/>
      <c r="B97"/>
      <c r="C97"/>
      <c r="D97"/>
      <c r="E97"/>
      <c r="F97"/>
      <c r="G97"/>
    </row>
    <row r="98" spans="1:7" ht="15" x14ac:dyDescent="0.25">
      <c r="A98"/>
      <c r="B98"/>
      <c r="C98"/>
      <c r="D98"/>
      <c r="E98"/>
      <c r="F98"/>
      <c r="G98"/>
    </row>
    <row r="99" spans="1:7" ht="15" x14ac:dyDescent="0.25">
      <c r="A99"/>
      <c r="B99"/>
      <c r="C99"/>
      <c r="D99"/>
      <c r="E99"/>
      <c r="F99"/>
      <c r="G99"/>
    </row>
    <row r="100" spans="1:7" ht="15" x14ac:dyDescent="0.25">
      <c r="A100"/>
      <c r="B100"/>
      <c r="C100"/>
      <c r="D100"/>
      <c r="E100"/>
      <c r="F100"/>
      <c r="G100"/>
    </row>
    <row r="101" spans="1:7" ht="15" x14ac:dyDescent="0.25">
      <c r="A101"/>
      <c r="B101"/>
      <c r="C101"/>
      <c r="D101"/>
      <c r="E101"/>
      <c r="F101"/>
      <c r="G101"/>
    </row>
    <row r="102" spans="1:7" ht="15" x14ac:dyDescent="0.25">
      <c r="A102"/>
      <c r="B102"/>
      <c r="C102"/>
      <c r="D102"/>
      <c r="E102"/>
      <c r="F102"/>
      <c r="G102"/>
    </row>
    <row r="103" spans="1:7" ht="15" x14ac:dyDescent="0.25">
      <c r="A103"/>
      <c r="B103"/>
      <c r="C103"/>
      <c r="D103"/>
      <c r="E103"/>
      <c r="F103"/>
      <c r="G103"/>
    </row>
    <row r="104" spans="1:7" ht="15" x14ac:dyDescent="0.25">
      <c r="A104"/>
      <c r="B104"/>
      <c r="C104"/>
      <c r="D104"/>
      <c r="E104"/>
      <c r="F104"/>
      <c r="G104"/>
    </row>
    <row r="105" spans="1:7" ht="15" x14ac:dyDescent="0.25">
      <c r="A105"/>
      <c r="B105"/>
      <c r="C105"/>
      <c r="D105"/>
      <c r="E105"/>
      <c r="F105"/>
      <c r="G105"/>
    </row>
    <row r="106" spans="1:7" ht="15" x14ac:dyDescent="0.25">
      <c r="A106"/>
      <c r="B106"/>
      <c r="C106"/>
      <c r="D106"/>
      <c r="E106"/>
      <c r="F106"/>
      <c r="G106"/>
    </row>
    <row r="107" spans="1:7" ht="15" x14ac:dyDescent="0.25">
      <c r="A107"/>
      <c r="B107"/>
      <c r="C107"/>
      <c r="D107"/>
      <c r="E107"/>
      <c r="F107"/>
      <c r="G107"/>
    </row>
    <row r="108" spans="1:7" ht="15" x14ac:dyDescent="0.25">
      <c r="A108"/>
      <c r="B108"/>
      <c r="C108"/>
      <c r="D108"/>
      <c r="E108"/>
      <c r="F108"/>
      <c r="G108"/>
    </row>
    <row r="109" spans="1:7" ht="15" x14ac:dyDescent="0.25">
      <c r="A109"/>
      <c r="B109"/>
      <c r="C109"/>
      <c r="D109"/>
      <c r="E109"/>
      <c r="F109"/>
      <c r="G109"/>
    </row>
    <row r="110" spans="1:7" ht="15" x14ac:dyDescent="0.25">
      <c r="A110"/>
      <c r="B110"/>
      <c r="C110"/>
      <c r="D110"/>
      <c r="E110"/>
      <c r="F110"/>
      <c r="G110"/>
    </row>
    <row r="111" spans="1:7" ht="15" x14ac:dyDescent="0.25">
      <c r="A111"/>
      <c r="B111"/>
      <c r="C111"/>
      <c r="D111"/>
      <c r="E111"/>
      <c r="F111"/>
      <c r="G111"/>
    </row>
    <row r="112" spans="1:7" ht="15" x14ac:dyDescent="0.25">
      <c r="A112"/>
      <c r="B112"/>
      <c r="C112"/>
      <c r="D112"/>
      <c r="E112"/>
      <c r="F112"/>
      <c r="G112"/>
    </row>
    <row r="113" spans="1:7" ht="15" x14ac:dyDescent="0.25">
      <c r="A113"/>
      <c r="B113"/>
      <c r="C113"/>
      <c r="D113"/>
      <c r="E113"/>
      <c r="F113"/>
      <c r="G113"/>
    </row>
    <row r="114" spans="1:7" ht="15" x14ac:dyDescent="0.25">
      <c r="A114"/>
      <c r="B114"/>
      <c r="C114"/>
      <c r="D114"/>
      <c r="E114"/>
      <c r="F114"/>
      <c r="G114"/>
    </row>
    <row r="115" spans="1:7" ht="15" x14ac:dyDescent="0.25">
      <c r="A115"/>
      <c r="B115"/>
      <c r="C115"/>
      <c r="D115"/>
      <c r="E115"/>
      <c r="F115"/>
      <c r="G115"/>
    </row>
    <row r="116" spans="1:7" ht="15" x14ac:dyDescent="0.25">
      <c r="A116"/>
      <c r="B116"/>
      <c r="C116"/>
      <c r="D116"/>
      <c r="E116"/>
      <c r="F116"/>
      <c r="G116"/>
    </row>
    <row r="117" spans="1:7" ht="15" x14ac:dyDescent="0.25">
      <c r="A117"/>
      <c r="B117"/>
      <c r="C117"/>
      <c r="D117"/>
      <c r="E117"/>
      <c r="F117"/>
      <c r="G117"/>
    </row>
    <row r="118" spans="1:7" ht="15" x14ac:dyDescent="0.25">
      <c r="A118"/>
      <c r="B118"/>
      <c r="C118"/>
      <c r="D118"/>
      <c r="E118"/>
      <c r="F118"/>
      <c r="G118"/>
    </row>
    <row r="119" spans="1:7" ht="15" x14ac:dyDescent="0.25">
      <c r="A119"/>
      <c r="B119"/>
      <c r="C119"/>
      <c r="D119"/>
      <c r="E119"/>
      <c r="F119"/>
      <c r="G119"/>
    </row>
    <row r="120" spans="1:7" ht="15" x14ac:dyDescent="0.25">
      <c r="A120"/>
      <c r="B120"/>
      <c r="C120"/>
      <c r="D120"/>
      <c r="E120"/>
      <c r="F120"/>
      <c r="G120"/>
    </row>
    <row r="121" spans="1:7" ht="15" x14ac:dyDescent="0.25">
      <c r="A121"/>
      <c r="B121"/>
      <c r="C121"/>
      <c r="D121"/>
      <c r="E121"/>
      <c r="F121"/>
      <c r="G121"/>
    </row>
    <row r="122" spans="1:7" ht="15" x14ac:dyDescent="0.25">
      <c r="A122"/>
      <c r="B122"/>
      <c r="C122"/>
      <c r="D122"/>
      <c r="E122"/>
      <c r="F122"/>
      <c r="G122"/>
    </row>
    <row r="123" spans="1:7" ht="15" x14ac:dyDescent="0.25">
      <c r="A123"/>
      <c r="B123"/>
      <c r="C123"/>
      <c r="D123"/>
      <c r="E123"/>
      <c r="F123"/>
      <c r="G123"/>
    </row>
    <row r="124" spans="1:7" ht="15" x14ac:dyDescent="0.25">
      <c r="A124"/>
      <c r="B124"/>
      <c r="C124"/>
      <c r="D124"/>
      <c r="E124"/>
      <c r="F124"/>
      <c r="G124"/>
    </row>
    <row r="125" spans="1:7" ht="15" x14ac:dyDescent="0.25">
      <c r="A125"/>
      <c r="B125"/>
      <c r="C125"/>
      <c r="D125"/>
      <c r="E125"/>
      <c r="F125"/>
      <c r="G125"/>
    </row>
    <row r="126" spans="1:7" ht="15" x14ac:dyDescent="0.25">
      <c r="A126"/>
      <c r="B126"/>
      <c r="C126"/>
      <c r="D126"/>
      <c r="E126"/>
      <c r="F126"/>
      <c r="G126"/>
    </row>
    <row r="127" spans="1:7" ht="15" x14ac:dyDescent="0.25">
      <c r="A127"/>
      <c r="B127"/>
      <c r="C127"/>
      <c r="D127"/>
      <c r="E127"/>
      <c r="F127"/>
      <c r="G127"/>
    </row>
    <row r="128" spans="1:7" ht="15" x14ac:dyDescent="0.25">
      <c r="A128"/>
      <c r="B128"/>
      <c r="C128"/>
      <c r="D128"/>
      <c r="E128"/>
      <c r="F128"/>
      <c r="G128"/>
    </row>
    <row r="129" spans="1:7" ht="15" x14ac:dyDescent="0.25">
      <c r="A129"/>
      <c r="B129"/>
      <c r="C129"/>
      <c r="D129"/>
      <c r="E129"/>
      <c r="F129"/>
      <c r="G129"/>
    </row>
    <row r="130" spans="1:7" ht="15" x14ac:dyDescent="0.25">
      <c r="A130"/>
      <c r="B130"/>
      <c r="C130"/>
      <c r="D130"/>
      <c r="E130"/>
      <c r="F130"/>
      <c r="G130"/>
    </row>
    <row r="131" spans="1:7" ht="15" x14ac:dyDescent="0.25">
      <c r="A131"/>
      <c r="B131"/>
      <c r="C131"/>
      <c r="D131"/>
      <c r="E131"/>
      <c r="F131"/>
      <c r="G131"/>
    </row>
    <row r="132" spans="1:7" ht="15" x14ac:dyDescent="0.25">
      <c r="A132"/>
      <c r="B132"/>
      <c r="C132"/>
      <c r="D132"/>
      <c r="E132"/>
      <c r="F132"/>
      <c r="G132"/>
    </row>
    <row r="133" spans="1:7" ht="15" x14ac:dyDescent="0.25">
      <c r="A133"/>
      <c r="B133"/>
      <c r="C133"/>
      <c r="D133"/>
      <c r="E133"/>
      <c r="F133"/>
      <c r="G133"/>
    </row>
    <row r="134" spans="1:7" ht="15" x14ac:dyDescent="0.25">
      <c r="A134"/>
      <c r="B134"/>
      <c r="C134"/>
      <c r="D134"/>
      <c r="E134"/>
      <c r="F134"/>
      <c r="G134"/>
    </row>
    <row r="135" spans="1:7" ht="15" x14ac:dyDescent="0.25">
      <c r="A135"/>
      <c r="B135"/>
      <c r="C135"/>
      <c r="D135"/>
      <c r="E135"/>
      <c r="F135"/>
      <c r="G135"/>
    </row>
    <row r="136" spans="1:7" ht="15" x14ac:dyDescent="0.25">
      <c r="A136"/>
      <c r="B136"/>
      <c r="C136"/>
      <c r="D136"/>
      <c r="E136"/>
      <c r="F136"/>
      <c r="G136"/>
    </row>
    <row r="137" spans="1:7" ht="15" x14ac:dyDescent="0.25">
      <c r="A137"/>
      <c r="B137"/>
      <c r="C137"/>
      <c r="D137"/>
      <c r="E137"/>
      <c r="F137"/>
      <c r="G137"/>
    </row>
    <row r="138" spans="1:7" ht="15" x14ac:dyDescent="0.25">
      <c r="A138"/>
      <c r="B138"/>
      <c r="C138"/>
      <c r="D138"/>
      <c r="E138"/>
      <c r="F138"/>
      <c r="G138"/>
    </row>
    <row r="139" spans="1:7" ht="15" x14ac:dyDescent="0.25">
      <c r="A139"/>
      <c r="B139"/>
      <c r="C139"/>
      <c r="D139"/>
      <c r="E139"/>
      <c r="F139"/>
      <c r="G139"/>
    </row>
    <row r="140" spans="1:7" ht="15" x14ac:dyDescent="0.25">
      <c r="A140"/>
      <c r="B140"/>
      <c r="C140"/>
      <c r="D140"/>
      <c r="E140"/>
      <c r="F140"/>
      <c r="G140"/>
    </row>
    <row r="141" spans="1:7" ht="15" x14ac:dyDescent="0.25">
      <c r="A141"/>
      <c r="B141"/>
      <c r="C141"/>
      <c r="D141"/>
      <c r="E141"/>
      <c r="F141"/>
      <c r="G141"/>
    </row>
    <row r="142" spans="1:7" ht="15" x14ac:dyDescent="0.25">
      <c r="A142"/>
      <c r="B142"/>
      <c r="C142"/>
      <c r="D142"/>
      <c r="E142"/>
      <c r="F142"/>
      <c r="G142"/>
    </row>
    <row r="143" spans="1:7" ht="15" x14ac:dyDescent="0.25">
      <c r="A143"/>
      <c r="B143"/>
      <c r="C143"/>
      <c r="D143"/>
      <c r="E143"/>
      <c r="F143"/>
      <c r="G143"/>
    </row>
    <row r="144" spans="1:7" ht="15" x14ac:dyDescent="0.25">
      <c r="A144"/>
      <c r="B144"/>
      <c r="C144"/>
      <c r="D144"/>
      <c r="E144"/>
      <c r="F144"/>
      <c r="G144"/>
    </row>
    <row r="145" spans="1:7" ht="15" x14ac:dyDescent="0.25">
      <c r="A145"/>
      <c r="B145"/>
      <c r="C145"/>
      <c r="D145"/>
      <c r="E145"/>
      <c r="F145"/>
      <c r="G145"/>
    </row>
    <row r="146" spans="1:7" ht="15" x14ac:dyDescent="0.25">
      <c r="A146"/>
      <c r="B146"/>
      <c r="C146"/>
      <c r="D146"/>
      <c r="E146"/>
      <c r="F146"/>
      <c r="G146"/>
    </row>
    <row r="147" spans="1:7" ht="15" x14ac:dyDescent="0.25">
      <c r="A147"/>
      <c r="B147"/>
      <c r="C147"/>
      <c r="D147"/>
      <c r="E147"/>
      <c r="F147"/>
      <c r="G147"/>
    </row>
    <row r="148" spans="1:7" ht="15" x14ac:dyDescent="0.25">
      <c r="A148"/>
      <c r="B148"/>
      <c r="C148"/>
      <c r="D148"/>
      <c r="E148"/>
      <c r="F148"/>
      <c r="G148"/>
    </row>
    <row r="149" spans="1:7" ht="15" x14ac:dyDescent="0.25">
      <c r="A149"/>
      <c r="B149"/>
      <c r="C149"/>
      <c r="D149"/>
      <c r="E149"/>
      <c r="F149"/>
      <c r="G149"/>
    </row>
    <row r="150" spans="1:7" ht="15" x14ac:dyDescent="0.25">
      <c r="A150"/>
      <c r="B150"/>
      <c r="C150"/>
      <c r="D150"/>
      <c r="E150"/>
      <c r="F150"/>
      <c r="G150"/>
    </row>
    <row r="151" spans="1:7" ht="15" x14ac:dyDescent="0.25">
      <c r="A151"/>
      <c r="B151"/>
      <c r="C151"/>
      <c r="D151"/>
      <c r="E151"/>
      <c r="F151"/>
      <c r="G151"/>
    </row>
    <row r="152" spans="1:7" ht="15" x14ac:dyDescent="0.25">
      <c r="A152"/>
      <c r="B152"/>
      <c r="C152"/>
      <c r="D152"/>
      <c r="E152"/>
      <c r="F152"/>
      <c r="G152"/>
    </row>
    <row r="153" spans="1:7" ht="15" x14ac:dyDescent="0.25">
      <c r="A153"/>
      <c r="B153"/>
      <c r="C153"/>
      <c r="D153"/>
      <c r="E153"/>
      <c r="F153"/>
      <c r="G153"/>
    </row>
    <row r="154" spans="1:7" ht="15" x14ac:dyDescent="0.25">
      <c r="A154"/>
      <c r="B154"/>
      <c r="C154"/>
      <c r="D154"/>
      <c r="E154"/>
      <c r="F154"/>
      <c r="G154"/>
    </row>
    <row r="155" spans="1:7" ht="15" x14ac:dyDescent="0.25">
      <c r="A155"/>
      <c r="B155"/>
      <c r="C155"/>
      <c r="D155"/>
      <c r="E155"/>
      <c r="F155"/>
      <c r="G155"/>
    </row>
    <row r="156" spans="1:7" ht="15" x14ac:dyDescent="0.25">
      <c r="A156"/>
      <c r="B156"/>
      <c r="C156"/>
      <c r="D156"/>
      <c r="E156"/>
      <c r="F156"/>
      <c r="G156"/>
    </row>
    <row r="157" spans="1:7" ht="15" x14ac:dyDescent="0.25">
      <c r="A157"/>
      <c r="B157"/>
      <c r="C157"/>
      <c r="D157"/>
      <c r="E157"/>
      <c r="F157"/>
      <c r="G157"/>
    </row>
    <row r="158" spans="1:7" ht="15" x14ac:dyDescent="0.25">
      <c r="A158"/>
      <c r="B158"/>
      <c r="C158"/>
      <c r="D158"/>
      <c r="E158"/>
      <c r="F158"/>
      <c r="G158"/>
    </row>
    <row r="159" spans="1:7" ht="15" x14ac:dyDescent="0.25">
      <c r="A159"/>
      <c r="B159"/>
      <c r="C159"/>
      <c r="D159"/>
      <c r="E159"/>
      <c r="F159"/>
      <c r="G159"/>
    </row>
    <row r="160" spans="1:7" ht="15" x14ac:dyDescent="0.25">
      <c r="A160"/>
      <c r="B160"/>
      <c r="C160"/>
      <c r="D160"/>
      <c r="E160"/>
      <c r="F160"/>
      <c r="G160"/>
    </row>
    <row r="161" spans="1:7" ht="15" x14ac:dyDescent="0.25">
      <c r="A161"/>
      <c r="B161"/>
      <c r="C161"/>
      <c r="D161"/>
      <c r="E161"/>
      <c r="F161"/>
      <c r="G161"/>
    </row>
    <row r="162" spans="1:7" ht="15" x14ac:dyDescent="0.25">
      <c r="A162"/>
      <c r="B162"/>
      <c r="C162"/>
      <c r="D162"/>
      <c r="E162"/>
      <c r="F162"/>
      <c r="G162"/>
    </row>
    <row r="163" spans="1:7" ht="15" x14ac:dyDescent="0.25">
      <c r="A163"/>
      <c r="B163"/>
      <c r="C163"/>
      <c r="D163"/>
      <c r="E163"/>
      <c r="F163"/>
      <c r="G163"/>
    </row>
    <row r="164" spans="1:7" ht="15" x14ac:dyDescent="0.25">
      <c r="A164"/>
      <c r="B164"/>
      <c r="C164"/>
      <c r="D164"/>
      <c r="E164"/>
      <c r="F164"/>
      <c r="G164"/>
    </row>
    <row r="165" spans="1:7" ht="15" x14ac:dyDescent="0.25">
      <c r="A165"/>
      <c r="B165"/>
      <c r="C165"/>
      <c r="D165"/>
      <c r="E165"/>
      <c r="F165"/>
      <c r="G165"/>
    </row>
    <row r="166" spans="1:7" ht="15" x14ac:dyDescent="0.25">
      <c r="A166"/>
      <c r="B166"/>
      <c r="C166"/>
      <c r="D166"/>
      <c r="E166"/>
      <c r="F166"/>
      <c r="G166"/>
    </row>
    <row r="167" spans="1:7" ht="15" x14ac:dyDescent="0.25">
      <c r="A167"/>
      <c r="B167"/>
      <c r="C167"/>
      <c r="D167"/>
      <c r="E167"/>
      <c r="F167"/>
      <c r="G167"/>
    </row>
    <row r="168" spans="1:7" ht="15" x14ac:dyDescent="0.25">
      <c r="A168"/>
      <c r="B168"/>
      <c r="C168"/>
      <c r="D168"/>
      <c r="E168"/>
      <c r="F168"/>
      <c r="G168"/>
    </row>
    <row r="169" spans="1:7" ht="15" x14ac:dyDescent="0.25">
      <c r="A169"/>
      <c r="B169"/>
      <c r="C169"/>
      <c r="D169"/>
      <c r="E169"/>
      <c r="F169"/>
      <c r="G169"/>
    </row>
    <row r="170" spans="1:7" ht="15" x14ac:dyDescent="0.25">
      <c r="A170"/>
      <c r="B170"/>
      <c r="C170"/>
      <c r="D170"/>
      <c r="E170"/>
      <c r="F170"/>
      <c r="G170"/>
    </row>
    <row r="171" spans="1:7" ht="15" x14ac:dyDescent="0.25">
      <c r="A171"/>
      <c r="B171"/>
      <c r="C171"/>
      <c r="D171"/>
      <c r="E171"/>
      <c r="F171"/>
      <c r="G171"/>
    </row>
    <row r="172" spans="1:7" ht="15" x14ac:dyDescent="0.25">
      <c r="A172"/>
      <c r="B172"/>
      <c r="C172"/>
      <c r="D172"/>
      <c r="E172"/>
      <c r="F172"/>
      <c r="G172"/>
    </row>
    <row r="173" spans="1:7" ht="15" x14ac:dyDescent="0.25">
      <c r="A173"/>
      <c r="B173"/>
      <c r="C173"/>
      <c r="D173"/>
      <c r="E173"/>
      <c r="F173"/>
      <c r="G173"/>
    </row>
    <row r="174" spans="1:7" ht="15" x14ac:dyDescent="0.25">
      <c r="A174"/>
      <c r="B174"/>
      <c r="C174"/>
      <c r="D174"/>
      <c r="E174"/>
      <c r="F174"/>
      <c r="G174"/>
    </row>
    <row r="175" spans="1:7" ht="15" x14ac:dyDescent="0.25">
      <c r="A175"/>
      <c r="B175"/>
      <c r="C175"/>
      <c r="D175"/>
      <c r="E175"/>
      <c r="F175"/>
      <c r="G175"/>
    </row>
    <row r="176" spans="1:7" ht="15" x14ac:dyDescent="0.25">
      <c r="A176"/>
      <c r="B176"/>
      <c r="C176"/>
      <c r="D176"/>
      <c r="E176"/>
      <c r="F176"/>
      <c r="G176"/>
    </row>
    <row r="177" spans="1:7" ht="15" x14ac:dyDescent="0.25">
      <c r="A177"/>
      <c r="B177"/>
      <c r="C177"/>
      <c r="D177"/>
      <c r="E177"/>
      <c r="F177"/>
      <c r="G177"/>
    </row>
    <row r="178" spans="1:7" ht="15" x14ac:dyDescent="0.25">
      <c r="A178"/>
      <c r="B178"/>
      <c r="C178"/>
      <c r="D178"/>
      <c r="E178"/>
      <c r="F178"/>
      <c r="G178"/>
    </row>
    <row r="179" spans="1:7" ht="15" x14ac:dyDescent="0.25">
      <c r="A179"/>
      <c r="B179"/>
      <c r="C179"/>
      <c r="D179"/>
      <c r="E179"/>
      <c r="F179"/>
      <c r="G179"/>
    </row>
    <row r="180" spans="1:7" ht="15" x14ac:dyDescent="0.25">
      <c r="A180"/>
      <c r="B180"/>
      <c r="C180"/>
      <c r="D180"/>
      <c r="E180"/>
      <c r="F180"/>
      <c r="G180"/>
    </row>
    <row r="181" spans="1:7" ht="15" x14ac:dyDescent="0.25">
      <c r="A181"/>
      <c r="B181"/>
      <c r="C181"/>
      <c r="D181"/>
      <c r="E181"/>
      <c r="F181"/>
      <c r="G181"/>
    </row>
    <row r="182" spans="1:7" ht="15" x14ac:dyDescent="0.25">
      <c r="A182"/>
      <c r="B182"/>
      <c r="C182"/>
      <c r="D182"/>
      <c r="E182"/>
      <c r="F182"/>
      <c r="G182"/>
    </row>
    <row r="183" spans="1:7" ht="15" x14ac:dyDescent="0.25">
      <c r="A183"/>
      <c r="B183"/>
      <c r="C183"/>
      <c r="D183"/>
      <c r="E183"/>
      <c r="F183"/>
      <c r="G183"/>
    </row>
    <row r="184" spans="1:7" ht="15" x14ac:dyDescent="0.25">
      <c r="A184"/>
      <c r="B184"/>
      <c r="C184"/>
      <c r="D184"/>
      <c r="E184"/>
      <c r="F184"/>
      <c r="G184"/>
    </row>
    <row r="185" spans="1:7" ht="15" x14ac:dyDescent="0.25">
      <c r="A185"/>
      <c r="B185"/>
      <c r="C185"/>
      <c r="D185"/>
      <c r="E185"/>
      <c r="F185"/>
      <c r="G185"/>
    </row>
    <row r="186" spans="1:7" ht="15" x14ac:dyDescent="0.25">
      <c r="A186"/>
      <c r="B186"/>
      <c r="C186"/>
      <c r="D186"/>
      <c r="E186"/>
      <c r="F186"/>
      <c r="G186"/>
    </row>
    <row r="187" spans="1:7" ht="15" x14ac:dyDescent="0.25">
      <c r="A187"/>
      <c r="B187"/>
      <c r="C187"/>
      <c r="D187"/>
      <c r="E187"/>
      <c r="F187"/>
      <c r="G187"/>
    </row>
    <row r="188" spans="1:7" ht="15" x14ac:dyDescent="0.25">
      <c r="A188"/>
      <c r="B188"/>
      <c r="C188"/>
      <c r="D188"/>
      <c r="E188"/>
      <c r="F188"/>
      <c r="G188"/>
    </row>
    <row r="189" spans="1:7" ht="15" x14ac:dyDescent="0.25">
      <c r="A189"/>
      <c r="B189"/>
      <c r="C189"/>
      <c r="D189"/>
      <c r="E189"/>
      <c r="F189"/>
      <c r="G189"/>
    </row>
    <row r="190" spans="1:7" ht="15" x14ac:dyDescent="0.25">
      <c r="A190"/>
      <c r="B190"/>
      <c r="C190"/>
      <c r="D190"/>
      <c r="E190"/>
      <c r="F190"/>
      <c r="G190"/>
    </row>
    <row r="191" spans="1:7" ht="15" x14ac:dyDescent="0.25">
      <c r="A191"/>
      <c r="B191"/>
      <c r="C191"/>
      <c r="D191"/>
      <c r="E191"/>
      <c r="F191"/>
      <c r="G191"/>
    </row>
    <row r="192" spans="1:7" ht="15" x14ac:dyDescent="0.25">
      <c r="A192"/>
      <c r="B192"/>
      <c r="C192"/>
      <c r="D192"/>
      <c r="E192"/>
      <c r="F192"/>
      <c r="G192"/>
    </row>
    <row r="193" spans="1:7" ht="15" x14ac:dyDescent="0.25">
      <c r="A193"/>
      <c r="B193"/>
      <c r="C193"/>
      <c r="D193"/>
      <c r="E193"/>
      <c r="F193"/>
      <c r="G193"/>
    </row>
    <row r="194" spans="1:7" ht="15" x14ac:dyDescent="0.25">
      <c r="A194"/>
      <c r="B194"/>
      <c r="C194"/>
      <c r="D194"/>
      <c r="E194"/>
      <c r="F194"/>
      <c r="G194"/>
    </row>
    <row r="195" spans="1:7" ht="15" x14ac:dyDescent="0.25">
      <c r="A195"/>
      <c r="B195"/>
      <c r="C195"/>
      <c r="D195"/>
      <c r="E195"/>
      <c r="F195"/>
      <c r="G195"/>
    </row>
    <row r="196" spans="1:7" ht="15" x14ac:dyDescent="0.25">
      <c r="A196"/>
      <c r="B196"/>
      <c r="C196"/>
      <c r="D196"/>
      <c r="E196"/>
      <c r="F196"/>
      <c r="G196"/>
    </row>
    <row r="197" spans="1:7" ht="15" x14ac:dyDescent="0.25">
      <c r="A197"/>
      <c r="B197"/>
      <c r="C197"/>
      <c r="D197"/>
      <c r="E197"/>
      <c r="F197"/>
      <c r="G197"/>
    </row>
    <row r="198" spans="1:7" ht="15" x14ac:dyDescent="0.25">
      <c r="A198"/>
      <c r="B198"/>
      <c r="C198"/>
      <c r="D198"/>
      <c r="E198"/>
      <c r="F198"/>
      <c r="G198"/>
    </row>
    <row r="199" spans="1:7" ht="15" x14ac:dyDescent="0.25">
      <c r="A199"/>
      <c r="B199"/>
      <c r="C199"/>
      <c r="D199"/>
      <c r="E199"/>
      <c r="F199"/>
      <c r="G199"/>
    </row>
    <row r="200" spans="1:7" ht="15" x14ac:dyDescent="0.25">
      <c r="A200"/>
      <c r="B200"/>
      <c r="C200"/>
      <c r="D200"/>
      <c r="E200"/>
      <c r="F200"/>
      <c r="G200"/>
    </row>
    <row r="201" spans="1:7" ht="15" x14ac:dyDescent="0.25">
      <c r="A201"/>
      <c r="B201"/>
      <c r="C201"/>
      <c r="D201"/>
      <c r="E201"/>
      <c r="F201"/>
      <c r="G201"/>
    </row>
    <row r="202" spans="1:7" ht="15" x14ac:dyDescent="0.25">
      <c r="A202"/>
      <c r="B202"/>
      <c r="C202"/>
      <c r="D202"/>
      <c r="E202"/>
      <c r="F202"/>
      <c r="G202"/>
    </row>
    <row r="203" spans="1:7" ht="15" x14ac:dyDescent="0.25">
      <c r="A203"/>
      <c r="B203"/>
      <c r="C203"/>
      <c r="D203"/>
      <c r="E203"/>
      <c r="F203"/>
      <c r="G203"/>
    </row>
    <row r="204" spans="1:7" ht="15" x14ac:dyDescent="0.25">
      <c r="A204"/>
      <c r="B204"/>
      <c r="C204"/>
      <c r="D204"/>
      <c r="E204"/>
      <c r="F204"/>
      <c r="G204"/>
    </row>
    <row r="205" spans="1:7" ht="15" x14ac:dyDescent="0.25">
      <c r="A205"/>
      <c r="B205"/>
      <c r="C205"/>
      <c r="D205"/>
      <c r="E205"/>
      <c r="F205"/>
      <c r="G205"/>
    </row>
    <row r="206" spans="1:7" ht="15" x14ac:dyDescent="0.25">
      <c r="A206"/>
      <c r="B206"/>
      <c r="C206"/>
      <c r="D206"/>
      <c r="E206"/>
      <c r="F206"/>
      <c r="G206"/>
    </row>
    <row r="207" spans="1:7" ht="15" x14ac:dyDescent="0.25">
      <c r="A207"/>
      <c r="B207"/>
      <c r="C207"/>
      <c r="D207"/>
      <c r="E207"/>
      <c r="F207"/>
      <c r="G207"/>
    </row>
    <row r="208" spans="1:7" ht="15" x14ac:dyDescent="0.25">
      <c r="A208"/>
      <c r="B208"/>
      <c r="C208"/>
      <c r="D208"/>
      <c r="E208"/>
      <c r="F208"/>
      <c r="G208"/>
    </row>
    <row r="209" spans="1:7" ht="15" x14ac:dyDescent="0.25">
      <c r="A209"/>
      <c r="B209"/>
      <c r="C209"/>
      <c r="D209"/>
      <c r="E209"/>
      <c r="F209"/>
      <c r="G209"/>
    </row>
    <row r="210" spans="1:7" ht="15" x14ac:dyDescent="0.25">
      <c r="A210"/>
      <c r="B210"/>
      <c r="C210"/>
      <c r="D210"/>
      <c r="E210"/>
      <c r="F210"/>
      <c r="G210"/>
    </row>
    <row r="211" spans="1:7" ht="15" x14ac:dyDescent="0.25">
      <c r="A211"/>
      <c r="B211"/>
      <c r="C211"/>
      <c r="D211"/>
      <c r="E211"/>
      <c r="F211"/>
      <c r="G211"/>
    </row>
    <row r="212" spans="1:7" ht="15" x14ac:dyDescent="0.25">
      <c r="A212"/>
      <c r="B212"/>
      <c r="C212"/>
      <c r="D212"/>
      <c r="E212"/>
      <c r="F212"/>
      <c r="G212"/>
    </row>
    <row r="213" spans="1:7" ht="15" x14ac:dyDescent="0.25">
      <c r="A213"/>
      <c r="B213"/>
      <c r="C213"/>
      <c r="D213"/>
      <c r="E213"/>
      <c r="F213"/>
      <c r="G213"/>
    </row>
    <row r="214" spans="1:7" ht="15" x14ac:dyDescent="0.25">
      <c r="A214"/>
      <c r="B214"/>
      <c r="C214"/>
      <c r="D214"/>
      <c r="E214"/>
      <c r="F214"/>
      <c r="G214"/>
    </row>
    <row r="215" spans="1:7" ht="15" x14ac:dyDescent="0.25">
      <c r="A215"/>
      <c r="B215"/>
      <c r="C215"/>
      <c r="D215"/>
      <c r="E215"/>
      <c r="F215"/>
      <c r="G215"/>
    </row>
    <row r="216" spans="1:7" ht="15" x14ac:dyDescent="0.25">
      <c r="A216"/>
      <c r="B216"/>
      <c r="C216"/>
      <c r="D216"/>
      <c r="E216"/>
      <c r="F216"/>
      <c r="G216"/>
    </row>
    <row r="217" spans="1:7" ht="15" x14ac:dyDescent="0.25">
      <c r="A217"/>
      <c r="B217"/>
      <c r="C217"/>
      <c r="D217"/>
      <c r="E217"/>
      <c r="F217"/>
      <c r="G217"/>
    </row>
    <row r="218" spans="1:7" ht="15" x14ac:dyDescent="0.25">
      <c r="A218"/>
      <c r="B218"/>
      <c r="C218"/>
      <c r="D218"/>
      <c r="E218"/>
      <c r="F218"/>
      <c r="G218"/>
    </row>
    <row r="219" spans="1:7" ht="15" x14ac:dyDescent="0.25">
      <c r="A219"/>
      <c r="B219"/>
      <c r="C219"/>
      <c r="D219"/>
      <c r="E219"/>
      <c r="F219"/>
      <c r="G219"/>
    </row>
    <row r="220" spans="1:7" ht="15" x14ac:dyDescent="0.25">
      <c r="A220"/>
      <c r="B220"/>
      <c r="C220"/>
      <c r="D220"/>
      <c r="E220"/>
      <c r="F220"/>
      <c r="G220"/>
    </row>
    <row r="221" spans="1:7" ht="15" x14ac:dyDescent="0.25">
      <c r="A221"/>
      <c r="B221"/>
      <c r="C221"/>
      <c r="D221"/>
      <c r="E221"/>
      <c r="F221"/>
      <c r="G221"/>
    </row>
    <row r="222" spans="1:7" ht="15" x14ac:dyDescent="0.25">
      <c r="A222"/>
      <c r="B222"/>
      <c r="C222"/>
      <c r="D222"/>
      <c r="E222"/>
      <c r="F222"/>
      <c r="G222"/>
    </row>
    <row r="223" spans="1:7" ht="15" x14ac:dyDescent="0.25">
      <c r="A223"/>
      <c r="B223"/>
      <c r="C223"/>
      <c r="D223"/>
      <c r="E223"/>
      <c r="F223"/>
      <c r="G223"/>
    </row>
    <row r="224" spans="1:7" ht="15" x14ac:dyDescent="0.25">
      <c r="A224"/>
      <c r="B224"/>
      <c r="C224"/>
      <c r="D224"/>
      <c r="E224"/>
      <c r="F224"/>
      <c r="G224"/>
    </row>
    <row r="225" spans="1:7" ht="15" x14ac:dyDescent="0.25">
      <c r="A225"/>
      <c r="B225"/>
      <c r="C225"/>
      <c r="D225"/>
      <c r="E225"/>
      <c r="F225"/>
      <c r="G225"/>
    </row>
    <row r="226" spans="1:7" ht="15" x14ac:dyDescent="0.25">
      <c r="A226"/>
      <c r="B226"/>
      <c r="C226"/>
      <c r="D226"/>
      <c r="E226"/>
      <c r="F226"/>
      <c r="G226"/>
    </row>
    <row r="227" spans="1:7" ht="15" x14ac:dyDescent="0.25">
      <c r="A227"/>
      <c r="B227"/>
      <c r="C227"/>
      <c r="D227"/>
      <c r="E227"/>
      <c r="F227"/>
      <c r="G227"/>
    </row>
    <row r="228" spans="1:7" ht="15" x14ac:dyDescent="0.25">
      <c r="A228"/>
      <c r="B228"/>
      <c r="C228"/>
      <c r="D228"/>
      <c r="E228"/>
      <c r="F228"/>
      <c r="G228"/>
    </row>
    <row r="229" spans="1:7" ht="15" x14ac:dyDescent="0.25">
      <c r="A229"/>
      <c r="B229"/>
      <c r="C229"/>
      <c r="D229"/>
      <c r="E229"/>
      <c r="F229"/>
      <c r="G229"/>
    </row>
    <row r="230" spans="1:7" ht="15" x14ac:dyDescent="0.25">
      <c r="A230"/>
      <c r="B230"/>
      <c r="C230"/>
      <c r="D230"/>
      <c r="E230"/>
      <c r="F230"/>
      <c r="G230"/>
    </row>
    <row r="231" spans="1:7" ht="15" x14ac:dyDescent="0.25">
      <c r="A231"/>
      <c r="B231"/>
      <c r="C231"/>
      <c r="D231"/>
      <c r="E231"/>
      <c r="F231"/>
      <c r="G231"/>
    </row>
    <row r="232" spans="1:7" ht="15" x14ac:dyDescent="0.25">
      <c r="A232"/>
      <c r="B232"/>
      <c r="C232"/>
      <c r="D232"/>
      <c r="E232"/>
      <c r="F232"/>
      <c r="G232"/>
    </row>
    <row r="233" spans="1:7" ht="15" x14ac:dyDescent="0.25">
      <c r="A233"/>
      <c r="B233"/>
      <c r="C233"/>
      <c r="D233"/>
      <c r="E233"/>
      <c r="F233"/>
      <c r="G233"/>
    </row>
    <row r="234" spans="1:7" ht="15" x14ac:dyDescent="0.25">
      <c r="A234"/>
      <c r="B234"/>
      <c r="C234"/>
      <c r="D234"/>
      <c r="E234"/>
      <c r="F234"/>
      <c r="G234"/>
    </row>
    <row r="235" spans="1:7" ht="15" x14ac:dyDescent="0.25">
      <c r="A235"/>
      <c r="B235"/>
      <c r="C235"/>
      <c r="D235"/>
      <c r="E235"/>
      <c r="F235"/>
      <c r="G235"/>
    </row>
    <row r="236" spans="1:7" ht="15" x14ac:dyDescent="0.25">
      <c r="A236"/>
      <c r="B236"/>
      <c r="C236"/>
      <c r="D236"/>
      <c r="E236"/>
      <c r="F236"/>
      <c r="G236"/>
    </row>
    <row r="237" spans="1:7" ht="15" x14ac:dyDescent="0.25">
      <c r="A237"/>
      <c r="B237"/>
      <c r="C237"/>
      <c r="D237"/>
      <c r="E237"/>
      <c r="F237"/>
      <c r="G237"/>
    </row>
    <row r="238" spans="1:7" ht="15" x14ac:dyDescent="0.25">
      <c r="A238"/>
      <c r="B238"/>
      <c r="C238"/>
      <c r="D238"/>
      <c r="E238"/>
      <c r="F238"/>
      <c r="G238"/>
    </row>
    <row r="239" spans="1:7" ht="15" x14ac:dyDescent="0.25">
      <c r="A239"/>
      <c r="B239"/>
      <c r="C239"/>
      <c r="D239"/>
      <c r="E239"/>
      <c r="F239"/>
      <c r="G239"/>
    </row>
    <row r="240" spans="1:7" ht="15" x14ac:dyDescent="0.25">
      <c r="A240"/>
      <c r="B240"/>
      <c r="C240"/>
      <c r="D240"/>
      <c r="E240"/>
      <c r="F240"/>
      <c r="G240"/>
    </row>
    <row r="241" spans="1:7" ht="15" x14ac:dyDescent="0.25">
      <c r="A241"/>
      <c r="B241"/>
      <c r="C241"/>
      <c r="D241"/>
      <c r="E241"/>
      <c r="F241"/>
      <c r="G241"/>
    </row>
    <row r="242" spans="1:7" ht="15" x14ac:dyDescent="0.25">
      <c r="A242"/>
      <c r="B242"/>
      <c r="C242"/>
      <c r="D242"/>
      <c r="E242"/>
      <c r="F242"/>
      <c r="G242"/>
    </row>
    <row r="243" spans="1:7" ht="15" x14ac:dyDescent="0.25">
      <c r="A243"/>
      <c r="B243"/>
      <c r="C243"/>
      <c r="D243"/>
      <c r="E243"/>
      <c r="F243"/>
      <c r="G243"/>
    </row>
    <row r="244" spans="1:7" ht="15" x14ac:dyDescent="0.25">
      <c r="A244"/>
      <c r="B244"/>
      <c r="C244"/>
      <c r="D244"/>
      <c r="E244"/>
      <c r="F244"/>
      <c r="G244"/>
    </row>
    <row r="245" spans="1:7" ht="15" x14ac:dyDescent="0.25">
      <c r="A245"/>
      <c r="B245"/>
      <c r="C245"/>
      <c r="D245"/>
      <c r="E245"/>
      <c r="F245"/>
      <c r="G245"/>
    </row>
    <row r="246" spans="1:7" ht="15" x14ac:dyDescent="0.25">
      <c r="A246"/>
      <c r="B246"/>
      <c r="C246"/>
      <c r="D246"/>
      <c r="E246"/>
      <c r="F246"/>
      <c r="G246"/>
    </row>
    <row r="247" spans="1:7" ht="15" x14ac:dyDescent="0.25">
      <c r="A247"/>
      <c r="B247"/>
      <c r="C247"/>
      <c r="D247"/>
      <c r="E247"/>
      <c r="F247"/>
      <c r="G247"/>
    </row>
    <row r="248" spans="1:7" ht="15" x14ac:dyDescent="0.25">
      <c r="A248"/>
      <c r="B248"/>
      <c r="C248"/>
      <c r="D248"/>
      <c r="E248"/>
      <c r="F248"/>
      <c r="G248"/>
    </row>
    <row r="249" spans="1:7" ht="15" x14ac:dyDescent="0.25">
      <c r="A249"/>
      <c r="B249"/>
      <c r="C249"/>
      <c r="D249"/>
      <c r="E249"/>
      <c r="F249"/>
      <c r="G249"/>
    </row>
    <row r="250" spans="1:7" ht="15" x14ac:dyDescent="0.25">
      <c r="A250"/>
      <c r="B250"/>
      <c r="C250"/>
      <c r="D250"/>
      <c r="E250"/>
      <c r="F250"/>
      <c r="G250"/>
    </row>
    <row r="251" spans="1:7" ht="15" x14ac:dyDescent="0.25">
      <c r="A251"/>
      <c r="B251"/>
      <c r="C251"/>
      <c r="D251"/>
      <c r="E251"/>
      <c r="F251"/>
      <c r="G251"/>
    </row>
    <row r="252" spans="1:7" ht="15" x14ac:dyDescent="0.25">
      <c r="A252"/>
      <c r="B252"/>
      <c r="C252"/>
      <c r="D252"/>
      <c r="E252"/>
      <c r="F252"/>
      <c r="G252"/>
    </row>
    <row r="253" spans="1:7" ht="15" x14ac:dyDescent="0.25">
      <c r="A253"/>
      <c r="B253"/>
      <c r="C253"/>
      <c r="D253"/>
      <c r="E253"/>
      <c r="F253"/>
      <c r="G253"/>
    </row>
    <row r="254" spans="1:7" ht="15" x14ac:dyDescent="0.25">
      <c r="A254"/>
      <c r="B254"/>
      <c r="C254"/>
      <c r="D254"/>
      <c r="E254"/>
      <c r="F254"/>
      <c r="G254"/>
    </row>
    <row r="255" spans="1:7" ht="15" x14ac:dyDescent="0.25">
      <c r="A255"/>
      <c r="B255"/>
      <c r="C255"/>
      <c r="D255"/>
      <c r="E255"/>
      <c r="F255"/>
      <c r="G255"/>
    </row>
    <row r="256" spans="1:7" ht="15" x14ac:dyDescent="0.25">
      <c r="A256"/>
      <c r="B256"/>
      <c r="C256"/>
      <c r="D256"/>
      <c r="E256"/>
      <c r="F256"/>
      <c r="G256"/>
    </row>
    <row r="257" spans="1:7" ht="15" x14ac:dyDescent="0.25">
      <c r="A257"/>
      <c r="B257"/>
      <c r="C257"/>
      <c r="D257"/>
      <c r="E257"/>
      <c r="F257"/>
      <c r="G257"/>
    </row>
    <row r="258" spans="1:7" ht="15" x14ac:dyDescent="0.25">
      <c r="A258"/>
      <c r="B258"/>
      <c r="C258"/>
      <c r="D258"/>
      <c r="E258"/>
      <c r="F258"/>
      <c r="G258"/>
    </row>
    <row r="259" spans="1:7" ht="15" x14ac:dyDescent="0.25">
      <c r="A259"/>
      <c r="B259"/>
      <c r="C259"/>
      <c r="D259"/>
      <c r="E259"/>
      <c r="F259"/>
      <c r="G259"/>
    </row>
    <row r="260" spans="1:7" ht="15" x14ac:dyDescent="0.25">
      <c r="A260"/>
      <c r="B260"/>
      <c r="C260"/>
      <c r="D260"/>
      <c r="E260"/>
      <c r="F260"/>
      <c r="G260"/>
    </row>
    <row r="261" spans="1:7" ht="15" x14ac:dyDescent="0.25">
      <c r="A261"/>
      <c r="B261"/>
      <c r="C261"/>
      <c r="D261"/>
      <c r="E261"/>
      <c r="F261"/>
      <c r="G261"/>
    </row>
    <row r="262" spans="1:7" ht="15" x14ac:dyDescent="0.25">
      <c r="A262"/>
      <c r="B262"/>
      <c r="C262"/>
      <c r="D262"/>
      <c r="E262"/>
      <c r="F262"/>
      <c r="G262"/>
    </row>
    <row r="263" spans="1:7" ht="15" x14ac:dyDescent="0.25">
      <c r="A263"/>
      <c r="B263"/>
      <c r="C263"/>
      <c r="D263"/>
      <c r="E263"/>
      <c r="F263"/>
      <c r="G263"/>
    </row>
    <row r="264" spans="1:7" ht="15" x14ac:dyDescent="0.25">
      <c r="A264"/>
      <c r="B264"/>
      <c r="C264"/>
      <c r="D264"/>
      <c r="E264"/>
      <c r="F264"/>
      <c r="G264"/>
    </row>
    <row r="265" spans="1:7" ht="15" x14ac:dyDescent="0.25">
      <c r="A265"/>
      <c r="B265"/>
      <c r="C265"/>
      <c r="D265"/>
      <c r="E265"/>
      <c r="F265"/>
      <c r="G265"/>
    </row>
    <row r="266" spans="1:7" ht="15" x14ac:dyDescent="0.25">
      <c r="A266"/>
      <c r="B266"/>
      <c r="C266"/>
      <c r="D266"/>
      <c r="E266"/>
      <c r="F266"/>
      <c r="G266"/>
    </row>
    <row r="267" spans="1:7" ht="15" x14ac:dyDescent="0.25">
      <c r="A267"/>
      <c r="B267"/>
      <c r="C267"/>
      <c r="D267"/>
      <c r="E267"/>
      <c r="F267"/>
      <c r="G267"/>
    </row>
    <row r="268" spans="1:7" ht="15" x14ac:dyDescent="0.25">
      <c r="A268"/>
      <c r="B268"/>
      <c r="C268"/>
      <c r="D268"/>
      <c r="E268"/>
      <c r="F268"/>
      <c r="G268"/>
    </row>
    <row r="269" spans="1:7" ht="15" x14ac:dyDescent="0.25">
      <c r="A269"/>
      <c r="B269"/>
      <c r="C269"/>
      <c r="D269"/>
      <c r="E269"/>
      <c r="F269"/>
      <c r="G269"/>
    </row>
    <row r="270" spans="1:7" ht="15" x14ac:dyDescent="0.25">
      <c r="A270"/>
      <c r="B270"/>
      <c r="C270"/>
      <c r="D270"/>
      <c r="E270"/>
      <c r="F270"/>
      <c r="G270"/>
    </row>
    <row r="271" spans="1:7" ht="15" x14ac:dyDescent="0.25">
      <c r="A271"/>
      <c r="B271"/>
      <c r="C271"/>
      <c r="D271"/>
      <c r="E271"/>
      <c r="F271"/>
      <c r="G271"/>
    </row>
    <row r="272" spans="1:7" ht="15" x14ac:dyDescent="0.25">
      <c r="A272"/>
      <c r="B272"/>
      <c r="C272"/>
      <c r="D272"/>
      <c r="E272"/>
      <c r="F272"/>
      <c r="G272"/>
    </row>
    <row r="273" spans="1:7" ht="15" x14ac:dyDescent="0.25">
      <c r="A273"/>
      <c r="B273"/>
      <c r="C273"/>
      <c r="D273"/>
      <c r="E273"/>
      <c r="F273"/>
      <c r="G273"/>
    </row>
    <row r="274" spans="1:7" ht="15" x14ac:dyDescent="0.25">
      <c r="A274"/>
      <c r="B274"/>
      <c r="C274"/>
      <c r="D274"/>
      <c r="E274"/>
      <c r="F274"/>
      <c r="G274"/>
    </row>
    <row r="275" spans="1:7" ht="15" x14ac:dyDescent="0.25">
      <c r="A275"/>
      <c r="B275"/>
      <c r="C275"/>
      <c r="D275"/>
      <c r="E275"/>
      <c r="F275"/>
      <c r="G275"/>
    </row>
    <row r="276" spans="1:7" ht="15" x14ac:dyDescent="0.25">
      <c r="A276"/>
      <c r="B276"/>
      <c r="C276"/>
      <c r="D276"/>
      <c r="E276"/>
      <c r="F276"/>
      <c r="G276"/>
    </row>
    <row r="277" spans="1:7" ht="15" x14ac:dyDescent="0.25">
      <c r="A277"/>
      <c r="B277"/>
      <c r="C277"/>
      <c r="D277"/>
      <c r="E277"/>
      <c r="F277"/>
      <c r="G277"/>
    </row>
    <row r="278" spans="1:7" ht="15" x14ac:dyDescent="0.25">
      <c r="A278"/>
      <c r="B278"/>
      <c r="C278"/>
      <c r="D278"/>
      <c r="E278"/>
      <c r="F278"/>
      <c r="G278"/>
    </row>
    <row r="279" spans="1:7" ht="15" x14ac:dyDescent="0.25">
      <c r="A279"/>
      <c r="B279"/>
      <c r="C279"/>
      <c r="D279"/>
      <c r="E279"/>
      <c r="F279"/>
      <c r="G279"/>
    </row>
    <row r="280" spans="1:7" ht="15" x14ac:dyDescent="0.25">
      <c r="A280"/>
      <c r="B280"/>
      <c r="C280"/>
      <c r="D280"/>
      <c r="E280"/>
      <c r="F280"/>
      <c r="G280"/>
    </row>
    <row r="281" spans="1:7" ht="15" x14ac:dyDescent="0.25">
      <c r="A281"/>
      <c r="B281"/>
      <c r="C281"/>
      <c r="D281"/>
      <c r="E281"/>
      <c r="F281"/>
      <c r="G281"/>
    </row>
    <row r="282" spans="1:7" ht="15" x14ac:dyDescent="0.25">
      <c r="A282"/>
      <c r="B282"/>
      <c r="C282"/>
      <c r="D282"/>
      <c r="E282"/>
      <c r="F282"/>
      <c r="G282"/>
    </row>
    <row r="283" spans="1:7" ht="15" x14ac:dyDescent="0.25">
      <c r="A283"/>
      <c r="B283"/>
      <c r="C283"/>
      <c r="D283"/>
      <c r="E283"/>
      <c r="F283"/>
      <c r="G283"/>
    </row>
    <row r="284" spans="1:7" ht="15" x14ac:dyDescent="0.25">
      <c r="A284"/>
      <c r="B284"/>
      <c r="C284"/>
      <c r="D284"/>
      <c r="E284"/>
      <c r="F284"/>
      <c r="G284"/>
    </row>
    <row r="285" spans="1:7" ht="15" x14ac:dyDescent="0.25">
      <c r="A285"/>
      <c r="B285"/>
      <c r="C285"/>
      <c r="D285"/>
      <c r="E285"/>
      <c r="F285"/>
      <c r="G285"/>
    </row>
    <row r="286" spans="1:7" ht="15" x14ac:dyDescent="0.25">
      <c r="A286"/>
      <c r="B286"/>
      <c r="C286"/>
      <c r="D286"/>
      <c r="E286"/>
      <c r="F286"/>
      <c r="G286"/>
    </row>
    <row r="287" spans="1:7" ht="15" x14ac:dyDescent="0.25">
      <c r="A287"/>
      <c r="B287"/>
      <c r="C287"/>
      <c r="D287"/>
      <c r="E287"/>
      <c r="F287"/>
      <c r="G287"/>
    </row>
    <row r="288" spans="1:7" ht="15" x14ac:dyDescent="0.25">
      <c r="A288"/>
      <c r="B288"/>
      <c r="C288"/>
      <c r="D288"/>
      <c r="E288"/>
      <c r="F288"/>
      <c r="G288"/>
    </row>
    <row r="289" spans="1:7" ht="15" x14ac:dyDescent="0.25">
      <c r="A289"/>
      <c r="B289"/>
      <c r="C289"/>
      <c r="D289"/>
      <c r="E289"/>
      <c r="F289"/>
      <c r="G289"/>
    </row>
    <row r="290" spans="1:7" ht="15" x14ac:dyDescent="0.25">
      <c r="A290"/>
      <c r="B290"/>
      <c r="C290"/>
      <c r="D290"/>
      <c r="E290"/>
      <c r="F290"/>
      <c r="G290"/>
    </row>
    <row r="291" spans="1:7" ht="15" x14ac:dyDescent="0.25">
      <c r="A291"/>
      <c r="B291"/>
      <c r="C291"/>
      <c r="D291"/>
      <c r="E291"/>
      <c r="F291"/>
      <c r="G291"/>
    </row>
    <row r="292" spans="1:7" ht="15" x14ac:dyDescent="0.25">
      <c r="A292"/>
      <c r="B292"/>
      <c r="C292"/>
      <c r="D292"/>
      <c r="E292"/>
      <c r="F292"/>
      <c r="G292"/>
    </row>
    <row r="293" spans="1:7" ht="15" x14ac:dyDescent="0.25">
      <c r="A293"/>
      <c r="B293"/>
      <c r="C293"/>
      <c r="D293"/>
      <c r="E293"/>
      <c r="F293"/>
      <c r="G293"/>
    </row>
    <row r="294" spans="1:7" ht="15" x14ac:dyDescent="0.25">
      <c r="A294"/>
      <c r="B294"/>
      <c r="C294"/>
      <c r="D294"/>
      <c r="E294"/>
      <c r="F294"/>
      <c r="G294"/>
    </row>
    <row r="295" spans="1:7" ht="15" x14ac:dyDescent="0.25">
      <c r="A295"/>
      <c r="B295"/>
      <c r="C295"/>
      <c r="D295"/>
      <c r="E295"/>
      <c r="F295"/>
      <c r="G295"/>
    </row>
    <row r="296" spans="1:7" ht="15" x14ac:dyDescent="0.25">
      <c r="A296"/>
      <c r="B296"/>
      <c r="C296"/>
      <c r="D296"/>
      <c r="E296"/>
      <c r="F296"/>
      <c r="G296"/>
    </row>
    <row r="297" spans="1:7" ht="15" x14ac:dyDescent="0.25">
      <c r="A297"/>
      <c r="B297"/>
      <c r="C297"/>
      <c r="D297"/>
      <c r="E297"/>
      <c r="F297"/>
      <c r="G297"/>
    </row>
    <row r="298" spans="1:7" ht="15" x14ac:dyDescent="0.25">
      <c r="A298"/>
      <c r="B298"/>
      <c r="C298"/>
      <c r="D298"/>
      <c r="E298"/>
      <c r="F298"/>
      <c r="G298"/>
    </row>
    <row r="299" spans="1:7" ht="15" x14ac:dyDescent="0.25">
      <c r="A299"/>
      <c r="B299"/>
      <c r="C299"/>
      <c r="D299"/>
      <c r="E299"/>
      <c r="F299"/>
      <c r="G299"/>
    </row>
    <row r="300" spans="1:7" ht="15" x14ac:dyDescent="0.25">
      <c r="A300"/>
      <c r="B300"/>
      <c r="C300"/>
      <c r="D300"/>
      <c r="E300"/>
      <c r="F300"/>
      <c r="G300"/>
    </row>
    <row r="301" spans="1:7" ht="15" x14ac:dyDescent="0.25">
      <c r="A301"/>
      <c r="B301"/>
      <c r="C301"/>
      <c r="D301"/>
      <c r="E301"/>
      <c r="F301"/>
      <c r="G301"/>
    </row>
    <row r="302" spans="1:7" ht="15" x14ac:dyDescent="0.25">
      <c r="A302"/>
      <c r="B302"/>
      <c r="C302"/>
      <c r="D302"/>
      <c r="E302"/>
      <c r="F302"/>
      <c r="G302"/>
    </row>
    <row r="303" spans="1:7" ht="15" x14ac:dyDescent="0.25">
      <c r="A303"/>
      <c r="B303"/>
      <c r="C303"/>
      <c r="D303"/>
      <c r="E303"/>
      <c r="F303"/>
      <c r="G303"/>
    </row>
    <row r="304" spans="1:7" ht="15" x14ac:dyDescent="0.25">
      <c r="A304"/>
      <c r="B304"/>
      <c r="C304"/>
      <c r="D304"/>
      <c r="E304"/>
      <c r="F304"/>
      <c r="G304"/>
    </row>
    <row r="305" spans="1:7" ht="15" x14ac:dyDescent="0.25">
      <c r="A305"/>
      <c r="B305"/>
      <c r="C305"/>
      <c r="D305"/>
      <c r="E305"/>
      <c r="F305"/>
      <c r="G305"/>
    </row>
    <row r="306" spans="1:7" ht="15" x14ac:dyDescent="0.25">
      <c r="A306"/>
      <c r="B306"/>
      <c r="C306"/>
      <c r="D306"/>
      <c r="E306"/>
      <c r="F306"/>
      <c r="G306"/>
    </row>
    <row r="307" spans="1:7" ht="15" x14ac:dyDescent="0.25">
      <c r="A307"/>
      <c r="B307"/>
      <c r="C307"/>
      <c r="D307"/>
      <c r="E307"/>
      <c r="F307"/>
      <c r="G307"/>
    </row>
    <row r="308" spans="1:7" ht="15" x14ac:dyDescent="0.25">
      <c r="A308"/>
      <c r="B308"/>
      <c r="C308"/>
      <c r="D308"/>
      <c r="E308"/>
      <c r="F308"/>
      <c r="G308"/>
    </row>
    <row r="309" spans="1:7" ht="15" x14ac:dyDescent="0.25">
      <c r="A309"/>
      <c r="B309"/>
      <c r="C309"/>
      <c r="D309"/>
      <c r="E309"/>
      <c r="F309"/>
      <c r="G309"/>
    </row>
    <row r="310" spans="1:7" ht="15" x14ac:dyDescent="0.25">
      <c r="A310"/>
      <c r="B310"/>
      <c r="C310"/>
      <c r="D310"/>
      <c r="E310"/>
      <c r="F310"/>
      <c r="G310"/>
    </row>
    <row r="311" spans="1:7" ht="15" x14ac:dyDescent="0.25">
      <c r="A311"/>
      <c r="B311"/>
      <c r="C311"/>
      <c r="D311"/>
      <c r="E311"/>
      <c r="F311"/>
      <c r="G311"/>
    </row>
    <row r="312" spans="1:7" ht="15" x14ac:dyDescent="0.25">
      <c r="A312"/>
      <c r="B312"/>
      <c r="C312"/>
      <c r="D312"/>
      <c r="E312"/>
      <c r="F312"/>
      <c r="G312"/>
    </row>
    <row r="313" spans="1:7" ht="15" x14ac:dyDescent="0.25">
      <c r="A313"/>
      <c r="B313"/>
      <c r="C313"/>
      <c r="D313"/>
      <c r="E313"/>
      <c r="F313"/>
      <c r="G313"/>
    </row>
    <row r="314" spans="1:7" ht="15" x14ac:dyDescent="0.25">
      <c r="A314"/>
      <c r="B314"/>
      <c r="C314"/>
      <c r="D314"/>
      <c r="E314"/>
      <c r="F314"/>
      <c r="G314"/>
    </row>
    <row r="315" spans="1:7" ht="15" x14ac:dyDescent="0.25">
      <c r="A315"/>
      <c r="B315"/>
      <c r="C315"/>
      <c r="D315"/>
      <c r="E315"/>
      <c r="F315"/>
      <c r="G315"/>
    </row>
    <row r="316" spans="1:7" ht="15" x14ac:dyDescent="0.25">
      <c r="A316"/>
      <c r="B316"/>
      <c r="C316"/>
      <c r="D316"/>
      <c r="E316"/>
      <c r="F316"/>
      <c r="G316"/>
    </row>
    <row r="317" spans="1:7" ht="15" x14ac:dyDescent="0.25">
      <c r="A317"/>
      <c r="B317"/>
      <c r="C317"/>
      <c r="D317"/>
      <c r="E317"/>
      <c r="F317"/>
      <c r="G317"/>
    </row>
    <row r="318" spans="1:7" ht="15" x14ac:dyDescent="0.25">
      <c r="A318"/>
      <c r="B318"/>
      <c r="C318"/>
      <c r="D318"/>
      <c r="E318"/>
      <c r="F318"/>
      <c r="G318"/>
    </row>
    <row r="319" spans="1:7" ht="15" x14ac:dyDescent="0.25">
      <c r="A319"/>
      <c r="B319"/>
      <c r="C319"/>
      <c r="D319"/>
      <c r="E319"/>
      <c r="F319"/>
      <c r="G319"/>
    </row>
    <row r="320" spans="1:7" ht="15" x14ac:dyDescent="0.25">
      <c r="A320"/>
      <c r="B320"/>
      <c r="C320"/>
      <c r="D320"/>
      <c r="E320"/>
      <c r="F320"/>
      <c r="G320"/>
    </row>
    <row r="321" spans="1:7" ht="15" x14ac:dyDescent="0.25">
      <c r="A321"/>
      <c r="B321"/>
      <c r="C321"/>
      <c r="D321"/>
      <c r="E321"/>
      <c r="F321"/>
      <c r="G321"/>
    </row>
    <row r="322" spans="1:7" ht="15" x14ac:dyDescent="0.25">
      <c r="A322"/>
      <c r="B322"/>
      <c r="C322"/>
      <c r="D322"/>
      <c r="E322"/>
      <c r="F322"/>
      <c r="G322"/>
    </row>
    <row r="323" spans="1:7" ht="15" x14ac:dyDescent="0.25">
      <c r="A323"/>
      <c r="B323"/>
      <c r="C323"/>
      <c r="D323"/>
      <c r="E323"/>
      <c r="F323"/>
      <c r="G323"/>
    </row>
    <row r="324" spans="1:7" ht="15" x14ac:dyDescent="0.25">
      <c r="A324"/>
      <c r="B324"/>
      <c r="C324"/>
      <c r="D324"/>
      <c r="E324"/>
      <c r="F324"/>
      <c r="G324"/>
    </row>
    <row r="325" spans="1:7" ht="15" x14ac:dyDescent="0.25">
      <c r="A325"/>
      <c r="B325"/>
      <c r="C325"/>
      <c r="D325"/>
      <c r="E325"/>
      <c r="F325"/>
      <c r="G325"/>
    </row>
    <row r="326" spans="1:7" ht="15" x14ac:dyDescent="0.25">
      <c r="A326"/>
      <c r="B326"/>
      <c r="C326"/>
      <c r="D326"/>
      <c r="E326"/>
      <c r="F326"/>
      <c r="G326"/>
    </row>
    <row r="327" spans="1:7" ht="15" x14ac:dyDescent="0.25">
      <c r="A327"/>
      <c r="B327"/>
      <c r="C327"/>
      <c r="D327"/>
      <c r="E327"/>
      <c r="F327"/>
      <c r="G327"/>
    </row>
    <row r="328" spans="1:7" ht="15" x14ac:dyDescent="0.25">
      <c r="A328"/>
      <c r="B328"/>
      <c r="C328"/>
      <c r="D328"/>
      <c r="E328"/>
      <c r="F328"/>
      <c r="G328"/>
    </row>
    <row r="329" spans="1:7" ht="15" x14ac:dyDescent="0.25">
      <c r="A329"/>
      <c r="B329"/>
      <c r="C329"/>
      <c r="D329"/>
      <c r="E329"/>
      <c r="F329"/>
      <c r="G329"/>
    </row>
    <row r="330" spans="1:7" ht="15" x14ac:dyDescent="0.25">
      <c r="A330"/>
      <c r="B330"/>
      <c r="C330"/>
      <c r="D330"/>
      <c r="E330"/>
      <c r="F330"/>
      <c r="G330"/>
    </row>
    <row r="331" spans="1:7" ht="15" x14ac:dyDescent="0.25">
      <c r="A331"/>
      <c r="B331"/>
      <c r="C331"/>
      <c r="D331"/>
      <c r="E331"/>
      <c r="F331"/>
      <c r="G331"/>
    </row>
    <row r="332" spans="1:7" ht="15" x14ac:dyDescent="0.25">
      <c r="A332"/>
      <c r="B332"/>
      <c r="C332"/>
      <c r="D332"/>
      <c r="E332"/>
      <c r="F332"/>
      <c r="G332"/>
    </row>
    <row r="333" spans="1:7" ht="15" x14ac:dyDescent="0.25">
      <c r="A333"/>
      <c r="B333"/>
      <c r="C333"/>
      <c r="D333"/>
      <c r="E333"/>
      <c r="F333"/>
      <c r="G333"/>
    </row>
    <row r="334" spans="1:7" ht="15" x14ac:dyDescent="0.25">
      <c r="A334"/>
      <c r="B334"/>
      <c r="C334"/>
      <c r="D334"/>
      <c r="E334"/>
      <c r="F334"/>
      <c r="G334"/>
    </row>
    <row r="335" spans="1:7" ht="15" x14ac:dyDescent="0.25">
      <c r="A335"/>
      <c r="B335"/>
      <c r="C335"/>
      <c r="D335"/>
      <c r="E335"/>
      <c r="F335"/>
      <c r="G335"/>
    </row>
    <row r="336" spans="1:7" ht="15" x14ac:dyDescent="0.25">
      <c r="A336"/>
      <c r="B336"/>
      <c r="C336"/>
      <c r="D336"/>
      <c r="E336"/>
      <c r="F336"/>
      <c r="G336"/>
    </row>
    <row r="337" spans="1:7" ht="15" x14ac:dyDescent="0.25">
      <c r="A337"/>
      <c r="B337"/>
      <c r="C337"/>
      <c r="D337"/>
      <c r="E337"/>
      <c r="F337"/>
      <c r="G337"/>
    </row>
    <row r="338" spans="1:7" ht="15" x14ac:dyDescent="0.25">
      <c r="A338"/>
      <c r="B338"/>
      <c r="C338"/>
      <c r="D338"/>
      <c r="E338"/>
      <c r="F338"/>
      <c r="G338"/>
    </row>
    <row r="339" spans="1:7" ht="15" x14ac:dyDescent="0.25">
      <c r="A339"/>
      <c r="B339"/>
      <c r="C339"/>
      <c r="D339"/>
      <c r="E339"/>
      <c r="F339"/>
      <c r="G339"/>
    </row>
    <row r="340" spans="1:7" ht="15" x14ac:dyDescent="0.25">
      <c r="A340"/>
      <c r="B340"/>
      <c r="C340"/>
      <c r="D340"/>
      <c r="E340"/>
      <c r="F340"/>
      <c r="G340"/>
    </row>
    <row r="341" spans="1:7" ht="15" x14ac:dyDescent="0.25">
      <c r="A341"/>
      <c r="B341"/>
      <c r="C341"/>
      <c r="D341"/>
      <c r="E341"/>
      <c r="F341"/>
      <c r="G341"/>
    </row>
    <row r="342" spans="1:7" ht="15" x14ac:dyDescent="0.25">
      <c r="A342"/>
      <c r="B342"/>
      <c r="C342"/>
      <c r="D342"/>
      <c r="E342"/>
      <c r="F342"/>
      <c r="G342"/>
    </row>
    <row r="343" spans="1:7" ht="15" x14ac:dyDescent="0.25">
      <c r="A343"/>
      <c r="B343"/>
      <c r="C343"/>
      <c r="D343"/>
      <c r="E343"/>
      <c r="F343"/>
      <c r="G343"/>
    </row>
    <row r="344" spans="1:7" ht="15" x14ac:dyDescent="0.25">
      <c r="A344"/>
      <c r="B344"/>
      <c r="C344"/>
      <c r="D344"/>
      <c r="E344"/>
      <c r="F344"/>
      <c r="G344"/>
    </row>
    <row r="345" spans="1:7" ht="15" x14ac:dyDescent="0.25">
      <c r="A345"/>
      <c r="B345"/>
      <c r="C345"/>
      <c r="D345"/>
      <c r="E345"/>
      <c r="F345"/>
      <c r="G345"/>
    </row>
    <row r="346" spans="1:7" ht="15" x14ac:dyDescent="0.25">
      <c r="A346"/>
      <c r="B346"/>
      <c r="C346"/>
      <c r="D346"/>
      <c r="E346"/>
      <c r="F346"/>
      <c r="G346"/>
    </row>
    <row r="347" spans="1:7" ht="15" x14ac:dyDescent="0.25">
      <c r="A347"/>
      <c r="B347"/>
      <c r="C347"/>
      <c r="D347"/>
      <c r="E347"/>
      <c r="F347"/>
      <c r="G347"/>
    </row>
    <row r="348" spans="1:7" ht="15" x14ac:dyDescent="0.25">
      <c r="A348"/>
      <c r="B348"/>
      <c r="C348"/>
      <c r="D348"/>
      <c r="E348"/>
      <c r="F348"/>
      <c r="G348"/>
    </row>
    <row r="349" spans="1:7" ht="15" x14ac:dyDescent="0.25">
      <c r="A349"/>
      <c r="B349"/>
      <c r="C349"/>
      <c r="D349"/>
      <c r="E349"/>
      <c r="F349"/>
      <c r="G349"/>
    </row>
    <row r="350" spans="1:7" ht="15" x14ac:dyDescent="0.25">
      <c r="A350"/>
      <c r="B350"/>
      <c r="C350"/>
      <c r="D350"/>
      <c r="E350"/>
      <c r="F350"/>
      <c r="G350"/>
    </row>
    <row r="351" spans="1:7" ht="15" x14ac:dyDescent="0.25">
      <c r="A351"/>
      <c r="B351"/>
      <c r="C351"/>
      <c r="D351"/>
      <c r="E351"/>
      <c r="F351"/>
      <c r="G351"/>
    </row>
    <row r="352" spans="1:7" ht="15" x14ac:dyDescent="0.25">
      <c r="A352"/>
      <c r="B352"/>
      <c r="C352"/>
      <c r="D352"/>
      <c r="E352"/>
      <c r="F352"/>
      <c r="G352"/>
    </row>
    <row r="353" spans="1:7" ht="15" x14ac:dyDescent="0.25">
      <c r="A353"/>
      <c r="B353"/>
      <c r="C353"/>
      <c r="D353"/>
      <c r="E353"/>
      <c r="F353"/>
      <c r="G353"/>
    </row>
    <row r="354" spans="1:7" ht="15" x14ac:dyDescent="0.25">
      <c r="A354"/>
      <c r="B354"/>
      <c r="C354"/>
      <c r="D354"/>
      <c r="E354"/>
      <c r="F354"/>
      <c r="G354"/>
    </row>
    <row r="355" spans="1:7" ht="15" x14ac:dyDescent="0.25">
      <c r="A355"/>
      <c r="B355"/>
      <c r="C355"/>
      <c r="D355"/>
      <c r="E355"/>
      <c r="F355"/>
      <c r="G355"/>
    </row>
    <row r="356" spans="1:7" ht="15" x14ac:dyDescent="0.25">
      <c r="A356"/>
      <c r="B356"/>
      <c r="C356"/>
      <c r="D356"/>
      <c r="E356"/>
      <c r="F356"/>
      <c r="G356"/>
    </row>
    <row r="357" spans="1:7" ht="15" x14ac:dyDescent="0.25">
      <c r="A357"/>
      <c r="B357"/>
      <c r="C357"/>
      <c r="D357"/>
      <c r="E357"/>
      <c r="F357"/>
      <c r="G357"/>
    </row>
    <row r="358" spans="1:7" ht="15" x14ac:dyDescent="0.25">
      <c r="A358"/>
      <c r="B358"/>
      <c r="C358"/>
      <c r="D358"/>
      <c r="E358"/>
      <c r="F358"/>
      <c r="G358"/>
    </row>
    <row r="359" spans="1:7" ht="15" x14ac:dyDescent="0.25">
      <c r="A359"/>
      <c r="B359"/>
      <c r="C359"/>
      <c r="D359"/>
      <c r="E359"/>
      <c r="F359"/>
      <c r="G359"/>
    </row>
    <row r="360" spans="1:7" ht="15" x14ac:dyDescent="0.25">
      <c r="A360"/>
      <c r="B360"/>
      <c r="C360"/>
      <c r="D360"/>
      <c r="E360"/>
      <c r="F360"/>
      <c r="G360"/>
    </row>
    <row r="361" spans="1:7" ht="15" x14ac:dyDescent="0.25">
      <c r="A361"/>
      <c r="B361"/>
      <c r="C361"/>
      <c r="D361"/>
      <c r="E361"/>
      <c r="F361"/>
      <c r="G361"/>
    </row>
    <row r="362" spans="1:7" ht="15" x14ac:dyDescent="0.25">
      <c r="A362"/>
      <c r="B362"/>
      <c r="C362"/>
      <c r="D362"/>
      <c r="E362"/>
      <c r="F362"/>
      <c r="G362"/>
    </row>
    <row r="363" spans="1:7" ht="15" x14ac:dyDescent="0.25">
      <c r="A363"/>
      <c r="B363"/>
      <c r="C363"/>
      <c r="D363"/>
      <c r="E363"/>
      <c r="F363"/>
      <c r="G363"/>
    </row>
    <row r="364" spans="1:7" ht="15" x14ac:dyDescent="0.25">
      <c r="A364"/>
      <c r="B364"/>
      <c r="C364"/>
      <c r="D364"/>
      <c r="E364"/>
      <c r="F364"/>
      <c r="G364"/>
    </row>
    <row r="365" spans="1:7" ht="15" x14ac:dyDescent="0.25">
      <c r="A365"/>
      <c r="B365"/>
      <c r="C365"/>
      <c r="D365"/>
      <c r="E365"/>
      <c r="F365"/>
      <c r="G365"/>
    </row>
    <row r="366" spans="1:7" ht="15" x14ac:dyDescent="0.25">
      <c r="A366"/>
      <c r="B366"/>
      <c r="C366"/>
      <c r="D366"/>
      <c r="E366"/>
      <c r="F366"/>
      <c r="G366"/>
    </row>
    <row r="367" spans="1:7" ht="15" x14ac:dyDescent="0.25">
      <c r="A367"/>
      <c r="B367"/>
      <c r="C367"/>
      <c r="D367"/>
      <c r="E367"/>
      <c r="F367"/>
      <c r="G367"/>
    </row>
    <row r="368" spans="1:7" ht="15" x14ac:dyDescent="0.25">
      <c r="A368"/>
      <c r="B368"/>
      <c r="C368"/>
      <c r="D368"/>
      <c r="E368"/>
      <c r="F368"/>
      <c r="G368"/>
    </row>
    <row r="369" spans="1:7" ht="15" x14ac:dyDescent="0.25">
      <c r="A369"/>
      <c r="B369"/>
      <c r="C369"/>
      <c r="D369"/>
      <c r="E369"/>
      <c r="F369"/>
      <c r="G369"/>
    </row>
    <row r="370" spans="1:7" ht="15" x14ac:dyDescent="0.25">
      <c r="A370"/>
      <c r="B370"/>
      <c r="C370"/>
      <c r="D370"/>
      <c r="E370"/>
      <c r="F370"/>
      <c r="G370"/>
    </row>
    <row r="371" spans="1:7" ht="15" x14ac:dyDescent="0.25">
      <c r="A371"/>
      <c r="B371"/>
      <c r="C371"/>
      <c r="D371"/>
      <c r="E371"/>
      <c r="F371"/>
      <c r="G371"/>
    </row>
    <row r="372" spans="1:7" ht="15" x14ac:dyDescent="0.25">
      <c r="A372"/>
      <c r="B372"/>
      <c r="C372"/>
      <c r="D372"/>
      <c r="E372"/>
      <c r="F372"/>
      <c r="G372"/>
    </row>
    <row r="373" spans="1:7" ht="15" x14ac:dyDescent="0.25">
      <c r="A373"/>
      <c r="B373"/>
      <c r="C373"/>
      <c r="D373"/>
      <c r="E373"/>
      <c r="F373"/>
      <c r="G373"/>
    </row>
    <row r="374" spans="1:7" ht="15" x14ac:dyDescent="0.25">
      <c r="A374"/>
      <c r="B374"/>
      <c r="C374"/>
      <c r="D374"/>
      <c r="E374"/>
      <c r="F374"/>
      <c r="G374"/>
    </row>
    <row r="375" spans="1:7" ht="15" x14ac:dyDescent="0.25">
      <c r="A375"/>
      <c r="B375"/>
      <c r="C375"/>
      <c r="D375"/>
      <c r="E375"/>
      <c r="F375"/>
      <c r="G375"/>
    </row>
    <row r="376" spans="1:7" ht="15" x14ac:dyDescent="0.25">
      <c r="A376"/>
      <c r="B376"/>
      <c r="C376"/>
      <c r="D376"/>
      <c r="E376"/>
      <c r="F376"/>
      <c r="G376"/>
    </row>
    <row r="377" spans="1:7" ht="15" x14ac:dyDescent="0.25">
      <c r="A377"/>
      <c r="B377"/>
      <c r="C377"/>
      <c r="D377"/>
      <c r="E377"/>
      <c r="F377"/>
      <c r="G377"/>
    </row>
    <row r="378" spans="1:7" ht="15" x14ac:dyDescent="0.25">
      <c r="A378"/>
      <c r="B378"/>
      <c r="C378"/>
      <c r="D378"/>
      <c r="E378"/>
      <c r="F378"/>
      <c r="G378"/>
    </row>
    <row r="379" spans="1:7" ht="15" x14ac:dyDescent="0.25">
      <c r="A379"/>
      <c r="B379"/>
      <c r="C379"/>
      <c r="D379"/>
      <c r="E379"/>
      <c r="F379"/>
      <c r="G379"/>
    </row>
    <row r="380" spans="1:7" ht="15" x14ac:dyDescent="0.25">
      <c r="A380"/>
      <c r="B380"/>
      <c r="C380"/>
      <c r="D380"/>
      <c r="E380"/>
      <c r="F380"/>
      <c r="G380"/>
    </row>
    <row r="381" spans="1:7" ht="15" x14ac:dyDescent="0.25">
      <c r="A381"/>
      <c r="B381"/>
      <c r="C381"/>
      <c r="D381"/>
      <c r="E381"/>
      <c r="F381"/>
      <c r="G381"/>
    </row>
    <row r="382" spans="1:7" ht="15" x14ac:dyDescent="0.25">
      <c r="A382"/>
      <c r="B382"/>
      <c r="C382"/>
      <c r="D382"/>
      <c r="E382"/>
      <c r="F382"/>
      <c r="G382"/>
    </row>
    <row r="383" spans="1:7" ht="15" x14ac:dyDescent="0.25">
      <c r="A383"/>
      <c r="B383"/>
      <c r="C383"/>
      <c r="D383"/>
      <c r="E383"/>
      <c r="F383"/>
      <c r="G383"/>
    </row>
    <row r="384" spans="1:7" ht="15" x14ac:dyDescent="0.25">
      <c r="A384"/>
      <c r="B384"/>
      <c r="C384"/>
      <c r="D384"/>
      <c r="E384"/>
      <c r="F384"/>
      <c r="G384"/>
    </row>
    <row r="385" spans="1:7" ht="15" x14ac:dyDescent="0.25">
      <c r="A385"/>
      <c r="B385"/>
      <c r="C385"/>
      <c r="D385"/>
      <c r="E385"/>
      <c r="F385"/>
      <c r="G385"/>
    </row>
    <row r="386" spans="1:7" ht="15" x14ac:dyDescent="0.25">
      <c r="A386"/>
      <c r="B386"/>
      <c r="C386"/>
      <c r="D386"/>
      <c r="E386"/>
      <c r="F386"/>
      <c r="G386"/>
    </row>
    <row r="387" spans="1:7" ht="15" x14ac:dyDescent="0.25">
      <c r="A387"/>
      <c r="B387"/>
      <c r="C387"/>
      <c r="D387"/>
      <c r="E387"/>
      <c r="F387"/>
      <c r="G387"/>
    </row>
    <row r="388" spans="1:7" ht="15" x14ac:dyDescent="0.25">
      <c r="A388"/>
      <c r="B388"/>
      <c r="C388"/>
      <c r="D388"/>
      <c r="E388"/>
      <c r="F388"/>
      <c r="G388"/>
    </row>
    <row r="389" spans="1:7" ht="15" x14ac:dyDescent="0.25">
      <c r="A389"/>
      <c r="B389"/>
      <c r="C389"/>
      <c r="D389"/>
      <c r="E389"/>
      <c r="F389"/>
      <c r="G389"/>
    </row>
    <row r="390" spans="1:7" ht="15" x14ac:dyDescent="0.25">
      <c r="A390"/>
      <c r="B390"/>
      <c r="C390"/>
      <c r="D390"/>
      <c r="E390"/>
      <c r="F390"/>
      <c r="G390"/>
    </row>
    <row r="391" spans="1:7" ht="15" x14ac:dyDescent="0.25">
      <c r="A391"/>
      <c r="B391"/>
      <c r="C391"/>
      <c r="D391"/>
      <c r="E391"/>
      <c r="F391"/>
      <c r="G391"/>
    </row>
    <row r="392" spans="1:7" ht="15" x14ac:dyDescent="0.25">
      <c r="A392"/>
      <c r="B392"/>
      <c r="C392"/>
      <c r="D392"/>
      <c r="E392"/>
      <c r="F392"/>
      <c r="G392"/>
    </row>
    <row r="393" spans="1:7" ht="15" x14ac:dyDescent="0.25">
      <c r="A393"/>
      <c r="B393"/>
      <c r="C393"/>
      <c r="D393"/>
      <c r="E393"/>
      <c r="F393"/>
      <c r="G393"/>
    </row>
    <row r="394" spans="1:7" ht="15" x14ac:dyDescent="0.25">
      <c r="A394"/>
      <c r="B394"/>
      <c r="C394"/>
      <c r="D394"/>
      <c r="E394"/>
      <c r="F394"/>
      <c r="G394"/>
    </row>
    <row r="395" spans="1:7" ht="15" x14ac:dyDescent="0.25">
      <c r="A395"/>
      <c r="B395"/>
      <c r="C395"/>
      <c r="D395"/>
      <c r="E395"/>
      <c r="F395"/>
      <c r="G395"/>
    </row>
    <row r="396" spans="1:7" ht="15" x14ac:dyDescent="0.25">
      <c r="A396"/>
      <c r="B396"/>
      <c r="C396"/>
      <c r="D396"/>
      <c r="E396"/>
      <c r="F396"/>
      <c r="G396"/>
    </row>
    <row r="397" spans="1:7" ht="15" x14ac:dyDescent="0.25">
      <c r="A397"/>
      <c r="B397"/>
      <c r="C397"/>
      <c r="D397"/>
      <c r="E397"/>
      <c r="F397"/>
      <c r="G397"/>
    </row>
    <row r="398" spans="1:7" ht="15" x14ac:dyDescent="0.25">
      <c r="A398"/>
      <c r="B398"/>
      <c r="C398"/>
      <c r="D398"/>
      <c r="E398"/>
      <c r="F398"/>
      <c r="G398"/>
    </row>
    <row r="399" spans="1:7" ht="15" x14ac:dyDescent="0.25">
      <c r="A399"/>
      <c r="B399"/>
      <c r="C399"/>
      <c r="D399"/>
      <c r="E399"/>
      <c r="F399"/>
      <c r="G399"/>
    </row>
    <row r="400" spans="1:7" ht="15" x14ac:dyDescent="0.25">
      <c r="A400"/>
      <c r="B400"/>
      <c r="C400"/>
      <c r="D400"/>
      <c r="E400"/>
      <c r="F400"/>
      <c r="G400"/>
    </row>
    <row r="401" spans="1:7" ht="15" x14ac:dyDescent="0.25">
      <c r="A401"/>
      <c r="B401"/>
      <c r="C401"/>
      <c r="D401"/>
      <c r="E401"/>
      <c r="F401"/>
      <c r="G401"/>
    </row>
    <row r="402" spans="1:7" ht="15" x14ac:dyDescent="0.25">
      <c r="A402"/>
      <c r="B402"/>
      <c r="C402"/>
      <c r="D402"/>
      <c r="E402"/>
      <c r="F402"/>
      <c r="G402"/>
    </row>
    <row r="403" spans="1:7" ht="15" x14ac:dyDescent="0.25">
      <c r="A403"/>
      <c r="B403"/>
      <c r="C403"/>
      <c r="D403"/>
      <c r="E403"/>
      <c r="F403"/>
      <c r="G403"/>
    </row>
    <row r="404" spans="1:7" ht="15" x14ac:dyDescent="0.25">
      <c r="A404"/>
      <c r="B404"/>
      <c r="C404"/>
      <c r="D404"/>
      <c r="E404"/>
      <c r="F404"/>
      <c r="G404"/>
    </row>
    <row r="405" spans="1:7" ht="15" x14ac:dyDescent="0.25">
      <c r="A405"/>
      <c r="B405"/>
      <c r="C405"/>
      <c r="D405"/>
      <c r="E405"/>
      <c r="F405"/>
      <c r="G405"/>
    </row>
    <row r="406" spans="1:7" ht="15" x14ac:dyDescent="0.25">
      <c r="A406"/>
      <c r="B406"/>
      <c r="C406"/>
      <c r="D406"/>
      <c r="E406"/>
      <c r="F406"/>
      <c r="G406"/>
    </row>
    <row r="407" spans="1:7" ht="15" x14ac:dyDescent="0.25">
      <c r="A407"/>
      <c r="B407"/>
      <c r="C407"/>
      <c r="D407"/>
      <c r="E407"/>
      <c r="F407"/>
      <c r="G407"/>
    </row>
    <row r="408" spans="1:7" ht="15" x14ac:dyDescent="0.25">
      <c r="A408"/>
      <c r="B408"/>
      <c r="C408"/>
      <c r="D408"/>
      <c r="E408"/>
      <c r="F408"/>
      <c r="G408"/>
    </row>
    <row r="409" spans="1:7" ht="15" x14ac:dyDescent="0.25">
      <c r="A409"/>
      <c r="B409"/>
      <c r="C409"/>
      <c r="D409"/>
      <c r="E409"/>
      <c r="F409"/>
      <c r="G409"/>
    </row>
    <row r="410" spans="1:7" ht="15" x14ac:dyDescent="0.25">
      <c r="A410"/>
      <c r="B410"/>
      <c r="C410"/>
      <c r="D410"/>
      <c r="E410"/>
      <c r="F410"/>
      <c r="G410"/>
    </row>
    <row r="411" spans="1:7" ht="15" x14ac:dyDescent="0.25">
      <c r="A411"/>
      <c r="B411"/>
      <c r="C411"/>
      <c r="D411"/>
      <c r="E411"/>
      <c r="F411"/>
      <c r="G411"/>
    </row>
    <row r="412" spans="1:7" ht="15" x14ac:dyDescent="0.25">
      <c r="A412"/>
      <c r="B412"/>
      <c r="C412"/>
      <c r="D412"/>
      <c r="E412"/>
      <c r="F412"/>
      <c r="G412"/>
    </row>
    <row r="413" spans="1:7" ht="15" x14ac:dyDescent="0.25">
      <c r="A413"/>
      <c r="B413"/>
      <c r="C413"/>
      <c r="D413"/>
      <c r="E413"/>
      <c r="F413"/>
      <c r="G413"/>
    </row>
    <row r="414" spans="1:7" ht="15" x14ac:dyDescent="0.25">
      <c r="A414"/>
      <c r="B414"/>
      <c r="C414"/>
      <c r="D414"/>
      <c r="E414"/>
      <c r="F414"/>
      <c r="G414"/>
    </row>
    <row r="415" spans="1:7" ht="15" x14ac:dyDescent="0.25">
      <c r="A415"/>
      <c r="B415"/>
      <c r="C415"/>
      <c r="D415"/>
      <c r="E415"/>
      <c r="F415"/>
      <c r="G415"/>
    </row>
    <row r="416" spans="1:7" ht="15" x14ac:dyDescent="0.25">
      <c r="A416"/>
      <c r="B416"/>
      <c r="C416"/>
      <c r="D416"/>
      <c r="E416"/>
      <c r="F416"/>
      <c r="G416"/>
    </row>
    <row r="417" spans="1:7" ht="15" x14ac:dyDescent="0.25">
      <c r="A417"/>
      <c r="B417"/>
      <c r="C417"/>
      <c r="D417"/>
      <c r="E417"/>
      <c r="F417"/>
      <c r="G417"/>
    </row>
    <row r="418" spans="1:7" ht="15" x14ac:dyDescent="0.25">
      <c r="A418"/>
      <c r="B418"/>
      <c r="C418"/>
      <c r="D418"/>
      <c r="E418"/>
      <c r="F418"/>
      <c r="G418"/>
    </row>
    <row r="419" spans="1:7" ht="15" x14ac:dyDescent="0.25">
      <c r="A419"/>
      <c r="B419"/>
      <c r="C419"/>
      <c r="D419"/>
      <c r="E419"/>
      <c r="F419"/>
      <c r="G419"/>
    </row>
    <row r="420" spans="1:7" ht="15" x14ac:dyDescent="0.25">
      <c r="A420"/>
      <c r="B420"/>
      <c r="C420"/>
      <c r="D420"/>
      <c r="E420"/>
      <c r="F420"/>
      <c r="G420"/>
    </row>
    <row r="421" spans="1:7" ht="15" x14ac:dyDescent="0.25">
      <c r="A421"/>
      <c r="B421"/>
      <c r="C421"/>
      <c r="D421"/>
      <c r="E421"/>
      <c r="F421"/>
      <c r="G421"/>
    </row>
    <row r="422" spans="1:7" ht="15" x14ac:dyDescent="0.25">
      <c r="A422"/>
      <c r="B422"/>
      <c r="C422"/>
      <c r="D422"/>
      <c r="E422"/>
      <c r="F422"/>
      <c r="G422"/>
    </row>
    <row r="423" spans="1:7" ht="15" x14ac:dyDescent="0.25">
      <c r="A423"/>
      <c r="B423"/>
      <c r="C423"/>
      <c r="D423"/>
      <c r="E423"/>
      <c r="F423"/>
      <c r="G423"/>
    </row>
    <row r="424" spans="1:7" ht="15" x14ac:dyDescent="0.25">
      <c r="A424"/>
      <c r="B424"/>
      <c r="C424"/>
      <c r="D424"/>
      <c r="E424"/>
      <c r="F424"/>
      <c r="G424"/>
    </row>
    <row r="425" spans="1:7" ht="15" x14ac:dyDescent="0.25">
      <c r="A425"/>
      <c r="B425"/>
      <c r="C425"/>
      <c r="D425"/>
      <c r="E425"/>
      <c r="F425"/>
      <c r="G425"/>
    </row>
    <row r="426" spans="1:7" ht="15" x14ac:dyDescent="0.25">
      <c r="A426"/>
      <c r="B426"/>
      <c r="C426"/>
      <c r="D426"/>
      <c r="E426"/>
      <c r="F426"/>
      <c r="G426"/>
    </row>
    <row r="427" spans="1:7" ht="15" x14ac:dyDescent="0.25">
      <c r="A427"/>
      <c r="B427"/>
      <c r="C427"/>
      <c r="D427"/>
      <c r="E427"/>
      <c r="F427"/>
      <c r="G427"/>
    </row>
    <row r="428" spans="1:7" ht="15" x14ac:dyDescent="0.25">
      <c r="A428"/>
      <c r="B428"/>
      <c r="C428"/>
      <c r="D428"/>
      <c r="E428"/>
      <c r="F428"/>
      <c r="G428"/>
    </row>
    <row r="429" spans="1:7" ht="15" x14ac:dyDescent="0.25">
      <c r="A429"/>
      <c r="B429"/>
      <c r="C429"/>
      <c r="D429"/>
      <c r="E429"/>
      <c r="F429"/>
      <c r="G429"/>
    </row>
    <row r="430" spans="1:7" ht="15" x14ac:dyDescent="0.25">
      <c r="A430"/>
      <c r="B430"/>
      <c r="C430"/>
      <c r="D430"/>
      <c r="E430"/>
      <c r="F430"/>
      <c r="G430"/>
    </row>
    <row r="431" spans="1:7" ht="15" x14ac:dyDescent="0.25">
      <c r="A431"/>
      <c r="B431"/>
      <c r="C431"/>
      <c r="D431"/>
      <c r="E431"/>
      <c r="F431"/>
      <c r="G431"/>
    </row>
    <row r="432" spans="1:7" ht="15" x14ac:dyDescent="0.25">
      <c r="A432"/>
      <c r="B432"/>
      <c r="C432"/>
      <c r="D432"/>
      <c r="E432"/>
      <c r="F432"/>
      <c r="G432"/>
    </row>
    <row r="433" spans="1:7" ht="15" x14ac:dyDescent="0.25">
      <c r="A433"/>
      <c r="B433"/>
      <c r="C433"/>
      <c r="D433"/>
      <c r="E433"/>
      <c r="F433"/>
      <c r="G433"/>
    </row>
    <row r="434" spans="1:7" ht="15" x14ac:dyDescent="0.25">
      <c r="A434"/>
      <c r="B434"/>
      <c r="C434"/>
      <c r="D434"/>
      <c r="E434"/>
      <c r="F434"/>
      <c r="G434"/>
    </row>
    <row r="435" spans="1:7" ht="15" x14ac:dyDescent="0.25">
      <c r="A435"/>
      <c r="B435"/>
      <c r="C435"/>
      <c r="D435"/>
      <c r="E435"/>
      <c r="F435"/>
      <c r="G435"/>
    </row>
    <row r="436" spans="1:7" ht="15" x14ac:dyDescent="0.25">
      <c r="A436"/>
      <c r="B436"/>
      <c r="C436"/>
      <c r="D436"/>
      <c r="E436"/>
      <c r="F436"/>
      <c r="G436"/>
    </row>
    <row r="437" spans="1:7" ht="15" x14ac:dyDescent="0.25">
      <c r="A437"/>
      <c r="B437"/>
      <c r="C437"/>
      <c r="D437"/>
      <c r="E437"/>
      <c r="F437"/>
      <c r="G437"/>
    </row>
    <row r="438" spans="1:7" ht="15" x14ac:dyDescent="0.25">
      <c r="A438"/>
      <c r="B438"/>
      <c r="C438"/>
      <c r="D438"/>
      <c r="E438"/>
      <c r="F438"/>
      <c r="G438"/>
    </row>
    <row r="439" spans="1:7" ht="15" x14ac:dyDescent="0.25">
      <c r="A439"/>
      <c r="B439"/>
      <c r="C439"/>
      <c r="D439"/>
      <c r="E439"/>
      <c r="F439"/>
      <c r="G439"/>
    </row>
    <row r="440" spans="1:7" ht="15" x14ac:dyDescent="0.25">
      <c r="A440"/>
      <c r="B440"/>
      <c r="C440"/>
      <c r="D440"/>
      <c r="E440"/>
      <c r="F440"/>
      <c r="G440"/>
    </row>
    <row r="441" spans="1:7" ht="15" x14ac:dyDescent="0.25">
      <c r="A441"/>
      <c r="B441"/>
      <c r="C441"/>
      <c r="D441"/>
      <c r="E441"/>
      <c r="F441"/>
      <c r="G441"/>
    </row>
    <row r="442" spans="1:7" ht="15" x14ac:dyDescent="0.25">
      <c r="A442"/>
      <c r="B442"/>
      <c r="C442"/>
      <c r="D442"/>
      <c r="E442"/>
      <c r="F442"/>
      <c r="G442"/>
    </row>
    <row r="443" spans="1:7" ht="15" x14ac:dyDescent="0.25">
      <c r="A443"/>
      <c r="B443"/>
      <c r="C443"/>
      <c r="D443"/>
      <c r="E443"/>
      <c r="F443"/>
      <c r="G443"/>
    </row>
    <row r="444" spans="1:7" ht="15" x14ac:dyDescent="0.25">
      <c r="A444"/>
      <c r="B444"/>
      <c r="C444"/>
      <c r="D444"/>
      <c r="E444"/>
      <c r="F444"/>
      <c r="G444"/>
    </row>
    <row r="445" spans="1:7" ht="15" x14ac:dyDescent="0.25">
      <c r="A445"/>
      <c r="B445"/>
      <c r="C445"/>
      <c r="D445"/>
      <c r="E445"/>
      <c r="F445"/>
      <c r="G445"/>
    </row>
    <row r="446" spans="1:7" ht="15" x14ac:dyDescent="0.25">
      <c r="A446"/>
      <c r="B446"/>
      <c r="C446"/>
      <c r="D446"/>
      <c r="E446"/>
      <c r="F446"/>
      <c r="G446"/>
    </row>
    <row r="447" spans="1:7" ht="15" x14ac:dyDescent="0.25">
      <c r="A447"/>
      <c r="B447"/>
      <c r="C447"/>
      <c r="D447"/>
      <c r="E447"/>
      <c r="F447"/>
      <c r="G447"/>
    </row>
    <row r="448" spans="1:7" ht="15" x14ac:dyDescent="0.25">
      <c r="A448"/>
      <c r="B448"/>
      <c r="C448"/>
      <c r="D448"/>
      <c r="E448"/>
      <c r="F448"/>
      <c r="G448"/>
    </row>
    <row r="449" spans="1:7" ht="15" x14ac:dyDescent="0.25">
      <c r="A449"/>
      <c r="B449"/>
      <c r="C449"/>
      <c r="D449"/>
      <c r="E449"/>
      <c r="F449"/>
      <c r="G449"/>
    </row>
    <row r="450" spans="1:7" ht="15" x14ac:dyDescent="0.25">
      <c r="A450"/>
      <c r="B450"/>
      <c r="C450"/>
      <c r="D450"/>
      <c r="E450"/>
      <c r="F450"/>
      <c r="G450"/>
    </row>
    <row r="451" spans="1:7" ht="15" x14ac:dyDescent="0.25">
      <c r="A451"/>
      <c r="B451"/>
      <c r="C451"/>
      <c r="D451"/>
      <c r="E451"/>
      <c r="F451"/>
      <c r="G451"/>
    </row>
    <row r="452" spans="1:7" ht="15" x14ac:dyDescent="0.25">
      <c r="A452"/>
      <c r="B452"/>
      <c r="C452"/>
      <c r="D452"/>
      <c r="E452"/>
      <c r="F452"/>
      <c r="G452"/>
    </row>
    <row r="453" spans="1:7" ht="15" x14ac:dyDescent="0.25">
      <c r="A453"/>
      <c r="B453"/>
      <c r="C453"/>
      <c r="D453"/>
      <c r="E453"/>
      <c r="F453"/>
      <c r="G453"/>
    </row>
    <row r="454" spans="1:7" ht="15" x14ac:dyDescent="0.25">
      <c r="A454"/>
      <c r="B454"/>
      <c r="C454"/>
      <c r="D454"/>
      <c r="E454"/>
      <c r="F454"/>
      <c r="G454"/>
    </row>
    <row r="455" spans="1:7" ht="15" x14ac:dyDescent="0.25">
      <c r="A455"/>
      <c r="B455"/>
      <c r="C455"/>
      <c r="D455"/>
      <c r="E455"/>
      <c r="F455"/>
      <c r="G455"/>
    </row>
    <row r="456" spans="1:7" ht="15" x14ac:dyDescent="0.25">
      <c r="A456"/>
      <c r="B456"/>
      <c r="C456"/>
      <c r="D456"/>
      <c r="E456"/>
      <c r="F456"/>
      <c r="G456"/>
    </row>
    <row r="457" spans="1:7" ht="15" x14ac:dyDescent="0.25">
      <c r="A457"/>
      <c r="B457"/>
      <c r="C457"/>
      <c r="D457"/>
      <c r="E457"/>
      <c r="F457"/>
      <c r="G457"/>
    </row>
    <row r="458" spans="1:7" ht="15" x14ac:dyDescent="0.25">
      <c r="A458"/>
      <c r="B458"/>
      <c r="C458"/>
      <c r="D458"/>
      <c r="E458"/>
      <c r="F458"/>
      <c r="G458"/>
    </row>
    <row r="459" spans="1:7" ht="15" x14ac:dyDescent="0.25">
      <c r="A459"/>
      <c r="B459"/>
      <c r="C459"/>
      <c r="D459"/>
      <c r="E459"/>
      <c r="F459"/>
      <c r="G459"/>
    </row>
    <row r="460" spans="1:7" ht="15" x14ac:dyDescent="0.25">
      <c r="A460"/>
      <c r="B460"/>
      <c r="C460"/>
      <c r="D460"/>
      <c r="E460"/>
      <c r="F460"/>
      <c r="G460"/>
    </row>
    <row r="461" spans="1:7" ht="15" x14ac:dyDescent="0.25">
      <c r="A461"/>
      <c r="B461"/>
      <c r="C461"/>
      <c r="D461"/>
      <c r="E461"/>
      <c r="F461"/>
      <c r="G461"/>
    </row>
    <row r="462" spans="1:7" ht="15" x14ac:dyDescent="0.25">
      <c r="A462"/>
      <c r="B462"/>
      <c r="C462"/>
      <c r="D462"/>
      <c r="E462"/>
      <c r="F462"/>
      <c r="G462"/>
    </row>
    <row r="463" spans="1:7" ht="15" x14ac:dyDescent="0.25">
      <c r="A463"/>
      <c r="B463"/>
      <c r="C463"/>
      <c r="D463"/>
      <c r="E463"/>
      <c r="F463"/>
      <c r="G463"/>
    </row>
    <row r="464" spans="1:7" ht="15" x14ac:dyDescent="0.25">
      <c r="A464"/>
      <c r="B464"/>
      <c r="C464"/>
      <c r="D464"/>
      <c r="E464"/>
      <c r="F464"/>
      <c r="G464"/>
    </row>
    <row r="465" spans="1:7" ht="15" x14ac:dyDescent="0.25">
      <c r="A465"/>
      <c r="B465"/>
      <c r="C465"/>
      <c r="D465"/>
      <c r="E465"/>
      <c r="F465"/>
      <c r="G465"/>
    </row>
    <row r="466" spans="1:7" ht="15" x14ac:dyDescent="0.25">
      <c r="A466"/>
      <c r="B466"/>
      <c r="C466"/>
      <c r="D466"/>
      <c r="E466"/>
      <c r="F466"/>
      <c r="G466"/>
    </row>
    <row r="467" spans="1:7" ht="15" x14ac:dyDescent="0.25">
      <c r="A467"/>
      <c r="B467"/>
      <c r="C467"/>
      <c r="D467"/>
      <c r="E467"/>
      <c r="F467"/>
      <c r="G467"/>
    </row>
    <row r="468" spans="1:7" ht="15" x14ac:dyDescent="0.25">
      <c r="A468"/>
      <c r="B468"/>
      <c r="C468"/>
      <c r="D468"/>
      <c r="E468"/>
      <c r="F468"/>
      <c r="G468"/>
    </row>
    <row r="469" spans="1:7" ht="15" x14ac:dyDescent="0.25">
      <c r="A469"/>
      <c r="B469"/>
      <c r="C469"/>
      <c r="D469"/>
      <c r="E469"/>
      <c r="F469"/>
      <c r="G469"/>
    </row>
    <row r="470" spans="1:7" ht="15" x14ac:dyDescent="0.25">
      <c r="A470"/>
      <c r="B470"/>
      <c r="C470"/>
      <c r="D470"/>
      <c r="E470"/>
      <c r="F470"/>
      <c r="G470"/>
    </row>
    <row r="471" spans="1:7" ht="15" x14ac:dyDescent="0.25">
      <c r="A471"/>
      <c r="B471"/>
      <c r="C471"/>
      <c r="D471"/>
      <c r="E471"/>
      <c r="F471"/>
      <c r="G471"/>
    </row>
    <row r="472" spans="1:7" ht="15" x14ac:dyDescent="0.25">
      <c r="A472"/>
      <c r="B472"/>
      <c r="C472"/>
      <c r="D472"/>
      <c r="E472"/>
      <c r="F472"/>
      <c r="G472"/>
    </row>
    <row r="473" spans="1:7" ht="15" x14ac:dyDescent="0.25">
      <c r="A473"/>
      <c r="B473"/>
      <c r="C473"/>
      <c r="D473"/>
      <c r="E473"/>
      <c r="F473"/>
      <c r="G473"/>
    </row>
    <row r="474" spans="1:7" ht="15" x14ac:dyDescent="0.25">
      <c r="A474"/>
      <c r="B474"/>
      <c r="C474"/>
      <c r="D474"/>
      <c r="E474"/>
      <c r="F474"/>
      <c r="G474"/>
    </row>
    <row r="475" spans="1:7" ht="15" x14ac:dyDescent="0.25">
      <c r="A475"/>
      <c r="B475"/>
      <c r="C475"/>
      <c r="D475"/>
      <c r="E475"/>
      <c r="F475"/>
      <c r="G475"/>
    </row>
    <row r="476" spans="1:7" ht="15" x14ac:dyDescent="0.25">
      <c r="A476"/>
      <c r="B476"/>
      <c r="C476"/>
      <c r="D476"/>
      <c r="E476"/>
      <c r="F476"/>
      <c r="G476"/>
    </row>
    <row r="477" spans="1:7" ht="15" x14ac:dyDescent="0.25">
      <c r="A477"/>
      <c r="B477"/>
      <c r="C477"/>
      <c r="D477"/>
      <c r="E477"/>
      <c r="F477"/>
      <c r="G477"/>
    </row>
    <row r="478" spans="1:7" ht="15" x14ac:dyDescent="0.25">
      <c r="A478"/>
      <c r="B478"/>
      <c r="C478"/>
      <c r="D478"/>
      <c r="E478"/>
      <c r="F478"/>
      <c r="G478"/>
    </row>
    <row r="479" spans="1:7" ht="15" x14ac:dyDescent="0.25">
      <c r="A479"/>
      <c r="B479"/>
      <c r="C479"/>
      <c r="D479"/>
      <c r="E479"/>
      <c r="F479"/>
      <c r="G479"/>
    </row>
    <row r="480" spans="1:7" ht="15" x14ac:dyDescent="0.25">
      <c r="A480"/>
      <c r="B480"/>
      <c r="C480"/>
      <c r="D480"/>
      <c r="E480"/>
      <c r="F480"/>
      <c r="G480"/>
    </row>
    <row r="481" spans="1:7" ht="15" x14ac:dyDescent="0.25">
      <c r="A481"/>
      <c r="B481"/>
      <c r="C481"/>
      <c r="D481"/>
      <c r="E481"/>
      <c r="F481"/>
      <c r="G481"/>
    </row>
    <row r="482" spans="1:7" ht="15" x14ac:dyDescent="0.25">
      <c r="A482"/>
      <c r="B482"/>
      <c r="C482"/>
      <c r="D482"/>
      <c r="E482"/>
      <c r="F482"/>
      <c r="G482"/>
    </row>
    <row r="483" spans="1:7" ht="15" x14ac:dyDescent="0.25">
      <c r="A483"/>
      <c r="B483"/>
      <c r="C483"/>
      <c r="D483"/>
      <c r="E483"/>
      <c r="F483"/>
      <c r="G483"/>
    </row>
    <row r="484" spans="1:7" ht="15" x14ac:dyDescent="0.25">
      <c r="A484"/>
      <c r="B484"/>
      <c r="C484"/>
      <c r="D484"/>
      <c r="E484"/>
      <c r="F484"/>
      <c r="G484"/>
    </row>
    <row r="485" spans="1:7" ht="15" x14ac:dyDescent="0.25">
      <c r="A485"/>
      <c r="B485"/>
      <c r="C485"/>
      <c r="D485"/>
      <c r="E485"/>
      <c r="F485"/>
      <c r="G485"/>
    </row>
    <row r="486" spans="1:7" ht="15" x14ac:dyDescent="0.25">
      <c r="A486"/>
      <c r="B486"/>
      <c r="C486"/>
      <c r="D486"/>
      <c r="E486"/>
      <c r="F486"/>
      <c r="G486"/>
    </row>
    <row r="487" spans="1:7" ht="15" x14ac:dyDescent="0.25">
      <c r="A487"/>
      <c r="B487"/>
      <c r="C487"/>
      <c r="D487"/>
      <c r="E487"/>
      <c r="F487"/>
      <c r="G487"/>
    </row>
    <row r="488" spans="1:7" ht="15" x14ac:dyDescent="0.25">
      <c r="A488"/>
      <c r="B488"/>
      <c r="C488"/>
      <c r="D488"/>
      <c r="E488"/>
      <c r="F488"/>
      <c r="G488"/>
    </row>
    <row r="489" spans="1:7" ht="15" x14ac:dyDescent="0.25">
      <c r="A489"/>
      <c r="B489"/>
      <c r="C489"/>
      <c r="D489"/>
      <c r="E489"/>
      <c r="F489"/>
      <c r="G489"/>
    </row>
    <row r="490" spans="1:7" ht="15" x14ac:dyDescent="0.25">
      <c r="A490"/>
      <c r="B490"/>
      <c r="C490"/>
      <c r="D490"/>
      <c r="E490"/>
      <c r="F490"/>
      <c r="G490"/>
    </row>
    <row r="491" spans="1:7" ht="15" x14ac:dyDescent="0.25">
      <c r="A491"/>
      <c r="B491"/>
      <c r="C491"/>
      <c r="D491"/>
      <c r="E491"/>
      <c r="F491"/>
      <c r="G491"/>
    </row>
    <row r="492" spans="1:7" ht="15" x14ac:dyDescent="0.25">
      <c r="A492"/>
      <c r="B492"/>
      <c r="C492"/>
      <c r="D492"/>
      <c r="E492"/>
      <c r="F492"/>
      <c r="G492"/>
    </row>
    <row r="493" spans="1:7" ht="15" x14ac:dyDescent="0.25">
      <c r="A493"/>
      <c r="B493"/>
      <c r="C493"/>
      <c r="D493"/>
      <c r="E493"/>
      <c r="F493"/>
      <c r="G493"/>
    </row>
    <row r="494" spans="1:7" ht="15" x14ac:dyDescent="0.25">
      <c r="A494"/>
      <c r="B494"/>
      <c r="C494"/>
      <c r="D494"/>
      <c r="E494"/>
      <c r="F494"/>
      <c r="G494"/>
    </row>
    <row r="495" spans="1:7" ht="15" x14ac:dyDescent="0.25">
      <c r="A495"/>
      <c r="B495"/>
      <c r="C495"/>
      <c r="D495"/>
      <c r="E495"/>
      <c r="F495"/>
      <c r="G495"/>
    </row>
    <row r="496" spans="1:7" ht="15" x14ac:dyDescent="0.25">
      <c r="A496"/>
      <c r="B496"/>
      <c r="C496"/>
      <c r="D496"/>
      <c r="E496"/>
      <c r="F496"/>
      <c r="G496"/>
    </row>
    <row r="497" spans="1:7" ht="15" x14ac:dyDescent="0.25">
      <c r="A497"/>
      <c r="B497"/>
      <c r="C497"/>
      <c r="D497"/>
      <c r="E497"/>
      <c r="F497"/>
      <c r="G497"/>
    </row>
    <row r="498" spans="1:7" ht="15" x14ac:dyDescent="0.25">
      <c r="A498"/>
      <c r="B498"/>
      <c r="C498"/>
      <c r="D498"/>
      <c r="E498"/>
      <c r="F498"/>
      <c r="G498"/>
    </row>
    <row r="499" spans="1:7" ht="15" x14ac:dyDescent="0.25">
      <c r="A499"/>
      <c r="B499"/>
      <c r="C499"/>
      <c r="D499"/>
      <c r="E499"/>
      <c r="F499"/>
      <c r="G499"/>
    </row>
    <row r="500" spans="1:7" ht="15" x14ac:dyDescent="0.25">
      <c r="A500"/>
      <c r="B500"/>
      <c r="C500"/>
      <c r="D500"/>
      <c r="E500"/>
      <c r="F500"/>
      <c r="G500"/>
    </row>
    <row r="501" spans="1:7" ht="15" x14ac:dyDescent="0.25">
      <c r="A501"/>
      <c r="B501"/>
      <c r="C501"/>
      <c r="D501"/>
      <c r="E501"/>
      <c r="F501"/>
      <c r="G501"/>
    </row>
    <row r="502" spans="1:7" ht="15" x14ac:dyDescent="0.25">
      <c r="A502"/>
      <c r="B502"/>
      <c r="C502"/>
      <c r="D502"/>
      <c r="E502"/>
      <c r="F502"/>
      <c r="G502"/>
    </row>
    <row r="503" spans="1:7" ht="15" x14ac:dyDescent="0.25">
      <c r="A503"/>
      <c r="B503"/>
      <c r="C503"/>
      <c r="D503"/>
      <c r="E503"/>
      <c r="F503"/>
      <c r="G503"/>
    </row>
    <row r="504" spans="1:7" ht="15" x14ac:dyDescent="0.25">
      <c r="A504"/>
      <c r="B504"/>
      <c r="C504"/>
      <c r="D504"/>
      <c r="E504"/>
      <c r="F504"/>
      <c r="G504"/>
    </row>
    <row r="505" spans="1:7" ht="15" x14ac:dyDescent="0.25">
      <c r="A505"/>
      <c r="B505"/>
      <c r="C505"/>
      <c r="D505"/>
      <c r="E505"/>
      <c r="F505"/>
      <c r="G505"/>
    </row>
    <row r="506" spans="1:7" ht="15" x14ac:dyDescent="0.25">
      <c r="A506"/>
      <c r="B506"/>
      <c r="C506"/>
      <c r="D506"/>
      <c r="E506"/>
      <c r="F506"/>
      <c r="G506"/>
    </row>
    <row r="507" spans="1:7" ht="15" x14ac:dyDescent="0.25">
      <c r="A507"/>
      <c r="B507"/>
      <c r="C507"/>
      <c r="D507"/>
      <c r="E507"/>
      <c r="F507"/>
      <c r="G507"/>
    </row>
    <row r="508" spans="1:7" ht="15" x14ac:dyDescent="0.25">
      <c r="A508"/>
      <c r="B508"/>
      <c r="C508"/>
      <c r="D508"/>
      <c r="E508"/>
      <c r="F508"/>
      <c r="G508"/>
    </row>
    <row r="509" spans="1:7" ht="15" x14ac:dyDescent="0.25">
      <c r="A509"/>
      <c r="B509"/>
      <c r="C509"/>
      <c r="D509"/>
      <c r="E509"/>
      <c r="F509"/>
      <c r="G509"/>
    </row>
    <row r="510" spans="1:7" ht="15" x14ac:dyDescent="0.25">
      <c r="A510"/>
      <c r="B510"/>
      <c r="C510"/>
      <c r="D510"/>
      <c r="E510"/>
      <c r="F510"/>
      <c r="G510"/>
    </row>
    <row r="511" spans="1:7" ht="15" x14ac:dyDescent="0.25">
      <c r="A511"/>
      <c r="B511"/>
      <c r="C511"/>
      <c r="D511"/>
      <c r="E511"/>
      <c r="F511"/>
      <c r="G511"/>
    </row>
    <row r="512" spans="1:7" ht="15" x14ac:dyDescent="0.25">
      <c r="A512"/>
      <c r="B512"/>
      <c r="C512"/>
      <c r="D512"/>
      <c r="E512"/>
      <c r="F512"/>
      <c r="G512"/>
    </row>
    <row r="513" spans="1:7" ht="15" x14ac:dyDescent="0.25">
      <c r="A513"/>
      <c r="B513"/>
      <c r="C513"/>
      <c r="D513"/>
      <c r="E513"/>
      <c r="F513"/>
      <c r="G513"/>
    </row>
    <row r="514" spans="1:7" ht="15" x14ac:dyDescent="0.25">
      <c r="A514"/>
      <c r="B514"/>
      <c r="C514"/>
      <c r="D514"/>
      <c r="E514"/>
      <c r="F514"/>
      <c r="G514"/>
    </row>
    <row r="515" spans="1:7" ht="15" x14ac:dyDescent="0.25">
      <c r="A515"/>
      <c r="B515"/>
      <c r="C515"/>
      <c r="D515"/>
      <c r="E515"/>
      <c r="F515"/>
      <c r="G515"/>
    </row>
    <row r="516" spans="1:7" ht="15" x14ac:dyDescent="0.25">
      <c r="A516"/>
      <c r="B516"/>
      <c r="C516"/>
      <c r="D516"/>
      <c r="E516"/>
      <c r="F516"/>
      <c r="G516"/>
    </row>
    <row r="517" spans="1:7" ht="15" x14ac:dyDescent="0.25">
      <c r="A517"/>
      <c r="B517"/>
      <c r="C517"/>
      <c r="D517"/>
      <c r="E517"/>
      <c r="F517"/>
      <c r="G517"/>
    </row>
    <row r="518" spans="1:7" ht="15" x14ac:dyDescent="0.25">
      <c r="A518"/>
      <c r="B518"/>
      <c r="C518"/>
      <c r="D518"/>
      <c r="E518"/>
      <c r="F518"/>
      <c r="G518"/>
    </row>
    <row r="519" spans="1:7" ht="15" x14ac:dyDescent="0.25">
      <c r="A519"/>
      <c r="B519"/>
      <c r="C519"/>
      <c r="D519"/>
      <c r="E519"/>
      <c r="F519"/>
      <c r="G519"/>
    </row>
    <row r="520" spans="1:7" ht="15" x14ac:dyDescent="0.25">
      <c r="A520"/>
      <c r="B520"/>
      <c r="C520"/>
      <c r="D520"/>
      <c r="E520"/>
      <c r="F520"/>
      <c r="G520"/>
    </row>
    <row r="521" spans="1:7" ht="15" x14ac:dyDescent="0.25">
      <c r="A521"/>
      <c r="B521"/>
      <c r="C521"/>
      <c r="D521"/>
      <c r="E521"/>
      <c r="F521"/>
      <c r="G521"/>
    </row>
    <row r="522" spans="1:7" ht="15" x14ac:dyDescent="0.25">
      <c r="A522"/>
      <c r="B522"/>
      <c r="C522"/>
      <c r="D522"/>
      <c r="E522"/>
      <c r="F522"/>
      <c r="G522"/>
    </row>
    <row r="523" spans="1:7" ht="15" x14ac:dyDescent="0.25">
      <c r="A523"/>
      <c r="B523"/>
      <c r="C523"/>
      <c r="D523"/>
      <c r="E523"/>
      <c r="F523"/>
      <c r="G523"/>
    </row>
    <row r="524" spans="1:7" ht="15" x14ac:dyDescent="0.25">
      <c r="A524"/>
      <c r="B524"/>
      <c r="C524"/>
      <c r="D524"/>
      <c r="E524"/>
      <c r="F524"/>
      <c r="G524"/>
    </row>
    <row r="525" spans="1:7" ht="15" x14ac:dyDescent="0.25">
      <c r="A525"/>
      <c r="B525"/>
      <c r="C525"/>
      <c r="D525"/>
      <c r="E525"/>
      <c r="F525"/>
      <c r="G525"/>
    </row>
    <row r="526" spans="1:7" ht="15" x14ac:dyDescent="0.25">
      <c r="A526"/>
      <c r="B526"/>
      <c r="C526"/>
      <c r="D526"/>
      <c r="E526"/>
      <c r="F526"/>
      <c r="G526"/>
    </row>
    <row r="527" spans="1:7" ht="15" x14ac:dyDescent="0.25">
      <c r="A527"/>
      <c r="B527"/>
      <c r="C527"/>
      <c r="D527"/>
      <c r="E527"/>
      <c r="F527"/>
      <c r="G527"/>
    </row>
    <row r="528" spans="1:7" ht="15" x14ac:dyDescent="0.25">
      <c r="A528"/>
      <c r="B528"/>
      <c r="C528"/>
      <c r="D528"/>
      <c r="E528"/>
      <c r="F528"/>
      <c r="G528"/>
    </row>
    <row r="529" spans="1:7" ht="15" x14ac:dyDescent="0.25">
      <c r="A529"/>
      <c r="B529"/>
      <c r="C529"/>
      <c r="D529"/>
      <c r="E529"/>
      <c r="F529"/>
      <c r="G529"/>
    </row>
    <row r="530" spans="1:7" ht="15" x14ac:dyDescent="0.25">
      <c r="A530"/>
      <c r="B530"/>
      <c r="C530"/>
      <c r="D530"/>
      <c r="E530"/>
      <c r="F530"/>
      <c r="G530"/>
    </row>
    <row r="531" spans="1:7" ht="15" x14ac:dyDescent="0.25">
      <c r="A531"/>
      <c r="B531"/>
      <c r="C531"/>
      <c r="D531"/>
      <c r="E531"/>
      <c r="F531"/>
      <c r="G531"/>
    </row>
    <row r="532" spans="1:7" ht="15" x14ac:dyDescent="0.25">
      <c r="A532"/>
      <c r="B532"/>
      <c r="C532"/>
      <c r="D532"/>
      <c r="E532"/>
      <c r="F532"/>
      <c r="G532"/>
    </row>
    <row r="533" spans="1:7" ht="15" x14ac:dyDescent="0.25">
      <c r="A533"/>
      <c r="B533"/>
      <c r="C533"/>
      <c r="D533"/>
      <c r="E533"/>
      <c r="F533"/>
      <c r="G533"/>
    </row>
    <row r="534" spans="1:7" ht="15" x14ac:dyDescent="0.25">
      <c r="A534"/>
      <c r="B534"/>
      <c r="C534"/>
      <c r="D534"/>
      <c r="E534"/>
      <c r="F534"/>
      <c r="G534"/>
    </row>
    <row r="535" spans="1:7" ht="15" x14ac:dyDescent="0.25">
      <c r="A535"/>
      <c r="B535"/>
      <c r="C535"/>
      <c r="D535"/>
      <c r="E535"/>
      <c r="F535"/>
      <c r="G535"/>
    </row>
    <row r="536" spans="1:7" ht="15" x14ac:dyDescent="0.25">
      <c r="A536"/>
      <c r="B536"/>
      <c r="C536"/>
      <c r="D536"/>
      <c r="E536"/>
      <c r="F536"/>
      <c r="G536"/>
    </row>
    <row r="537" spans="1:7" ht="15" x14ac:dyDescent="0.25">
      <c r="A537"/>
      <c r="B537"/>
      <c r="C537"/>
      <c r="D537"/>
      <c r="E537"/>
      <c r="F537"/>
      <c r="G537"/>
    </row>
    <row r="538" spans="1:7" ht="15" x14ac:dyDescent="0.25">
      <c r="A538"/>
      <c r="B538"/>
      <c r="C538"/>
      <c r="D538"/>
      <c r="E538"/>
      <c r="F538"/>
      <c r="G538"/>
    </row>
    <row r="539" spans="1:7" ht="15" x14ac:dyDescent="0.25">
      <c r="A539"/>
      <c r="B539"/>
      <c r="C539"/>
      <c r="D539"/>
      <c r="E539"/>
      <c r="F539"/>
      <c r="G539"/>
    </row>
    <row r="540" spans="1:7" ht="15" x14ac:dyDescent="0.25">
      <c r="A540"/>
      <c r="B540"/>
      <c r="C540"/>
      <c r="D540"/>
      <c r="E540"/>
      <c r="F540"/>
      <c r="G540"/>
    </row>
    <row r="541" spans="1:7" ht="15" x14ac:dyDescent="0.25">
      <c r="A541"/>
      <c r="B541"/>
      <c r="C541"/>
      <c r="D541"/>
      <c r="E541"/>
      <c r="F541"/>
      <c r="G541"/>
    </row>
    <row r="542" spans="1:7" ht="15" x14ac:dyDescent="0.25">
      <c r="A542"/>
      <c r="B542"/>
      <c r="C542"/>
      <c r="D542"/>
      <c r="E542"/>
      <c r="F542"/>
      <c r="G542"/>
    </row>
    <row r="543" spans="1:7" ht="15" x14ac:dyDescent="0.25">
      <c r="A543"/>
      <c r="B543"/>
      <c r="C543"/>
      <c r="D543"/>
      <c r="E543"/>
      <c r="F543"/>
      <c r="G543"/>
    </row>
    <row r="544" spans="1:7" ht="15" x14ac:dyDescent="0.25">
      <c r="A544"/>
      <c r="B544"/>
      <c r="C544"/>
      <c r="D544"/>
      <c r="E544"/>
      <c r="F544"/>
      <c r="G544"/>
    </row>
    <row r="545" spans="1:7" ht="15" x14ac:dyDescent="0.25">
      <c r="A545"/>
      <c r="B545"/>
      <c r="C545"/>
      <c r="D545"/>
      <c r="E545"/>
      <c r="F545"/>
      <c r="G545"/>
    </row>
    <row r="546" spans="1:7" ht="15" x14ac:dyDescent="0.25">
      <c r="A546"/>
      <c r="B546"/>
      <c r="C546"/>
      <c r="D546"/>
      <c r="E546"/>
      <c r="F546"/>
      <c r="G546"/>
    </row>
    <row r="547" spans="1:7" ht="15" x14ac:dyDescent="0.25">
      <c r="A547"/>
      <c r="B547"/>
      <c r="C547"/>
      <c r="D547"/>
      <c r="E547"/>
      <c r="F547"/>
      <c r="G547"/>
    </row>
    <row r="548" spans="1:7" ht="15" x14ac:dyDescent="0.25">
      <c r="A548"/>
      <c r="B548"/>
      <c r="C548"/>
      <c r="D548"/>
      <c r="E548"/>
      <c r="F548"/>
      <c r="G548"/>
    </row>
    <row r="549" spans="1:7" ht="15" x14ac:dyDescent="0.25">
      <c r="A549"/>
      <c r="B549"/>
      <c r="C549"/>
      <c r="D549"/>
      <c r="E549"/>
      <c r="F549"/>
      <c r="G549"/>
    </row>
    <row r="550" spans="1:7" ht="15" x14ac:dyDescent="0.25">
      <c r="A550"/>
      <c r="B550"/>
      <c r="C550"/>
      <c r="D550"/>
      <c r="E550"/>
      <c r="F550"/>
      <c r="G550"/>
    </row>
    <row r="551" spans="1:7" ht="15" x14ac:dyDescent="0.25">
      <c r="A551"/>
      <c r="B551"/>
      <c r="C551"/>
      <c r="D551"/>
      <c r="E551"/>
      <c r="F551"/>
      <c r="G551"/>
    </row>
    <row r="552" spans="1:7" ht="15" x14ac:dyDescent="0.25">
      <c r="A552"/>
      <c r="B552"/>
      <c r="C552"/>
      <c r="D552"/>
      <c r="E552"/>
      <c r="F552"/>
      <c r="G552"/>
    </row>
    <row r="553" spans="1:7" ht="15" x14ac:dyDescent="0.25">
      <c r="A553"/>
      <c r="B553"/>
      <c r="C553"/>
      <c r="D553"/>
      <c r="E553"/>
      <c r="F553"/>
      <c r="G553"/>
    </row>
    <row r="554" spans="1:7" ht="15" x14ac:dyDescent="0.25">
      <c r="A554"/>
      <c r="B554"/>
      <c r="C554"/>
      <c r="D554"/>
      <c r="E554"/>
      <c r="F554"/>
      <c r="G554"/>
    </row>
    <row r="555" spans="1:7" ht="15" x14ac:dyDescent="0.25">
      <c r="A555"/>
      <c r="B555"/>
      <c r="C555"/>
      <c r="D555"/>
      <c r="E555"/>
      <c r="F555"/>
      <c r="G555"/>
    </row>
    <row r="556" spans="1:7" ht="15" x14ac:dyDescent="0.25">
      <c r="A556"/>
      <c r="B556"/>
      <c r="C556"/>
      <c r="D556"/>
      <c r="E556"/>
      <c r="F556"/>
      <c r="G556"/>
    </row>
    <row r="557" spans="1:7" ht="15" x14ac:dyDescent="0.25">
      <c r="A557"/>
      <c r="B557"/>
      <c r="C557"/>
      <c r="D557"/>
      <c r="E557"/>
      <c r="F557"/>
      <c r="G557"/>
    </row>
    <row r="558" spans="1:7" ht="15" x14ac:dyDescent="0.25">
      <c r="A558"/>
      <c r="B558"/>
      <c r="C558"/>
      <c r="D558"/>
      <c r="E558"/>
      <c r="F558"/>
      <c r="G558"/>
    </row>
    <row r="559" spans="1:7" ht="15" x14ac:dyDescent="0.25">
      <c r="A559"/>
      <c r="B559"/>
      <c r="C559"/>
      <c r="D559"/>
      <c r="E559"/>
      <c r="F559"/>
      <c r="G559"/>
    </row>
    <row r="560" spans="1:7" ht="15" x14ac:dyDescent="0.25">
      <c r="A560"/>
      <c r="B560"/>
      <c r="C560"/>
      <c r="D560"/>
      <c r="E560"/>
      <c r="F560"/>
      <c r="G560"/>
    </row>
    <row r="561" spans="1:7" ht="15" x14ac:dyDescent="0.25">
      <c r="A561"/>
      <c r="B561"/>
      <c r="C561"/>
      <c r="D561"/>
      <c r="E561"/>
      <c r="F561"/>
      <c r="G561"/>
    </row>
    <row r="562" spans="1:7" ht="15" x14ac:dyDescent="0.25">
      <c r="A562"/>
      <c r="B562"/>
      <c r="C562"/>
      <c r="D562"/>
      <c r="E562"/>
      <c r="F562"/>
      <c r="G562"/>
    </row>
    <row r="563" spans="1:7" ht="15" x14ac:dyDescent="0.25">
      <c r="A563"/>
      <c r="B563"/>
      <c r="C563"/>
      <c r="D563"/>
      <c r="E563"/>
      <c r="F563"/>
      <c r="G563"/>
    </row>
    <row r="564" spans="1:7" ht="15" x14ac:dyDescent="0.25">
      <c r="A564"/>
      <c r="B564"/>
      <c r="C564"/>
      <c r="D564"/>
      <c r="E564"/>
      <c r="F564"/>
      <c r="G564"/>
    </row>
    <row r="565" spans="1:7" ht="15" x14ac:dyDescent="0.25">
      <c r="A565"/>
      <c r="B565"/>
      <c r="C565"/>
      <c r="D565"/>
      <c r="E565"/>
      <c r="F565"/>
      <c r="G565"/>
    </row>
    <row r="566" spans="1:7" ht="15" x14ac:dyDescent="0.25">
      <c r="A566"/>
      <c r="B566"/>
      <c r="C566"/>
      <c r="D566"/>
      <c r="E566"/>
      <c r="F566"/>
      <c r="G566"/>
    </row>
    <row r="567" spans="1:7" ht="15" x14ac:dyDescent="0.25">
      <c r="A567"/>
      <c r="B567"/>
      <c r="C567"/>
      <c r="D567"/>
      <c r="E567"/>
      <c r="F567"/>
      <c r="G567"/>
    </row>
    <row r="568" spans="1:7" ht="15" x14ac:dyDescent="0.25">
      <c r="A568"/>
      <c r="B568"/>
      <c r="C568"/>
      <c r="D568"/>
      <c r="E568"/>
      <c r="F568"/>
      <c r="G568"/>
    </row>
    <row r="569" spans="1:7" ht="15" x14ac:dyDescent="0.25">
      <c r="A569"/>
      <c r="B569"/>
      <c r="C569"/>
      <c r="D569"/>
      <c r="E569"/>
      <c r="F569"/>
      <c r="G569"/>
    </row>
    <row r="570" spans="1:7" ht="15" x14ac:dyDescent="0.25">
      <c r="A570"/>
      <c r="B570"/>
      <c r="C570"/>
      <c r="D570"/>
      <c r="E570"/>
      <c r="F570"/>
      <c r="G570"/>
    </row>
    <row r="571" spans="1:7" ht="15" x14ac:dyDescent="0.25">
      <c r="A571"/>
      <c r="B571"/>
      <c r="C571"/>
      <c r="D571"/>
      <c r="E571"/>
      <c r="F571"/>
      <c r="G571"/>
    </row>
    <row r="572" spans="1:7" ht="15" x14ac:dyDescent="0.25">
      <c r="A572"/>
      <c r="B572"/>
      <c r="C572"/>
      <c r="D572"/>
      <c r="E572"/>
      <c r="F572"/>
      <c r="G572"/>
    </row>
    <row r="573" spans="1:7" ht="15" x14ac:dyDescent="0.25">
      <c r="A573"/>
      <c r="B573"/>
      <c r="C573"/>
      <c r="D573"/>
      <c r="E573"/>
      <c r="F573"/>
      <c r="G573"/>
    </row>
    <row r="574" spans="1:7" ht="15" x14ac:dyDescent="0.25">
      <c r="A574"/>
      <c r="B574"/>
      <c r="C574"/>
      <c r="D574"/>
      <c r="E574"/>
      <c r="F574"/>
      <c r="G574"/>
    </row>
    <row r="575" spans="1:7" ht="15" x14ac:dyDescent="0.25">
      <c r="A575"/>
      <c r="B575"/>
      <c r="C575"/>
      <c r="D575"/>
      <c r="E575"/>
      <c r="F575"/>
      <c r="G575"/>
    </row>
    <row r="576" spans="1:7" ht="15" x14ac:dyDescent="0.25">
      <c r="A576"/>
      <c r="B576"/>
      <c r="C576"/>
      <c r="D576"/>
      <c r="E576"/>
      <c r="F576"/>
      <c r="G576"/>
    </row>
    <row r="577" spans="1:7" ht="15" x14ac:dyDescent="0.25">
      <c r="A577"/>
      <c r="B577"/>
      <c r="C577"/>
      <c r="D577"/>
      <c r="E577"/>
      <c r="F577"/>
      <c r="G577"/>
    </row>
    <row r="578" spans="1:7" ht="15" x14ac:dyDescent="0.25">
      <c r="A578"/>
      <c r="B578"/>
      <c r="C578"/>
      <c r="D578"/>
      <c r="E578"/>
      <c r="F578"/>
      <c r="G578"/>
    </row>
    <row r="579" spans="1:7" ht="15" x14ac:dyDescent="0.25">
      <c r="A579"/>
      <c r="B579"/>
      <c r="C579"/>
      <c r="D579"/>
      <c r="E579"/>
      <c r="F579"/>
      <c r="G579"/>
    </row>
    <row r="580" spans="1:7" ht="15" x14ac:dyDescent="0.25">
      <c r="A580"/>
      <c r="B580"/>
      <c r="C580"/>
      <c r="D580"/>
      <c r="E580"/>
      <c r="F580"/>
      <c r="G580"/>
    </row>
    <row r="581" spans="1:7" ht="15" x14ac:dyDescent="0.25">
      <c r="A581"/>
      <c r="B581"/>
      <c r="C581"/>
      <c r="D581"/>
      <c r="E581"/>
      <c r="F581"/>
      <c r="G581"/>
    </row>
    <row r="582" spans="1:7" ht="15" x14ac:dyDescent="0.25">
      <c r="A582"/>
      <c r="B582"/>
      <c r="C582"/>
      <c r="D582"/>
      <c r="E582"/>
      <c r="F582"/>
      <c r="G582"/>
    </row>
    <row r="583" spans="1:7" ht="15" x14ac:dyDescent="0.25">
      <c r="A583"/>
      <c r="B583"/>
      <c r="C583"/>
      <c r="D583"/>
      <c r="E583"/>
      <c r="F583"/>
      <c r="G583"/>
    </row>
    <row r="584" spans="1:7" ht="15" x14ac:dyDescent="0.25">
      <c r="A584"/>
      <c r="B584"/>
      <c r="C584"/>
      <c r="D584"/>
      <c r="E584"/>
      <c r="F584"/>
      <c r="G584"/>
    </row>
    <row r="585" spans="1:7" ht="15" x14ac:dyDescent="0.25">
      <c r="A585"/>
      <c r="B585"/>
      <c r="C585"/>
      <c r="D585"/>
      <c r="E585"/>
      <c r="F585"/>
      <c r="G585"/>
    </row>
    <row r="586" spans="1:7" ht="15" x14ac:dyDescent="0.25">
      <c r="A586"/>
      <c r="B586"/>
      <c r="C586"/>
      <c r="D586"/>
      <c r="E586"/>
      <c r="F586"/>
      <c r="G586"/>
    </row>
    <row r="587" spans="1:7" ht="15" x14ac:dyDescent="0.25">
      <c r="A587"/>
      <c r="B587"/>
      <c r="C587"/>
      <c r="D587"/>
      <c r="E587"/>
      <c r="F587"/>
      <c r="G587"/>
    </row>
    <row r="588" spans="1:7" ht="15" x14ac:dyDescent="0.25">
      <c r="A588"/>
      <c r="B588"/>
      <c r="C588"/>
      <c r="D588"/>
      <c r="E588"/>
      <c r="F588"/>
      <c r="G588"/>
    </row>
    <row r="589" spans="1:7" ht="15" x14ac:dyDescent="0.25">
      <c r="A589"/>
      <c r="B589"/>
      <c r="C589"/>
      <c r="D589"/>
      <c r="E589"/>
      <c r="F589"/>
      <c r="G589"/>
    </row>
    <row r="590" spans="1:7" ht="15" x14ac:dyDescent="0.25">
      <c r="A590"/>
      <c r="B590"/>
      <c r="C590"/>
      <c r="D590"/>
      <c r="E590"/>
      <c r="F590"/>
      <c r="G590"/>
    </row>
    <row r="591" spans="1:7" ht="15" x14ac:dyDescent="0.25">
      <c r="A591"/>
      <c r="B591"/>
      <c r="C591"/>
      <c r="D591"/>
      <c r="E591"/>
      <c r="F591"/>
      <c r="G591"/>
    </row>
    <row r="592" spans="1:7" ht="15" x14ac:dyDescent="0.25">
      <c r="A592"/>
      <c r="B592"/>
      <c r="C592"/>
      <c r="D592"/>
      <c r="E592"/>
      <c r="F592"/>
      <c r="G592"/>
    </row>
    <row r="593" spans="1:7" ht="15" x14ac:dyDescent="0.25">
      <c r="A593"/>
      <c r="B593"/>
      <c r="C593"/>
      <c r="D593"/>
      <c r="E593"/>
      <c r="F593"/>
      <c r="G593"/>
    </row>
    <row r="594" spans="1:7" ht="15" x14ac:dyDescent="0.25">
      <c r="A594"/>
      <c r="B594"/>
      <c r="C594"/>
      <c r="D594"/>
      <c r="E594"/>
      <c r="F594"/>
      <c r="G594"/>
    </row>
    <row r="595" spans="1:7" ht="15" x14ac:dyDescent="0.25">
      <c r="A595"/>
      <c r="B595"/>
      <c r="C595"/>
      <c r="D595"/>
      <c r="E595"/>
      <c r="F595"/>
      <c r="G595"/>
    </row>
    <row r="596" spans="1:7" ht="15" x14ac:dyDescent="0.25">
      <c r="A596"/>
      <c r="B596"/>
      <c r="C596"/>
      <c r="D596"/>
      <c r="E596"/>
      <c r="F596"/>
      <c r="G596"/>
    </row>
    <row r="597" spans="1:7" ht="15" x14ac:dyDescent="0.25">
      <c r="A597"/>
      <c r="B597"/>
      <c r="C597"/>
      <c r="D597"/>
      <c r="E597"/>
      <c r="F597"/>
      <c r="G597"/>
    </row>
    <row r="598" spans="1:7" ht="15" x14ac:dyDescent="0.25">
      <c r="A598"/>
      <c r="B598"/>
      <c r="C598"/>
      <c r="D598"/>
      <c r="E598"/>
      <c r="F598"/>
      <c r="G598"/>
    </row>
    <row r="599" spans="1:7" ht="15" x14ac:dyDescent="0.25">
      <c r="A599"/>
      <c r="B599"/>
      <c r="C599"/>
      <c r="D599"/>
      <c r="E599"/>
      <c r="F599"/>
      <c r="G599"/>
    </row>
    <row r="600" spans="1:7" ht="15" x14ac:dyDescent="0.25">
      <c r="A600"/>
      <c r="B600"/>
      <c r="C600"/>
      <c r="D600"/>
      <c r="E600"/>
      <c r="F600"/>
      <c r="G600"/>
    </row>
    <row r="601" spans="1:7" ht="15" x14ac:dyDescent="0.25">
      <c r="A601"/>
      <c r="B601"/>
      <c r="C601"/>
      <c r="D601"/>
      <c r="E601"/>
      <c r="F601"/>
      <c r="G601"/>
    </row>
    <row r="602" spans="1:7" ht="15" x14ac:dyDescent="0.25">
      <c r="A602"/>
      <c r="B602"/>
      <c r="C602"/>
      <c r="D602"/>
      <c r="E602"/>
      <c r="F602"/>
      <c r="G602"/>
    </row>
    <row r="603" spans="1:7" ht="15" x14ac:dyDescent="0.25">
      <c r="A603"/>
      <c r="B603"/>
      <c r="C603"/>
      <c r="D603"/>
      <c r="E603"/>
      <c r="F603"/>
      <c r="G603"/>
    </row>
    <row r="604" spans="1:7" ht="15" x14ac:dyDescent="0.25">
      <c r="A604"/>
      <c r="B604"/>
      <c r="C604"/>
      <c r="D604"/>
      <c r="E604"/>
      <c r="F604"/>
      <c r="G604"/>
    </row>
    <row r="605" spans="1:7" ht="15" x14ac:dyDescent="0.25">
      <c r="A605"/>
      <c r="B605"/>
      <c r="C605"/>
      <c r="D605"/>
      <c r="E605"/>
      <c r="F605"/>
      <c r="G605"/>
    </row>
    <row r="606" spans="1:7" ht="15" x14ac:dyDescent="0.25">
      <c r="A606"/>
      <c r="B606"/>
      <c r="C606"/>
      <c r="D606"/>
      <c r="E606"/>
      <c r="F606"/>
      <c r="G606"/>
    </row>
    <row r="607" spans="1:7" ht="15" x14ac:dyDescent="0.25">
      <c r="A607"/>
      <c r="B607"/>
      <c r="C607"/>
      <c r="D607"/>
      <c r="E607"/>
      <c r="F607"/>
      <c r="G607"/>
    </row>
    <row r="608" spans="1:7" ht="15" x14ac:dyDescent="0.25">
      <c r="A608"/>
      <c r="B608"/>
      <c r="C608"/>
      <c r="D608"/>
      <c r="E608"/>
      <c r="F608"/>
      <c r="G608"/>
    </row>
    <row r="609" spans="1:7" ht="15" x14ac:dyDescent="0.25">
      <c r="A609"/>
      <c r="B609"/>
      <c r="C609"/>
      <c r="D609"/>
      <c r="E609"/>
      <c r="F609"/>
      <c r="G609"/>
    </row>
    <row r="610" spans="1:7" ht="15" x14ac:dyDescent="0.25">
      <c r="A610"/>
      <c r="B610"/>
      <c r="C610"/>
      <c r="D610"/>
      <c r="E610"/>
      <c r="F610"/>
      <c r="G610"/>
    </row>
    <row r="611" spans="1:7" ht="15" x14ac:dyDescent="0.25">
      <c r="A611"/>
      <c r="B611"/>
      <c r="C611"/>
      <c r="D611"/>
      <c r="E611"/>
      <c r="F611"/>
      <c r="G611"/>
    </row>
    <row r="612" spans="1:7" ht="15" x14ac:dyDescent="0.25">
      <c r="A612"/>
      <c r="B612"/>
      <c r="C612"/>
      <c r="D612"/>
      <c r="E612"/>
      <c r="F612"/>
      <c r="G612"/>
    </row>
    <row r="613" spans="1:7" ht="15" x14ac:dyDescent="0.25">
      <c r="A613"/>
      <c r="B613"/>
      <c r="C613"/>
      <c r="D613"/>
      <c r="E613"/>
      <c r="F613"/>
      <c r="G613"/>
    </row>
    <row r="614" spans="1:7" ht="15" x14ac:dyDescent="0.25">
      <c r="A614"/>
      <c r="B614"/>
      <c r="C614"/>
      <c r="D614"/>
      <c r="E614"/>
      <c r="F614"/>
      <c r="G614"/>
    </row>
    <row r="615" spans="1:7" ht="15" x14ac:dyDescent="0.25">
      <c r="A615"/>
      <c r="B615"/>
      <c r="C615"/>
      <c r="D615"/>
      <c r="E615"/>
      <c r="F615"/>
      <c r="G615"/>
    </row>
    <row r="616" spans="1:7" ht="15" x14ac:dyDescent="0.25">
      <c r="A616"/>
      <c r="B616"/>
      <c r="C616"/>
      <c r="D616"/>
      <c r="E616"/>
      <c r="F616"/>
      <c r="G616"/>
    </row>
    <row r="617" spans="1:7" ht="15" x14ac:dyDescent="0.25">
      <c r="A617"/>
      <c r="B617"/>
      <c r="C617"/>
      <c r="D617"/>
      <c r="E617"/>
      <c r="F617"/>
      <c r="G617"/>
    </row>
    <row r="618" spans="1:7" ht="15" x14ac:dyDescent="0.25">
      <c r="A618"/>
      <c r="B618"/>
      <c r="C618"/>
      <c r="D618"/>
      <c r="E618"/>
      <c r="F618"/>
      <c r="G618"/>
    </row>
    <row r="619" spans="1:7" ht="15" x14ac:dyDescent="0.25">
      <c r="A619"/>
      <c r="B619"/>
      <c r="C619"/>
      <c r="D619"/>
      <c r="E619"/>
      <c r="F619"/>
      <c r="G619"/>
    </row>
    <row r="620" spans="1:7" ht="15" x14ac:dyDescent="0.25">
      <c r="A620"/>
      <c r="B620"/>
      <c r="C620"/>
      <c r="D620"/>
      <c r="E620"/>
      <c r="F620"/>
      <c r="G620"/>
    </row>
    <row r="621" spans="1:7" ht="15" x14ac:dyDescent="0.25">
      <c r="A621"/>
      <c r="B621"/>
      <c r="C621"/>
      <c r="D621"/>
      <c r="E621"/>
      <c r="F621"/>
      <c r="G621"/>
    </row>
    <row r="622" spans="1:7" ht="15" x14ac:dyDescent="0.25">
      <c r="A622"/>
      <c r="B622"/>
      <c r="C622"/>
      <c r="D622"/>
      <c r="E622"/>
      <c r="F622"/>
      <c r="G622"/>
    </row>
    <row r="623" spans="1:7" ht="15" x14ac:dyDescent="0.25">
      <c r="A623"/>
      <c r="B623"/>
      <c r="C623"/>
      <c r="D623"/>
      <c r="E623"/>
      <c r="F623"/>
      <c r="G623"/>
    </row>
    <row r="624" spans="1:7" ht="15" x14ac:dyDescent="0.25">
      <c r="A624"/>
      <c r="B624"/>
      <c r="C624"/>
      <c r="D624"/>
      <c r="E624"/>
      <c r="F624"/>
      <c r="G624"/>
    </row>
    <row r="625" spans="1:7" ht="15" x14ac:dyDescent="0.25">
      <c r="A625"/>
      <c r="B625"/>
      <c r="C625"/>
      <c r="D625"/>
      <c r="E625"/>
      <c r="F625"/>
      <c r="G625"/>
    </row>
    <row r="626" spans="1:7" ht="15" x14ac:dyDescent="0.25">
      <c r="A626"/>
      <c r="B626"/>
      <c r="C626"/>
      <c r="D626"/>
      <c r="E626"/>
      <c r="F626"/>
      <c r="G626"/>
    </row>
    <row r="627" spans="1:7" ht="15" x14ac:dyDescent="0.25">
      <c r="A627"/>
      <c r="B627"/>
      <c r="C627"/>
      <c r="D627"/>
      <c r="E627"/>
      <c r="F627"/>
      <c r="G627"/>
    </row>
    <row r="628" spans="1:7" ht="15" x14ac:dyDescent="0.25">
      <c r="A628"/>
      <c r="B628"/>
      <c r="C628"/>
      <c r="D628"/>
      <c r="E628"/>
      <c r="F628"/>
      <c r="G628"/>
    </row>
    <row r="629" spans="1:7" ht="15" x14ac:dyDescent="0.25">
      <c r="A629"/>
      <c r="B629"/>
      <c r="C629"/>
      <c r="D629"/>
      <c r="E629"/>
      <c r="F629"/>
      <c r="G629"/>
    </row>
    <row r="630" spans="1:7" ht="15" x14ac:dyDescent="0.25">
      <c r="A630"/>
      <c r="B630"/>
      <c r="C630"/>
      <c r="D630"/>
      <c r="E630"/>
      <c r="F630"/>
      <c r="G630"/>
    </row>
    <row r="631" spans="1:7" ht="15" x14ac:dyDescent="0.25">
      <c r="A631"/>
      <c r="B631"/>
      <c r="C631"/>
      <c r="D631"/>
      <c r="E631"/>
      <c r="F631"/>
      <c r="G631"/>
    </row>
    <row r="632" spans="1:7" ht="15" x14ac:dyDescent="0.25">
      <c r="A632"/>
      <c r="B632"/>
      <c r="C632"/>
      <c r="D632"/>
      <c r="E632"/>
      <c r="F632"/>
      <c r="G632"/>
    </row>
    <row r="633" spans="1:7" ht="15" x14ac:dyDescent="0.25">
      <c r="A633"/>
      <c r="B633"/>
      <c r="C633"/>
      <c r="D633"/>
      <c r="E633"/>
      <c r="F633"/>
      <c r="G633"/>
    </row>
    <row r="634" spans="1:7" ht="15" x14ac:dyDescent="0.25">
      <c r="A634"/>
      <c r="B634"/>
      <c r="C634"/>
      <c r="D634"/>
      <c r="E634"/>
      <c r="F634"/>
      <c r="G634"/>
    </row>
    <row r="635" spans="1:7" ht="15" x14ac:dyDescent="0.25">
      <c r="A635"/>
      <c r="B635"/>
      <c r="C635"/>
      <c r="D635"/>
      <c r="E635"/>
      <c r="F635"/>
      <c r="G635"/>
    </row>
    <row r="636" spans="1:7" ht="15" x14ac:dyDescent="0.25">
      <c r="A636"/>
      <c r="B636"/>
      <c r="C636"/>
      <c r="D636"/>
      <c r="E636"/>
      <c r="F636"/>
      <c r="G636"/>
    </row>
    <row r="637" spans="1:7" ht="15" x14ac:dyDescent="0.25">
      <c r="A637"/>
      <c r="B637"/>
      <c r="C637"/>
      <c r="D637"/>
      <c r="E637"/>
      <c r="F637"/>
      <c r="G637"/>
    </row>
    <row r="638" spans="1:7" ht="15" x14ac:dyDescent="0.25">
      <c r="A638"/>
      <c r="B638"/>
      <c r="C638"/>
      <c r="D638"/>
      <c r="E638"/>
      <c r="F638"/>
      <c r="G638"/>
    </row>
    <row r="639" spans="1:7" ht="15" x14ac:dyDescent="0.25">
      <c r="A639"/>
      <c r="B639"/>
      <c r="C639"/>
      <c r="D639"/>
      <c r="E639"/>
      <c r="F639"/>
      <c r="G639"/>
    </row>
    <row r="640" spans="1:7" ht="15" x14ac:dyDescent="0.25">
      <c r="A640"/>
      <c r="B640"/>
      <c r="C640"/>
      <c r="D640"/>
      <c r="E640"/>
      <c r="F640"/>
      <c r="G640"/>
    </row>
    <row r="641" spans="1:7" ht="15" x14ac:dyDescent="0.25">
      <c r="A641"/>
      <c r="B641"/>
      <c r="C641"/>
      <c r="D641"/>
      <c r="E641"/>
      <c r="F641"/>
      <c r="G641"/>
    </row>
    <row r="642" spans="1:7" ht="15" x14ac:dyDescent="0.25">
      <c r="A642"/>
      <c r="B642"/>
      <c r="C642"/>
      <c r="D642"/>
      <c r="E642"/>
      <c r="F642"/>
      <c r="G642"/>
    </row>
    <row r="643" spans="1:7" ht="15" x14ac:dyDescent="0.25">
      <c r="A643"/>
      <c r="B643"/>
      <c r="C643"/>
      <c r="D643"/>
      <c r="E643"/>
      <c r="F643"/>
      <c r="G643"/>
    </row>
    <row r="644" spans="1:7" ht="15" x14ac:dyDescent="0.25">
      <c r="A644"/>
      <c r="B644"/>
      <c r="C644"/>
      <c r="D644"/>
      <c r="E644"/>
      <c r="F644"/>
      <c r="G644"/>
    </row>
    <row r="645" spans="1:7" ht="15" x14ac:dyDescent="0.25">
      <c r="A645"/>
      <c r="B645"/>
      <c r="C645"/>
      <c r="D645"/>
      <c r="E645"/>
      <c r="F645"/>
      <c r="G645"/>
    </row>
    <row r="646" spans="1:7" ht="15" x14ac:dyDescent="0.25">
      <c r="A646"/>
      <c r="B646"/>
      <c r="C646"/>
      <c r="D646"/>
      <c r="E646"/>
      <c r="F646"/>
      <c r="G646"/>
    </row>
    <row r="647" spans="1:7" ht="15" x14ac:dyDescent="0.25">
      <c r="A647"/>
      <c r="B647"/>
      <c r="C647"/>
      <c r="D647"/>
      <c r="E647"/>
      <c r="F647"/>
      <c r="G647"/>
    </row>
    <row r="648" spans="1:7" ht="15" x14ac:dyDescent="0.25">
      <c r="A648"/>
      <c r="B648"/>
      <c r="C648"/>
      <c r="D648"/>
      <c r="E648"/>
      <c r="F648"/>
      <c r="G648"/>
    </row>
    <row r="649" spans="1:7" ht="15" x14ac:dyDescent="0.25">
      <c r="A649"/>
      <c r="B649"/>
      <c r="C649"/>
      <c r="D649"/>
      <c r="E649"/>
      <c r="F649"/>
      <c r="G649"/>
    </row>
    <row r="650" spans="1:7" ht="15" x14ac:dyDescent="0.25">
      <c r="A650"/>
      <c r="B650"/>
      <c r="C650"/>
      <c r="D650"/>
      <c r="E650"/>
      <c r="F650"/>
      <c r="G650"/>
    </row>
    <row r="651" spans="1:7" ht="15" x14ac:dyDescent="0.25">
      <c r="A651"/>
      <c r="B651"/>
      <c r="C651"/>
      <c r="D651"/>
      <c r="E651"/>
      <c r="F651"/>
      <c r="G651"/>
    </row>
    <row r="652" spans="1:7" ht="15" x14ac:dyDescent="0.25">
      <c r="A652"/>
      <c r="B652"/>
      <c r="C652"/>
      <c r="D652"/>
      <c r="E652"/>
      <c r="F652"/>
      <c r="G652"/>
    </row>
    <row r="653" spans="1:7" ht="15" x14ac:dyDescent="0.25">
      <c r="A653"/>
      <c r="B653"/>
      <c r="C653"/>
      <c r="D653"/>
      <c r="E653"/>
      <c r="F653"/>
      <c r="G653"/>
    </row>
    <row r="654" spans="1:7" ht="15" x14ac:dyDescent="0.25">
      <c r="A654"/>
      <c r="B654"/>
      <c r="C654"/>
      <c r="D654"/>
      <c r="E654"/>
      <c r="F654"/>
      <c r="G654"/>
    </row>
    <row r="655" spans="1:7" ht="15" x14ac:dyDescent="0.25">
      <c r="A655"/>
      <c r="B655"/>
      <c r="C655"/>
      <c r="D655"/>
      <c r="E655"/>
      <c r="F655"/>
      <c r="G655"/>
    </row>
    <row r="656" spans="1:7" ht="15" x14ac:dyDescent="0.25">
      <c r="A656"/>
      <c r="B656"/>
      <c r="C656"/>
      <c r="D656"/>
      <c r="E656"/>
      <c r="F656"/>
      <c r="G656"/>
    </row>
    <row r="657" spans="1:7" ht="15" x14ac:dyDescent="0.25">
      <c r="A657"/>
      <c r="B657"/>
      <c r="C657"/>
      <c r="D657"/>
      <c r="E657"/>
      <c r="F657"/>
      <c r="G657"/>
    </row>
    <row r="658" spans="1:7" ht="15" x14ac:dyDescent="0.25">
      <c r="A658"/>
      <c r="B658"/>
      <c r="C658"/>
      <c r="D658"/>
      <c r="E658"/>
      <c r="F658"/>
      <c r="G658"/>
    </row>
    <row r="659" spans="1:7" ht="15" x14ac:dyDescent="0.25">
      <c r="A659"/>
      <c r="B659"/>
      <c r="C659"/>
      <c r="D659"/>
      <c r="E659"/>
      <c r="F659"/>
      <c r="G659"/>
    </row>
    <row r="660" spans="1:7" ht="15" x14ac:dyDescent="0.25">
      <c r="A660"/>
      <c r="B660"/>
      <c r="C660"/>
      <c r="D660"/>
      <c r="E660"/>
      <c r="F660"/>
      <c r="G660"/>
    </row>
    <row r="661" spans="1:7" ht="15" x14ac:dyDescent="0.25">
      <c r="A661"/>
      <c r="B661"/>
      <c r="C661"/>
      <c r="D661"/>
      <c r="E661"/>
      <c r="F661"/>
      <c r="G661"/>
    </row>
    <row r="662" spans="1:7" ht="15" x14ac:dyDescent="0.25">
      <c r="A662"/>
      <c r="B662"/>
      <c r="C662"/>
      <c r="D662"/>
      <c r="E662"/>
      <c r="F662"/>
      <c r="G662"/>
    </row>
    <row r="663" spans="1:7" ht="15" x14ac:dyDescent="0.25">
      <c r="A663"/>
      <c r="B663"/>
      <c r="C663"/>
      <c r="D663"/>
      <c r="E663"/>
      <c r="F663"/>
      <c r="G663"/>
    </row>
    <row r="664" spans="1:7" ht="15" x14ac:dyDescent="0.25">
      <c r="A664"/>
      <c r="B664"/>
      <c r="C664"/>
      <c r="D664"/>
      <c r="E664"/>
      <c r="F664"/>
      <c r="G664"/>
    </row>
    <row r="665" spans="1:7" ht="15" x14ac:dyDescent="0.25">
      <c r="A665"/>
      <c r="B665"/>
      <c r="C665"/>
      <c r="D665"/>
      <c r="E665"/>
      <c r="F665"/>
      <c r="G665"/>
    </row>
    <row r="666" spans="1:7" ht="15" x14ac:dyDescent="0.25">
      <c r="A666"/>
      <c r="B666"/>
      <c r="C666"/>
      <c r="D666"/>
      <c r="E666"/>
      <c r="F666"/>
      <c r="G666"/>
    </row>
    <row r="667" spans="1:7" ht="15" x14ac:dyDescent="0.25">
      <c r="A667"/>
      <c r="B667"/>
      <c r="C667"/>
      <c r="D667"/>
      <c r="E667"/>
      <c r="F667"/>
      <c r="G667"/>
    </row>
    <row r="668" spans="1:7" ht="15" x14ac:dyDescent="0.25">
      <c r="A668"/>
      <c r="B668"/>
      <c r="C668"/>
      <c r="D668"/>
      <c r="E668"/>
      <c r="F668"/>
      <c r="G668"/>
    </row>
    <row r="669" spans="1:7" ht="15" x14ac:dyDescent="0.25">
      <c r="A669"/>
      <c r="B669"/>
      <c r="C669"/>
      <c r="D669"/>
      <c r="E669"/>
      <c r="F669"/>
      <c r="G669"/>
    </row>
    <row r="670" spans="1:7" ht="15" x14ac:dyDescent="0.25">
      <c r="A670"/>
      <c r="B670"/>
      <c r="C670"/>
      <c r="D670"/>
      <c r="E670"/>
      <c r="F670"/>
      <c r="G670"/>
    </row>
    <row r="671" spans="1:7" ht="15" x14ac:dyDescent="0.25">
      <c r="A671"/>
      <c r="B671"/>
      <c r="C671"/>
      <c r="D671"/>
      <c r="E671"/>
      <c r="F671"/>
      <c r="G671"/>
    </row>
    <row r="672" spans="1:7" ht="15" x14ac:dyDescent="0.25">
      <c r="A672"/>
      <c r="B672"/>
      <c r="C672"/>
      <c r="D672"/>
      <c r="E672"/>
      <c r="F672"/>
      <c r="G672"/>
    </row>
    <row r="673" spans="1:7" ht="15" x14ac:dyDescent="0.25">
      <c r="A673"/>
      <c r="B673"/>
      <c r="C673"/>
      <c r="D673"/>
      <c r="E673"/>
      <c r="F673"/>
      <c r="G673"/>
    </row>
    <row r="674" spans="1:7" ht="15" x14ac:dyDescent="0.25">
      <c r="A674"/>
      <c r="B674"/>
      <c r="C674"/>
      <c r="D674"/>
      <c r="E674"/>
      <c r="F674"/>
      <c r="G674"/>
    </row>
    <row r="675" spans="1:7" ht="15" x14ac:dyDescent="0.25">
      <c r="A675"/>
      <c r="B675"/>
      <c r="C675"/>
      <c r="D675"/>
      <c r="E675"/>
      <c r="F675"/>
      <c r="G675"/>
    </row>
    <row r="676" spans="1:7" ht="15" x14ac:dyDescent="0.25">
      <c r="A676"/>
      <c r="B676"/>
      <c r="C676"/>
      <c r="D676"/>
      <c r="E676"/>
      <c r="F676"/>
      <c r="G676"/>
    </row>
    <row r="677" spans="1:7" ht="15" x14ac:dyDescent="0.25">
      <c r="A677"/>
      <c r="B677"/>
      <c r="C677"/>
      <c r="D677"/>
      <c r="E677"/>
      <c r="F677"/>
      <c r="G677"/>
    </row>
    <row r="678" spans="1:7" ht="15" x14ac:dyDescent="0.25">
      <c r="A678"/>
      <c r="B678"/>
      <c r="C678"/>
      <c r="D678"/>
      <c r="E678"/>
      <c r="F678"/>
      <c r="G678"/>
    </row>
    <row r="679" spans="1:7" ht="15" x14ac:dyDescent="0.25">
      <c r="A679"/>
      <c r="B679"/>
      <c r="C679"/>
      <c r="D679"/>
      <c r="E679"/>
      <c r="F679"/>
      <c r="G679"/>
    </row>
    <row r="680" spans="1:7" ht="15" x14ac:dyDescent="0.25">
      <c r="A680"/>
      <c r="B680"/>
      <c r="C680"/>
      <c r="D680"/>
      <c r="E680"/>
      <c r="F680"/>
      <c r="G680"/>
    </row>
    <row r="681" spans="1:7" ht="15" x14ac:dyDescent="0.25">
      <c r="A681"/>
      <c r="B681"/>
      <c r="C681"/>
      <c r="D681"/>
      <c r="E681"/>
      <c r="F681"/>
      <c r="G681"/>
    </row>
    <row r="682" spans="1:7" ht="15" x14ac:dyDescent="0.25">
      <c r="A682"/>
      <c r="B682"/>
      <c r="C682"/>
      <c r="D682"/>
      <c r="E682"/>
      <c r="F682"/>
      <c r="G682"/>
    </row>
    <row r="683" spans="1:7" ht="15" x14ac:dyDescent="0.25">
      <c r="A683"/>
      <c r="B683"/>
      <c r="C683"/>
      <c r="D683"/>
      <c r="E683"/>
      <c r="F683"/>
      <c r="G683"/>
    </row>
    <row r="684" spans="1:7" ht="15" x14ac:dyDescent="0.25">
      <c r="A684"/>
      <c r="B684"/>
      <c r="C684"/>
      <c r="D684"/>
      <c r="E684"/>
      <c r="F684"/>
      <c r="G684"/>
    </row>
    <row r="685" spans="1:7" ht="15" x14ac:dyDescent="0.25">
      <c r="A685"/>
      <c r="B685"/>
      <c r="C685"/>
      <c r="D685"/>
      <c r="E685"/>
      <c r="F685"/>
      <c r="G685"/>
    </row>
    <row r="686" spans="1:7" ht="15" x14ac:dyDescent="0.25">
      <c r="A686"/>
      <c r="B686"/>
      <c r="C686"/>
      <c r="D686"/>
      <c r="E686"/>
      <c r="F686"/>
      <c r="G686"/>
    </row>
    <row r="687" spans="1:7" ht="15" x14ac:dyDescent="0.25">
      <c r="A687"/>
      <c r="B687"/>
      <c r="C687"/>
      <c r="D687"/>
      <c r="E687"/>
      <c r="F687"/>
      <c r="G687"/>
    </row>
    <row r="688" spans="1:7" ht="15" x14ac:dyDescent="0.25">
      <c r="A688"/>
      <c r="B688"/>
      <c r="C688"/>
      <c r="D688"/>
      <c r="E688"/>
      <c r="F688"/>
      <c r="G688"/>
    </row>
    <row r="689" spans="1:7" ht="15" x14ac:dyDescent="0.25">
      <c r="A689"/>
      <c r="B689"/>
      <c r="C689"/>
      <c r="D689"/>
      <c r="E689"/>
      <c r="F689"/>
      <c r="G689"/>
    </row>
    <row r="690" spans="1:7" ht="15" x14ac:dyDescent="0.25">
      <c r="A690"/>
      <c r="B690"/>
      <c r="C690"/>
      <c r="D690"/>
      <c r="E690"/>
      <c r="F690"/>
      <c r="G690"/>
    </row>
    <row r="691" spans="1:7" ht="15" x14ac:dyDescent="0.25">
      <c r="A691"/>
      <c r="B691"/>
      <c r="C691"/>
      <c r="D691"/>
      <c r="E691"/>
      <c r="F691"/>
      <c r="G691"/>
    </row>
    <row r="692" spans="1:7" ht="15" x14ac:dyDescent="0.25">
      <c r="A692"/>
      <c r="B692"/>
      <c r="C692"/>
      <c r="D692"/>
      <c r="E692"/>
      <c r="F692"/>
      <c r="G692"/>
    </row>
    <row r="693" spans="1:7" ht="15" x14ac:dyDescent="0.25">
      <c r="A693"/>
      <c r="B693"/>
      <c r="C693"/>
      <c r="D693"/>
      <c r="E693"/>
      <c r="F693"/>
      <c r="G693"/>
    </row>
    <row r="694" spans="1:7" ht="15" x14ac:dyDescent="0.25">
      <c r="A694"/>
      <c r="B694"/>
      <c r="C694"/>
      <c r="D694"/>
      <c r="E694"/>
      <c r="F694"/>
      <c r="G694"/>
    </row>
    <row r="695" spans="1:7" ht="15" x14ac:dyDescent="0.25">
      <c r="A695"/>
      <c r="B695"/>
      <c r="C695"/>
      <c r="D695"/>
      <c r="E695"/>
      <c r="F695"/>
      <c r="G695"/>
    </row>
    <row r="696" spans="1:7" ht="15" x14ac:dyDescent="0.25">
      <c r="A696"/>
      <c r="B696"/>
      <c r="C696"/>
      <c r="D696"/>
      <c r="E696"/>
      <c r="F696"/>
      <c r="G696"/>
    </row>
    <row r="697" spans="1:7" ht="15" x14ac:dyDescent="0.25">
      <c r="A697"/>
      <c r="B697"/>
      <c r="C697"/>
      <c r="D697"/>
      <c r="E697"/>
      <c r="F697"/>
      <c r="G697"/>
    </row>
    <row r="698" spans="1:7" ht="15" x14ac:dyDescent="0.25">
      <c r="A698"/>
      <c r="B698"/>
      <c r="C698"/>
      <c r="D698"/>
      <c r="E698"/>
      <c r="F698"/>
      <c r="G698"/>
    </row>
    <row r="699" spans="1:7" ht="15" x14ac:dyDescent="0.25">
      <c r="A699"/>
      <c r="B699"/>
      <c r="C699"/>
      <c r="D699"/>
      <c r="E699"/>
      <c r="F699"/>
      <c r="G699"/>
    </row>
    <row r="700" spans="1:7" ht="15" x14ac:dyDescent="0.25">
      <c r="A700"/>
      <c r="B700"/>
      <c r="C700"/>
      <c r="D700"/>
      <c r="E700"/>
      <c r="F700"/>
      <c r="G700"/>
    </row>
    <row r="701" spans="1:7" ht="15" x14ac:dyDescent="0.25">
      <c r="A701"/>
      <c r="B701"/>
      <c r="C701"/>
      <c r="D701"/>
      <c r="E701"/>
      <c r="F701"/>
      <c r="G701"/>
    </row>
    <row r="702" spans="1:7" ht="15" x14ac:dyDescent="0.25">
      <c r="A702"/>
      <c r="B702"/>
      <c r="C702"/>
      <c r="D702"/>
      <c r="E702"/>
      <c r="F702"/>
      <c r="G702"/>
    </row>
    <row r="703" spans="1:7" ht="15" x14ac:dyDescent="0.25">
      <c r="A703"/>
      <c r="B703"/>
      <c r="C703"/>
      <c r="D703"/>
      <c r="E703"/>
      <c r="F703"/>
      <c r="G703"/>
    </row>
    <row r="704" spans="1:7" ht="15" x14ac:dyDescent="0.25">
      <c r="A704"/>
      <c r="B704"/>
      <c r="C704"/>
      <c r="D704"/>
      <c r="E704"/>
      <c r="F704"/>
      <c r="G704"/>
    </row>
    <row r="705" spans="1:7" ht="15" x14ac:dyDescent="0.25">
      <c r="A705"/>
      <c r="B705"/>
      <c r="C705"/>
      <c r="D705"/>
      <c r="E705"/>
      <c r="F705"/>
      <c r="G705"/>
    </row>
    <row r="706" spans="1:7" ht="15" x14ac:dyDescent="0.25">
      <c r="A706"/>
      <c r="B706"/>
      <c r="C706"/>
      <c r="D706"/>
      <c r="E706"/>
      <c r="F706"/>
      <c r="G706"/>
    </row>
    <row r="707" spans="1:7" ht="15" x14ac:dyDescent="0.25">
      <c r="A707"/>
      <c r="B707"/>
      <c r="C707"/>
      <c r="D707"/>
      <c r="E707"/>
      <c r="F707"/>
      <c r="G707"/>
    </row>
    <row r="708" spans="1:7" ht="15" x14ac:dyDescent="0.25">
      <c r="A708"/>
      <c r="B708"/>
      <c r="C708"/>
      <c r="D708"/>
      <c r="E708"/>
      <c r="F708"/>
      <c r="G708"/>
    </row>
    <row r="709" spans="1:7" ht="15" x14ac:dyDescent="0.25">
      <c r="A709"/>
      <c r="B709"/>
      <c r="C709"/>
      <c r="D709"/>
      <c r="E709"/>
      <c r="F709"/>
      <c r="G709"/>
    </row>
    <row r="710" spans="1:7" ht="15" x14ac:dyDescent="0.25">
      <c r="A710"/>
      <c r="B710"/>
      <c r="C710"/>
      <c r="D710"/>
      <c r="E710"/>
      <c r="F710"/>
      <c r="G710"/>
    </row>
    <row r="711" spans="1:7" ht="15" x14ac:dyDescent="0.25">
      <c r="A711"/>
      <c r="B711"/>
      <c r="C711"/>
      <c r="D711"/>
      <c r="E711"/>
      <c r="F711"/>
      <c r="G711"/>
    </row>
    <row r="712" spans="1:7" ht="15" x14ac:dyDescent="0.25">
      <c r="A712"/>
      <c r="B712"/>
      <c r="C712"/>
      <c r="D712"/>
      <c r="E712"/>
      <c r="F712"/>
      <c r="G712"/>
    </row>
    <row r="713" spans="1:7" ht="15" x14ac:dyDescent="0.25">
      <c r="A713"/>
      <c r="B713"/>
      <c r="C713"/>
      <c r="D713"/>
      <c r="E713"/>
      <c r="F713"/>
      <c r="G713"/>
    </row>
    <row r="714" spans="1:7" ht="15" x14ac:dyDescent="0.25">
      <c r="A714"/>
      <c r="B714"/>
      <c r="C714"/>
      <c r="D714"/>
      <c r="E714"/>
      <c r="F714"/>
      <c r="G714"/>
    </row>
    <row r="715" spans="1:7" ht="15" x14ac:dyDescent="0.25">
      <c r="A715"/>
      <c r="B715"/>
      <c r="C715"/>
      <c r="D715"/>
      <c r="E715"/>
      <c r="F715"/>
      <c r="G715"/>
    </row>
    <row r="716" spans="1:7" ht="15" x14ac:dyDescent="0.25">
      <c r="A716"/>
      <c r="B716"/>
      <c r="C716"/>
      <c r="D716"/>
      <c r="E716"/>
      <c r="F716"/>
      <c r="G716"/>
    </row>
    <row r="717" spans="1:7" ht="15" x14ac:dyDescent="0.25">
      <c r="A717"/>
      <c r="B717"/>
      <c r="C717"/>
      <c r="D717"/>
      <c r="E717"/>
      <c r="F717"/>
      <c r="G717"/>
    </row>
    <row r="718" spans="1:7" ht="15" x14ac:dyDescent="0.25">
      <c r="A718"/>
      <c r="B718"/>
      <c r="C718"/>
      <c r="D718"/>
      <c r="E718"/>
      <c r="F718"/>
      <c r="G718"/>
    </row>
    <row r="719" spans="1:7" ht="15" x14ac:dyDescent="0.25">
      <c r="A719"/>
      <c r="B719"/>
      <c r="C719"/>
      <c r="D719"/>
      <c r="E719"/>
      <c r="F719"/>
      <c r="G719"/>
    </row>
    <row r="720" spans="1:7" ht="15" x14ac:dyDescent="0.25">
      <c r="A720"/>
      <c r="B720"/>
      <c r="C720"/>
      <c r="D720"/>
      <c r="E720"/>
      <c r="F720"/>
      <c r="G720"/>
    </row>
    <row r="721" spans="1:7" ht="15" x14ac:dyDescent="0.25">
      <c r="A721"/>
      <c r="B721"/>
      <c r="C721"/>
      <c r="D721"/>
      <c r="E721"/>
      <c r="F721"/>
      <c r="G721"/>
    </row>
    <row r="722" spans="1:7" ht="15" x14ac:dyDescent="0.25">
      <c r="A722"/>
      <c r="B722"/>
      <c r="C722"/>
      <c r="D722"/>
      <c r="E722"/>
      <c r="F722"/>
      <c r="G722"/>
    </row>
    <row r="723" spans="1:7" ht="15" x14ac:dyDescent="0.25">
      <c r="A723"/>
      <c r="B723"/>
      <c r="C723"/>
      <c r="D723"/>
      <c r="E723"/>
      <c r="F723"/>
      <c r="G723"/>
    </row>
    <row r="724" spans="1:7" ht="15" x14ac:dyDescent="0.25">
      <c r="A724"/>
      <c r="B724"/>
      <c r="C724"/>
      <c r="D724"/>
      <c r="E724"/>
      <c r="F724"/>
      <c r="G724"/>
    </row>
    <row r="725" spans="1:7" ht="15" x14ac:dyDescent="0.25">
      <c r="A725"/>
      <c r="B725"/>
      <c r="C725"/>
      <c r="D725"/>
      <c r="E725"/>
      <c r="F725"/>
      <c r="G725"/>
    </row>
    <row r="726" spans="1:7" ht="15" x14ac:dyDescent="0.25">
      <c r="A726"/>
      <c r="B726"/>
      <c r="C726"/>
      <c r="D726"/>
      <c r="E726"/>
      <c r="F726"/>
      <c r="G726"/>
    </row>
    <row r="727" spans="1:7" ht="15" x14ac:dyDescent="0.25">
      <c r="A727"/>
      <c r="B727"/>
      <c r="C727"/>
      <c r="D727"/>
      <c r="E727"/>
      <c r="F727"/>
      <c r="G727"/>
    </row>
    <row r="728" spans="1:7" ht="15" x14ac:dyDescent="0.25">
      <c r="A728"/>
      <c r="B728"/>
      <c r="C728"/>
      <c r="D728"/>
      <c r="E728"/>
      <c r="F728"/>
      <c r="G728"/>
    </row>
    <row r="729" spans="1:7" ht="15" x14ac:dyDescent="0.25">
      <c r="A729"/>
      <c r="B729"/>
      <c r="C729"/>
      <c r="D729"/>
      <c r="E729"/>
      <c r="F729"/>
      <c r="G729"/>
    </row>
    <row r="730" spans="1:7" ht="15" x14ac:dyDescent="0.25">
      <c r="A730"/>
      <c r="B730"/>
      <c r="C730"/>
      <c r="D730"/>
      <c r="E730"/>
      <c r="F730"/>
      <c r="G730"/>
    </row>
    <row r="731" spans="1:7" ht="15" x14ac:dyDescent="0.25">
      <c r="A731"/>
      <c r="B731"/>
      <c r="C731"/>
      <c r="D731"/>
      <c r="E731"/>
      <c r="F731"/>
      <c r="G731"/>
    </row>
    <row r="732" spans="1:7" ht="15" x14ac:dyDescent="0.25">
      <c r="A732"/>
      <c r="B732"/>
      <c r="C732"/>
      <c r="D732"/>
      <c r="E732"/>
      <c r="F732"/>
      <c r="G732"/>
    </row>
    <row r="733" spans="1:7" ht="15" x14ac:dyDescent="0.25">
      <c r="A733"/>
      <c r="B733"/>
      <c r="C733"/>
      <c r="D733"/>
      <c r="E733"/>
      <c r="F733"/>
      <c r="G733"/>
    </row>
    <row r="734" spans="1:7" ht="15" x14ac:dyDescent="0.25">
      <c r="A734"/>
      <c r="B734"/>
      <c r="C734"/>
      <c r="D734"/>
      <c r="E734"/>
      <c r="F734"/>
      <c r="G734"/>
    </row>
    <row r="735" spans="1:7" ht="15" x14ac:dyDescent="0.25">
      <c r="A735"/>
      <c r="B735"/>
      <c r="C735"/>
      <c r="D735"/>
      <c r="E735"/>
      <c r="F735"/>
      <c r="G735"/>
    </row>
    <row r="736" spans="1:7" ht="15" x14ac:dyDescent="0.25">
      <c r="A736"/>
      <c r="B736"/>
      <c r="C736"/>
      <c r="D736"/>
      <c r="E736"/>
      <c r="F736"/>
      <c r="G736"/>
    </row>
    <row r="737" spans="1:7" ht="15" x14ac:dyDescent="0.25">
      <c r="A737"/>
      <c r="B737"/>
      <c r="C737"/>
      <c r="D737"/>
      <c r="E737"/>
      <c r="F737"/>
      <c r="G737"/>
    </row>
    <row r="738" spans="1:7" ht="15" x14ac:dyDescent="0.25">
      <c r="A738"/>
      <c r="B738"/>
      <c r="C738"/>
      <c r="D738"/>
      <c r="E738"/>
      <c r="F738"/>
      <c r="G738"/>
    </row>
    <row r="739" spans="1:7" ht="15" x14ac:dyDescent="0.25">
      <c r="A739"/>
      <c r="B739"/>
      <c r="C739"/>
      <c r="D739"/>
      <c r="E739"/>
      <c r="F739"/>
      <c r="G739"/>
    </row>
    <row r="740" spans="1:7" ht="15" x14ac:dyDescent="0.25">
      <c r="A740"/>
      <c r="B740"/>
      <c r="C740"/>
      <c r="D740"/>
      <c r="E740"/>
      <c r="F740"/>
      <c r="G740"/>
    </row>
    <row r="741" spans="1:7" ht="15" x14ac:dyDescent="0.25">
      <c r="A741"/>
      <c r="B741"/>
      <c r="C741"/>
      <c r="D741"/>
      <c r="E741"/>
      <c r="F741"/>
      <c r="G741"/>
    </row>
    <row r="742" spans="1:7" ht="15" x14ac:dyDescent="0.25">
      <c r="A742"/>
      <c r="B742"/>
      <c r="C742"/>
      <c r="D742"/>
      <c r="E742"/>
      <c r="F742"/>
      <c r="G742"/>
    </row>
    <row r="743" spans="1:7" ht="15" x14ac:dyDescent="0.25">
      <c r="A743"/>
      <c r="B743"/>
      <c r="C743"/>
      <c r="D743"/>
      <c r="E743"/>
      <c r="F743"/>
      <c r="G743"/>
    </row>
    <row r="744" spans="1:7" ht="15" x14ac:dyDescent="0.25">
      <c r="A744"/>
      <c r="B744"/>
      <c r="C744"/>
      <c r="D744"/>
      <c r="E744"/>
      <c r="F744"/>
      <c r="G744"/>
    </row>
    <row r="745" spans="1:7" ht="15" x14ac:dyDescent="0.25">
      <c r="A745"/>
      <c r="B745"/>
      <c r="C745"/>
      <c r="D745"/>
      <c r="E745"/>
      <c r="F745"/>
      <c r="G745"/>
    </row>
    <row r="746" spans="1:7" ht="15" x14ac:dyDescent="0.25">
      <c r="A746"/>
      <c r="B746"/>
      <c r="C746"/>
      <c r="D746"/>
      <c r="E746"/>
      <c r="F746"/>
      <c r="G746"/>
    </row>
    <row r="747" spans="1:7" ht="15" x14ac:dyDescent="0.25">
      <c r="A747"/>
      <c r="B747"/>
      <c r="C747"/>
      <c r="D747"/>
      <c r="E747"/>
      <c r="F747"/>
      <c r="G747"/>
    </row>
    <row r="748" spans="1:7" ht="15" x14ac:dyDescent="0.25">
      <c r="A748"/>
      <c r="B748"/>
      <c r="C748"/>
      <c r="D748"/>
      <c r="E748"/>
      <c r="F748"/>
      <c r="G748"/>
    </row>
    <row r="749" spans="1:7" ht="15" x14ac:dyDescent="0.25">
      <c r="A749"/>
      <c r="B749"/>
      <c r="C749"/>
      <c r="D749"/>
      <c r="E749"/>
      <c r="F749"/>
      <c r="G749"/>
    </row>
    <row r="750" spans="1:7" ht="15" x14ac:dyDescent="0.25">
      <c r="A750"/>
      <c r="B750"/>
      <c r="C750"/>
      <c r="D750"/>
      <c r="E750"/>
      <c r="F750"/>
      <c r="G750"/>
    </row>
    <row r="751" spans="1:7" ht="15" x14ac:dyDescent="0.25">
      <c r="A751"/>
      <c r="B751"/>
      <c r="C751"/>
      <c r="D751"/>
      <c r="E751"/>
      <c r="F751"/>
      <c r="G751"/>
    </row>
    <row r="752" spans="1:7" ht="15" x14ac:dyDescent="0.25">
      <c r="A752"/>
      <c r="B752"/>
      <c r="C752"/>
      <c r="D752"/>
      <c r="E752"/>
      <c r="F752"/>
      <c r="G752"/>
    </row>
    <row r="753" spans="1:7" ht="15" x14ac:dyDescent="0.25">
      <c r="A753"/>
      <c r="B753"/>
      <c r="C753"/>
      <c r="D753"/>
      <c r="E753"/>
      <c r="F753"/>
      <c r="G753"/>
    </row>
    <row r="754" spans="1:7" ht="15" x14ac:dyDescent="0.25">
      <c r="A754"/>
      <c r="B754"/>
      <c r="C754"/>
      <c r="D754"/>
      <c r="E754"/>
      <c r="F754"/>
      <c r="G754"/>
    </row>
    <row r="755" spans="1:7" ht="15" x14ac:dyDescent="0.25">
      <c r="A755"/>
      <c r="B755"/>
      <c r="C755"/>
      <c r="D755"/>
      <c r="E755"/>
      <c r="F755"/>
      <c r="G755"/>
    </row>
    <row r="756" spans="1:7" ht="15" x14ac:dyDescent="0.25">
      <c r="A756"/>
      <c r="B756"/>
      <c r="C756"/>
      <c r="D756"/>
      <c r="E756"/>
      <c r="F756"/>
      <c r="G756"/>
    </row>
    <row r="757" spans="1:7" ht="15" x14ac:dyDescent="0.25">
      <c r="A757"/>
      <c r="B757"/>
      <c r="C757"/>
      <c r="D757"/>
      <c r="E757"/>
      <c r="F757"/>
      <c r="G757"/>
    </row>
    <row r="758" spans="1:7" ht="15" x14ac:dyDescent="0.25">
      <c r="A758"/>
      <c r="B758"/>
      <c r="C758"/>
      <c r="D758"/>
      <c r="E758"/>
      <c r="F758"/>
      <c r="G758"/>
    </row>
    <row r="759" spans="1:7" ht="15" x14ac:dyDescent="0.25">
      <c r="A759"/>
      <c r="B759"/>
      <c r="C759"/>
      <c r="D759"/>
      <c r="E759"/>
      <c r="F759"/>
      <c r="G759"/>
    </row>
    <row r="760" spans="1:7" ht="15" x14ac:dyDescent="0.25">
      <c r="A760"/>
      <c r="B760"/>
      <c r="C760"/>
      <c r="D760"/>
      <c r="E760"/>
      <c r="F760"/>
      <c r="G760"/>
    </row>
    <row r="761" spans="1:7" ht="15" x14ac:dyDescent="0.25">
      <c r="A761"/>
      <c r="B761"/>
      <c r="C761"/>
      <c r="D761"/>
      <c r="E761"/>
      <c r="F761"/>
      <c r="G761"/>
    </row>
    <row r="762" spans="1:7" ht="15" x14ac:dyDescent="0.25">
      <c r="A762"/>
      <c r="B762"/>
      <c r="C762"/>
      <c r="D762"/>
      <c r="E762"/>
      <c r="F762"/>
      <c r="G762"/>
    </row>
    <row r="763" spans="1:7" ht="15" x14ac:dyDescent="0.25">
      <c r="A763"/>
      <c r="B763"/>
      <c r="C763"/>
      <c r="D763"/>
      <c r="E763"/>
      <c r="F763"/>
      <c r="G763"/>
    </row>
    <row r="764" spans="1:7" ht="15" x14ac:dyDescent="0.25">
      <c r="A764"/>
      <c r="B764"/>
      <c r="C764"/>
      <c r="D764"/>
      <c r="E764"/>
      <c r="F764"/>
      <c r="G764"/>
    </row>
    <row r="765" spans="1:7" ht="15" x14ac:dyDescent="0.25">
      <c r="A765"/>
      <c r="B765"/>
      <c r="C765"/>
      <c r="D765"/>
      <c r="E765"/>
      <c r="F765"/>
      <c r="G765"/>
    </row>
    <row r="766" spans="1:7" ht="15" x14ac:dyDescent="0.25">
      <c r="A766"/>
      <c r="B766"/>
      <c r="C766"/>
      <c r="D766"/>
      <c r="E766"/>
      <c r="F766"/>
      <c r="G766"/>
    </row>
    <row r="767" spans="1:7" ht="15" x14ac:dyDescent="0.25">
      <c r="A767"/>
      <c r="B767"/>
      <c r="C767"/>
      <c r="D767"/>
      <c r="E767"/>
      <c r="F767"/>
      <c r="G767"/>
    </row>
    <row r="768" spans="1:7" ht="15" x14ac:dyDescent="0.25">
      <c r="A768"/>
      <c r="B768"/>
      <c r="C768"/>
      <c r="D768"/>
      <c r="E768"/>
      <c r="F768"/>
      <c r="G768"/>
    </row>
    <row r="769" spans="1:7" ht="15" x14ac:dyDescent="0.25">
      <c r="A769"/>
      <c r="B769"/>
      <c r="C769"/>
      <c r="D769"/>
      <c r="E769"/>
      <c r="F769"/>
      <c r="G769"/>
    </row>
    <row r="770" spans="1:7" ht="15" x14ac:dyDescent="0.25">
      <c r="A770"/>
      <c r="B770"/>
      <c r="C770"/>
      <c r="D770"/>
      <c r="E770"/>
      <c r="F770"/>
      <c r="G770"/>
    </row>
    <row r="771" spans="1:7" ht="15" x14ac:dyDescent="0.25">
      <c r="A771"/>
      <c r="B771"/>
      <c r="C771"/>
      <c r="D771"/>
      <c r="E771"/>
      <c r="F771"/>
      <c r="G771"/>
    </row>
    <row r="772" spans="1:7" ht="15" x14ac:dyDescent="0.25">
      <c r="A772"/>
      <c r="B772"/>
      <c r="C772"/>
      <c r="D772"/>
      <c r="E772"/>
      <c r="F772"/>
      <c r="G772"/>
    </row>
    <row r="773" spans="1:7" ht="15" x14ac:dyDescent="0.25">
      <c r="A773"/>
      <c r="B773"/>
      <c r="C773"/>
      <c r="D773"/>
      <c r="E773"/>
      <c r="F773"/>
      <c r="G773"/>
    </row>
    <row r="774" spans="1:7" ht="15" x14ac:dyDescent="0.25">
      <c r="A774"/>
      <c r="B774"/>
      <c r="C774"/>
      <c r="D774"/>
      <c r="E774"/>
      <c r="F774"/>
      <c r="G774"/>
    </row>
    <row r="775" spans="1:7" ht="15" x14ac:dyDescent="0.25">
      <c r="A775"/>
      <c r="B775"/>
      <c r="C775"/>
      <c r="D775"/>
      <c r="E775"/>
      <c r="F775"/>
      <c r="G775"/>
    </row>
    <row r="776" spans="1:7" ht="15" x14ac:dyDescent="0.25">
      <c r="A776"/>
      <c r="B776"/>
      <c r="C776"/>
      <c r="D776"/>
      <c r="E776"/>
      <c r="F776"/>
      <c r="G776"/>
    </row>
    <row r="777" spans="1:7" ht="15" x14ac:dyDescent="0.25">
      <c r="A777"/>
      <c r="B777"/>
      <c r="C777"/>
      <c r="D777"/>
      <c r="E777"/>
      <c r="F777"/>
      <c r="G777"/>
    </row>
    <row r="778" spans="1:7" ht="15" x14ac:dyDescent="0.25">
      <c r="A778"/>
      <c r="B778"/>
      <c r="C778"/>
      <c r="D778"/>
      <c r="E778"/>
      <c r="F778"/>
      <c r="G778"/>
    </row>
    <row r="779" spans="1:7" ht="15" x14ac:dyDescent="0.25">
      <c r="A779"/>
      <c r="B779"/>
      <c r="C779"/>
      <c r="D779"/>
      <c r="E779"/>
      <c r="F779"/>
      <c r="G779"/>
    </row>
    <row r="780" spans="1:7" ht="15" x14ac:dyDescent="0.25">
      <c r="A780"/>
      <c r="B780"/>
      <c r="C780"/>
      <c r="D780"/>
      <c r="E780"/>
      <c r="F780"/>
      <c r="G780"/>
    </row>
    <row r="781" spans="1:7" ht="15" x14ac:dyDescent="0.25">
      <c r="A781"/>
      <c r="B781"/>
      <c r="C781"/>
      <c r="D781"/>
      <c r="E781"/>
      <c r="F781"/>
      <c r="G781"/>
    </row>
    <row r="782" spans="1:7" ht="15" x14ac:dyDescent="0.25">
      <c r="A782"/>
      <c r="B782"/>
      <c r="C782"/>
      <c r="D782"/>
      <c r="E782"/>
      <c r="F782"/>
      <c r="G782"/>
    </row>
    <row r="783" spans="1:7" ht="15" x14ac:dyDescent="0.25">
      <c r="A783"/>
      <c r="B783"/>
      <c r="C783"/>
      <c r="D783"/>
      <c r="E783"/>
      <c r="F783"/>
      <c r="G783"/>
    </row>
    <row r="784" spans="1:7" ht="15" x14ac:dyDescent="0.25">
      <c r="A784"/>
      <c r="B784"/>
      <c r="C784"/>
      <c r="D784"/>
      <c r="E784"/>
      <c r="F784"/>
      <c r="G784"/>
    </row>
    <row r="785" spans="1:7" ht="15" x14ac:dyDescent="0.25">
      <c r="A785"/>
      <c r="B785"/>
      <c r="C785"/>
      <c r="D785"/>
      <c r="E785"/>
      <c r="F785"/>
      <c r="G785"/>
    </row>
    <row r="786" spans="1:7" ht="15" x14ac:dyDescent="0.25">
      <c r="A786"/>
      <c r="B786"/>
      <c r="C786"/>
      <c r="D786"/>
      <c r="E786"/>
      <c r="F786"/>
      <c r="G786"/>
    </row>
    <row r="787" spans="1:7" ht="15" x14ac:dyDescent="0.25">
      <c r="A787"/>
      <c r="B787"/>
      <c r="C787"/>
      <c r="D787"/>
      <c r="E787"/>
      <c r="F787"/>
      <c r="G787"/>
    </row>
    <row r="788" spans="1:7" ht="15" x14ac:dyDescent="0.25">
      <c r="A788"/>
      <c r="B788"/>
      <c r="C788"/>
      <c r="D788"/>
      <c r="E788"/>
      <c r="F788"/>
      <c r="G788"/>
    </row>
    <row r="789" spans="1:7" ht="15" x14ac:dyDescent="0.25">
      <c r="A789"/>
      <c r="B789"/>
      <c r="C789"/>
      <c r="D789"/>
      <c r="E789"/>
      <c r="F789"/>
      <c r="G789"/>
    </row>
    <row r="790" spans="1:7" ht="15" x14ac:dyDescent="0.25">
      <c r="A790"/>
      <c r="B790"/>
      <c r="C790"/>
      <c r="D790"/>
      <c r="E790"/>
      <c r="F790"/>
      <c r="G790"/>
    </row>
    <row r="791" spans="1:7" ht="15" x14ac:dyDescent="0.25">
      <c r="A791"/>
      <c r="B791"/>
      <c r="C791"/>
      <c r="D791"/>
      <c r="E791"/>
      <c r="F791"/>
      <c r="G791"/>
    </row>
    <row r="792" spans="1:7" ht="15" x14ac:dyDescent="0.25">
      <c r="A792"/>
      <c r="B792"/>
      <c r="C792"/>
      <c r="D792"/>
      <c r="E792"/>
      <c r="F792"/>
      <c r="G792"/>
    </row>
    <row r="793" spans="1:7" ht="15" x14ac:dyDescent="0.25">
      <c r="A793"/>
      <c r="B793"/>
      <c r="C793"/>
      <c r="D793"/>
      <c r="E793"/>
      <c r="F793"/>
      <c r="G793"/>
    </row>
    <row r="794" spans="1:7" ht="15" x14ac:dyDescent="0.25">
      <c r="A794"/>
      <c r="B794"/>
      <c r="C794"/>
      <c r="D794"/>
      <c r="E794"/>
      <c r="F794"/>
      <c r="G794"/>
    </row>
    <row r="795" spans="1:7" ht="15" x14ac:dyDescent="0.25">
      <c r="A795"/>
      <c r="B795"/>
      <c r="C795"/>
      <c r="D795"/>
      <c r="E795"/>
      <c r="F795"/>
      <c r="G795"/>
    </row>
    <row r="796" spans="1:7" ht="15" x14ac:dyDescent="0.25">
      <c r="A796"/>
      <c r="B796"/>
      <c r="C796"/>
      <c r="D796"/>
      <c r="E796"/>
      <c r="F796"/>
      <c r="G796"/>
    </row>
    <row r="797" spans="1:7" ht="15" x14ac:dyDescent="0.25">
      <c r="A797"/>
      <c r="B797"/>
      <c r="C797"/>
      <c r="D797"/>
      <c r="E797"/>
      <c r="F797"/>
      <c r="G797"/>
    </row>
    <row r="798" spans="1:7" ht="15" x14ac:dyDescent="0.25">
      <c r="A798"/>
      <c r="B798"/>
      <c r="C798"/>
      <c r="D798"/>
      <c r="E798"/>
      <c r="F798"/>
      <c r="G798"/>
    </row>
    <row r="799" spans="1:7" ht="15" x14ac:dyDescent="0.25">
      <c r="A799"/>
      <c r="B799"/>
      <c r="C799"/>
      <c r="D799"/>
      <c r="E799"/>
      <c r="F799"/>
      <c r="G799"/>
    </row>
    <row r="800" spans="1:7" ht="15" x14ac:dyDescent="0.25">
      <c r="A800"/>
      <c r="B800"/>
      <c r="C800"/>
      <c r="D800"/>
      <c r="E800"/>
      <c r="F800"/>
      <c r="G800"/>
    </row>
    <row r="801" spans="1:7" ht="15" x14ac:dyDescent="0.25">
      <c r="A801"/>
      <c r="B801"/>
      <c r="C801"/>
      <c r="D801"/>
      <c r="E801"/>
      <c r="F801"/>
      <c r="G801"/>
    </row>
    <row r="802" spans="1:7" ht="15" x14ac:dyDescent="0.25">
      <c r="A802"/>
      <c r="B802"/>
      <c r="C802"/>
      <c r="D802"/>
      <c r="E802"/>
      <c r="F802"/>
      <c r="G802"/>
    </row>
    <row r="803" spans="1:7" ht="15" x14ac:dyDescent="0.25">
      <c r="A803"/>
      <c r="B803"/>
      <c r="C803"/>
      <c r="D803"/>
      <c r="E803"/>
      <c r="F803"/>
      <c r="G803"/>
    </row>
    <row r="804" spans="1:7" ht="15" x14ac:dyDescent="0.25">
      <c r="A804"/>
      <c r="B804"/>
      <c r="C804"/>
      <c r="D804"/>
      <c r="E804"/>
      <c r="F804"/>
      <c r="G804"/>
    </row>
    <row r="805" spans="1:7" ht="15" x14ac:dyDescent="0.25">
      <c r="A805"/>
      <c r="B805"/>
      <c r="C805"/>
      <c r="D805"/>
      <c r="E805"/>
      <c r="F805"/>
      <c r="G805"/>
    </row>
    <row r="806" spans="1:7" ht="15" x14ac:dyDescent="0.25">
      <c r="A806"/>
      <c r="B806"/>
      <c r="C806"/>
      <c r="D806"/>
      <c r="E806"/>
      <c r="F806"/>
      <c r="G806"/>
    </row>
    <row r="807" spans="1:7" ht="15" x14ac:dyDescent="0.25">
      <c r="A807"/>
      <c r="B807"/>
      <c r="C807"/>
      <c r="D807"/>
      <c r="E807"/>
      <c r="F807"/>
      <c r="G807"/>
    </row>
    <row r="808" spans="1:7" ht="15" x14ac:dyDescent="0.25">
      <c r="A808"/>
      <c r="B808"/>
      <c r="C808"/>
      <c r="D808"/>
      <c r="E808"/>
      <c r="F808"/>
      <c r="G808"/>
    </row>
    <row r="809" spans="1:7" ht="15" x14ac:dyDescent="0.25">
      <c r="A809"/>
      <c r="B809"/>
      <c r="C809"/>
      <c r="D809"/>
      <c r="E809"/>
      <c r="F809"/>
      <c r="G809"/>
    </row>
    <row r="810" spans="1:7" ht="15" x14ac:dyDescent="0.25">
      <c r="A810"/>
      <c r="B810"/>
      <c r="C810"/>
      <c r="D810"/>
      <c r="E810"/>
      <c r="F810"/>
      <c r="G810"/>
    </row>
    <row r="811" spans="1:7" ht="15" x14ac:dyDescent="0.25">
      <c r="A811"/>
      <c r="B811"/>
      <c r="C811"/>
      <c r="D811"/>
      <c r="E811"/>
      <c r="F811"/>
      <c r="G811"/>
    </row>
    <row r="812" spans="1:7" ht="15" x14ac:dyDescent="0.25">
      <c r="A812"/>
      <c r="B812"/>
      <c r="C812"/>
      <c r="D812"/>
      <c r="E812"/>
      <c r="F812"/>
      <c r="G812"/>
    </row>
    <row r="813" spans="1:7" ht="15" x14ac:dyDescent="0.25">
      <c r="A813"/>
      <c r="B813"/>
      <c r="C813"/>
      <c r="D813"/>
      <c r="E813"/>
      <c r="F813"/>
      <c r="G813"/>
    </row>
    <row r="814" spans="1:7" ht="15" x14ac:dyDescent="0.25">
      <c r="A814"/>
      <c r="B814"/>
      <c r="C814"/>
      <c r="D814"/>
      <c r="E814"/>
      <c r="F814"/>
      <c r="G814"/>
    </row>
    <row r="815" spans="1:7" ht="15" x14ac:dyDescent="0.25">
      <c r="A815"/>
      <c r="B815"/>
      <c r="C815"/>
      <c r="D815"/>
      <c r="E815"/>
      <c r="F815"/>
      <c r="G815"/>
    </row>
    <row r="816" spans="1:7" ht="15" x14ac:dyDescent="0.25">
      <c r="A816"/>
      <c r="B816"/>
      <c r="C816"/>
      <c r="D816"/>
      <c r="E816"/>
      <c r="F816"/>
      <c r="G816"/>
    </row>
    <row r="817" spans="1:7" ht="15" x14ac:dyDescent="0.25">
      <c r="A817"/>
      <c r="B817"/>
      <c r="C817"/>
      <c r="D817"/>
      <c r="E817"/>
      <c r="F817"/>
      <c r="G817"/>
    </row>
    <row r="818" spans="1:7" ht="15" x14ac:dyDescent="0.25">
      <c r="A818"/>
      <c r="B818"/>
      <c r="C818"/>
      <c r="D818"/>
      <c r="E818"/>
      <c r="F818"/>
      <c r="G818"/>
    </row>
    <row r="819" spans="1:7" ht="15" x14ac:dyDescent="0.25">
      <c r="A819"/>
      <c r="B819"/>
      <c r="C819"/>
      <c r="D819"/>
      <c r="E819"/>
      <c r="F819"/>
      <c r="G819"/>
    </row>
    <row r="820" spans="1:7" ht="15" x14ac:dyDescent="0.25">
      <c r="A820"/>
      <c r="B820"/>
      <c r="C820"/>
      <c r="D820"/>
      <c r="E820"/>
      <c r="F820"/>
      <c r="G820"/>
    </row>
    <row r="821" spans="1:7" ht="15" x14ac:dyDescent="0.25">
      <c r="A821"/>
      <c r="B821"/>
      <c r="C821"/>
      <c r="D821"/>
      <c r="E821"/>
      <c r="F821"/>
      <c r="G821"/>
    </row>
    <row r="822" spans="1:7" ht="15" x14ac:dyDescent="0.25">
      <c r="A822"/>
      <c r="B822"/>
      <c r="C822"/>
      <c r="D822"/>
      <c r="E822"/>
      <c r="F822"/>
      <c r="G822"/>
    </row>
    <row r="823" spans="1:7" ht="15" x14ac:dyDescent="0.25">
      <c r="A823"/>
      <c r="B823"/>
      <c r="C823"/>
      <c r="D823"/>
      <c r="E823"/>
      <c r="F823"/>
      <c r="G823"/>
    </row>
    <row r="824" spans="1:7" ht="15" x14ac:dyDescent="0.25">
      <c r="A824"/>
      <c r="B824"/>
      <c r="C824"/>
      <c r="D824"/>
      <c r="E824"/>
      <c r="F824"/>
      <c r="G824"/>
    </row>
    <row r="825" spans="1:7" ht="15" x14ac:dyDescent="0.25">
      <c r="A825"/>
      <c r="B825"/>
      <c r="C825"/>
      <c r="D825"/>
      <c r="E825"/>
      <c r="F825"/>
      <c r="G825"/>
    </row>
    <row r="826" spans="1:7" ht="15" x14ac:dyDescent="0.25">
      <c r="A826"/>
      <c r="B826"/>
      <c r="C826"/>
      <c r="D826"/>
      <c r="E826"/>
      <c r="F826"/>
      <c r="G826"/>
    </row>
    <row r="827" spans="1:7" ht="15" x14ac:dyDescent="0.25">
      <c r="A827"/>
      <c r="B827"/>
      <c r="C827"/>
      <c r="D827"/>
      <c r="E827"/>
      <c r="F827"/>
      <c r="G827"/>
    </row>
    <row r="828" spans="1:7" ht="15" x14ac:dyDescent="0.25">
      <c r="A828"/>
      <c r="B828"/>
      <c r="C828"/>
      <c r="D828"/>
      <c r="E828"/>
      <c r="F828"/>
      <c r="G828"/>
    </row>
    <row r="829" spans="1:7" ht="15" x14ac:dyDescent="0.25">
      <c r="A829"/>
      <c r="B829"/>
      <c r="C829"/>
      <c r="D829"/>
      <c r="E829"/>
      <c r="F829"/>
      <c r="G829"/>
    </row>
    <row r="830" spans="1:7" ht="15" x14ac:dyDescent="0.25">
      <c r="A830"/>
      <c r="B830"/>
      <c r="C830"/>
      <c r="D830"/>
      <c r="E830"/>
      <c r="F830"/>
      <c r="G830"/>
    </row>
    <row r="831" spans="1:7" ht="15" x14ac:dyDescent="0.25">
      <c r="A831"/>
      <c r="B831"/>
      <c r="C831"/>
      <c r="D831"/>
      <c r="E831"/>
      <c r="F831"/>
      <c r="G831"/>
    </row>
    <row r="832" spans="1:7" ht="15" x14ac:dyDescent="0.25">
      <c r="A832"/>
      <c r="B832"/>
      <c r="C832"/>
      <c r="D832"/>
      <c r="E832"/>
      <c r="F832"/>
      <c r="G832"/>
    </row>
    <row r="833" spans="1:7" ht="15" x14ac:dyDescent="0.25">
      <c r="A833"/>
      <c r="B833"/>
      <c r="C833"/>
      <c r="D833"/>
      <c r="E833"/>
      <c r="F833"/>
      <c r="G833"/>
    </row>
    <row r="834" spans="1:7" ht="15" x14ac:dyDescent="0.25">
      <c r="A834"/>
      <c r="B834"/>
      <c r="C834"/>
      <c r="D834"/>
      <c r="E834"/>
      <c r="F834"/>
      <c r="G834"/>
    </row>
    <row r="835" spans="1:7" ht="15" x14ac:dyDescent="0.25">
      <c r="A835"/>
      <c r="B835"/>
      <c r="C835"/>
      <c r="D835"/>
      <c r="E835"/>
      <c r="F835"/>
      <c r="G835"/>
    </row>
    <row r="836" spans="1:7" ht="15" x14ac:dyDescent="0.25">
      <c r="A836"/>
      <c r="B836"/>
      <c r="C836"/>
      <c r="D836"/>
      <c r="E836"/>
      <c r="F836"/>
      <c r="G836"/>
    </row>
    <row r="837" spans="1:7" ht="15" x14ac:dyDescent="0.25">
      <c r="A837"/>
      <c r="B837"/>
      <c r="C837"/>
      <c r="D837"/>
      <c r="E837"/>
      <c r="F837"/>
      <c r="G837"/>
    </row>
    <row r="838" spans="1:7" ht="15" x14ac:dyDescent="0.25">
      <c r="A838"/>
      <c r="B838"/>
      <c r="C838"/>
      <c r="D838"/>
      <c r="E838"/>
      <c r="F838"/>
      <c r="G838"/>
    </row>
    <row r="839" spans="1:7" ht="15" x14ac:dyDescent="0.25">
      <c r="A839"/>
      <c r="B839"/>
      <c r="C839"/>
      <c r="D839"/>
      <c r="E839"/>
      <c r="F839"/>
      <c r="G839"/>
    </row>
    <row r="840" spans="1:7" ht="15" x14ac:dyDescent="0.25">
      <c r="A840"/>
      <c r="B840"/>
      <c r="C840"/>
      <c r="D840"/>
      <c r="E840"/>
      <c r="F840"/>
      <c r="G840"/>
    </row>
    <row r="841" spans="1:7" ht="15" x14ac:dyDescent="0.25">
      <c r="A841"/>
      <c r="B841"/>
      <c r="C841"/>
      <c r="D841"/>
      <c r="E841"/>
      <c r="F841"/>
      <c r="G841"/>
    </row>
    <row r="842" spans="1:7" ht="15" x14ac:dyDescent="0.25">
      <c r="A842"/>
      <c r="B842"/>
      <c r="C842"/>
      <c r="D842"/>
      <c r="E842"/>
      <c r="F842"/>
      <c r="G842"/>
    </row>
    <row r="843" spans="1:7" ht="15" x14ac:dyDescent="0.25">
      <c r="A843"/>
      <c r="B843"/>
      <c r="C843"/>
      <c r="D843"/>
      <c r="E843"/>
      <c r="F843"/>
      <c r="G843"/>
    </row>
    <row r="844" spans="1:7" ht="15" x14ac:dyDescent="0.25">
      <c r="A844"/>
      <c r="B844"/>
      <c r="C844"/>
      <c r="D844"/>
      <c r="E844"/>
      <c r="F844"/>
      <c r="G844"/>
    </row>
    <row r="845" spans="1:7" ht="15" x14ac:dyDescent="0.25">
      <c r="A845"/>
      <c r="B845"/>
      <c r="C845"/>
      <c r="D845"/>
      <c r="E845"/>
      <c r="F845"/>
      <c r="G845"/>
    </row>
    <row r="846" spans="1:7" ht="15" x14ac:dyDescent="0.25">
      <c r="A846"/>
      <c r="B846"/>
      <c r="C846"/>
      <c r="D846"/>
      <c r="E846"/>
      <c r="F846"/>
      <c r="G846"/>
    </row>
    <row r="847" spans="1:7" ht="15" x14ac:dyDescent="0.25">
      <c r="A847"/>
      <c r="B847"/>
      <c r="C847"/>
      <c r="D847"/>
      <c r="E847"/>
      <c r="F847"/>
      <c r="G847"/>
    </row>
    <row r="848" spans="1:7" ht="15" x14ac:dyDescent="0.25">
      <c r="A848"/>
      <c r="B848"/>
      <c r="C848"/>
      <c r="D848"/>
      <c r="E848"/>
      <c r="F848"/>
      <c r="G848"/>
    </row>
    <row r="849" spans="1:7" ht="15" x14ac:dyDescent="0.25">
      <c r="A849"/>
      <c r="B849"/>
      <c r="C849"/>
      <c r="D849"/>
      <c r="E849"/>
      <c r="F849"/>
      <c r="G849"/>
    </row>
    <row r="850" spans="1:7" ht="15" x14ac:dyDescent="0.25">
      <c r="A850"/>
      <c r="B850"/>
      <c r="C850"/>
      <c r="D850"/>
      <c r="E850"/>
      <c r="F850"/>
      <c r="G850"/>
    </row>
    <row r="851" spans="1:7" ht="15" x14ac:dyDescent="0.25">
      <c r="A851"/>
      <c r="B851"/>
      <c r="C851"/>
      <c r="D851"/>
      <c r="E851"/>
      <c r="F851"/>
      <c r="G851"/>
    </row>
    <row r="852" spans="1:7" ht="15" x14ac:dyDescent="0.25">
      <c r="A852"/>
      <c r="B852"/>
      <c r="C852"/>
      <c r="D852"/>
      <c r="E852"/>
      <c r="F852"/>
      <c r="G852"/>
    </row>
    <row r="853" spans="1:7" ht="15" x14ac:dyDescent="0.25">
      <c r="A853"/>
      <c r="B853"/>
      <c r="C853"/>
      <c r="D853"/>
      <c r="E853"/>
      <c r="F853"/>
      <c r="G853"/>
    </row>
    <row r="854" spans="1:7" ht="15" x14ac:dyDescent="0.25">
      <c r="A854"/>
      <c r="B854"/>
      <c r="C854"/>
      <c r="D854"/>
      <c r="E854"/>
      <c r="F854"/>
      <c r="G854"/>
    </row>
    <row r="855" spans="1:7" ht="15" x14ac:dyDescent="0.25">
      <c r="A855"/>
      <c r="B855"/>
      <c r="C855"/>
      <c r="D855"/>
      <c r="E855"/>
      <c r="F855"/>
      <c r="G855"/>
    </row>
    <row r="856" spans="1:7" ht="15" x14ac:dyDescent="0.25">
      <c r="A856"/>
      <c r="B856"/>
      <c r="C856"/>
      <c r="D856"/>
      <c r="E856"/>
      <c r="F856"/>
      <c r="G856"/>
    </row>
    <row r="857" spans="1:7" ht="15" x14ac:dyDescent="0.25">
      <c r="A857"/>
      <c r="B857"/>
      <c r="C857"/>
      <c r="D857"/>
      <c r="E857"/>
      <c r="F857"/>
      <c r="G857"/>
    </row>
    <row r="858" spans="1:7" ht="15" x14ac:dyDescent="0.25">
      <c r="A858"/>
      <c r="B858"/>
      <c r="C858"/>
      <c r="D858"/>
      <c r="E858"/>
      <c r="F858"/>
      <c r="G858"/>
    </row>
    <row r="859" spans="1:7" ht="15" x14ac:dyDescent="0.25">
      <c r="A859"/>
      <c r="B859"/>
      <c r="C859"/>
      <c r="D859"/>
      <c r="E859"/>
      <c r="F859"/>
      <c r="G859"/>
    </row>
    <row r="860" spans="1:7" ht="15" x14ac:dyDescent="0.25">
      <c r="A860"/>
      <c r="B860"/>
      <c r="C860"/>
      <c r="D860"/>
      <c r="E860"/>
      <c r="F860"/>
      <c r="G860"/>
    </row>
    <row r="861" spans="1:7" ht="15" x14ac:dyDescent="0.25">
      <c r="A861"/>
      <c r="B861"/>
      <c r="C861"/>
      <c r="D861"/>
      <c r="E861"/>
      <c r="F861"/>
      <c r="G861"/>
    </row>
    <row r="862" spans="1:7" ht="15" x14ac:dyDescent="0.25">
      <c r="A862"/>
      <c r="B862"/>
      <c r="C862"/>
      <c r="D862"/>
      <c r="E862"/>
      <c r="F862"/>
      <c r="G862"/>
    </row>
    <row r="863" spans="1:7" ht="15" x14ac:dyDescent="0.25">
      <c r="A863"/>
      <c r="B863"/>
      <c r="C863"/>
      <c r="D863"/>
      <c r="E863"/>
      <c r="F863"/>
      <c r="G863"/>
    </row>
    <row r="864" spans="1:7" ht="15" x14ac:dyDescent="0.25">
      <c r="A864"/>
      <c r="B864"/>
      <c r="C864"/>
      <c r="D864"/>
      <c r="E864"/>
      <c r="F864"/>
      <c r="G864"/>
    </row>
    <row r="865" spans="1:7" ht="15" x14ac:dyDescent="0.25">
      <c r="A865"/>
      <c r="B865"/>
      <c r="C865"/>
      <c r="D865"/>
      <c r="E865"/>
      <c r="F865"/>
      <c r="G865"/>
    </row>
    <row r="866" spans="1:7" ht="15" x14ac:dyDescent="0.25">
      <c r="A866"/>
      <c r="B866"/>
      <c r="C866"/>
      <c r="D866"/>
      <c r="E866"/>
      <c r="F866"/>
      <c r="G866"/>
    </row>
    <row r="867" spans="1:7" ht="15" x14ac:dyDescent="0.25">
      <c r="A867"/>
      <c r="B867"/>
      <c r="C867"/>
      <c r="D867"/>
      <c r="E867"/>
      <c r="F867"/>
      <c r="G867"/>
    </row>
    <row r="868" spans="1:7" ht="15" x14ac:dyDescent="0.25">
      <c r="A868"/>
      <c r="B868"/>
      <c r="C868"/>
      <c r="D868"/>
      <c r="E868"/>
      <c r="F868"/>
      <c r="G868"/>
    </row>
    <row r="869" spans="1:7" ht="15" x14ac:dyDescent="0.25">
      <c r="A869"/>
      <c r="B869"/>
      <c r="C869"/>
      <c r="D869"/>
      <c r="E869"/>
      <c r="F869"/>
      <c r="G869"/>
    </row>
    <row r="870" spans="1:7" ht="15" x14ac:dyDescent="0.25">
      <c r="A870"/>
      <c r="B870"/>
      <c r="C870"/>
      <c r="D870"/>
      <c r="E870"/>
      <c r="F870"/>
      <c r="G870"/>
    </row>
    <row r="871" spans="1:7" ht="15" x14ac:dyDescent="0.25">
      <c r="A871"/>
      <c r="B871"/>
      <c r="C871"/>
      <c r="D871"/>
      <c r="E871"/>
      <c r="F871"/>
      <c r="G871"/>
    </row>
    <row r="872" spans="1:7" ht="15" x14ac:dyDescent="0.25">
      <c r="A872"/>
      <c r="B872"/>
      <c r="C872"/>
      <c r="D872"/>
      <c r="E872"/>
      <c r="F872"/>
      <c r="G872"/>
    </row>
    <row r="873" spans="1:7" ht="15" x14ac:dyDescent="0.25">
      <c r="A873"/>
      <c r="B873"/>
      <c r="C873"/>
      <c r="D873"/>
      <c r="E873"/>
      <c r="F873"/>
      <c r="G873"/>
    </row>
    <row r="874" spans="1:7" ht="15" x14ac:dyDescent="0.25">
      <c r="A874"/>
      <c r="B874"/>
      <c r="C874"/>
      <c r="D874"/>
      <c r="E874"/>
      <c r="F874"/>
      <c r="G874"/>
    </row>
    <row r="875" spans="1:7" ht="15" x14ac:dyDescent="0.25">
      <c r="A875"/>
      <c r="B875"/>
      <c r="C875"/>
      <c r="D875"/>
      <c r="E875"/>
      <c r="F875"/>
      <c r="G875"/>
    </row>
    <row r="876" spans="1:7" ht="15" x14ac:dyDescent="0.25">
      <c r="A876"/>
      <c r="B876"/>
      <c r="C876"/>
      <c r="D876"/>
      <c r="E876"/>
      <c r="F876"/>
      <c r="G876"/>
    </row>
    <row r="877" spans="1:7" ht="15" x14ac:dyDescent="0.25">
      <c r="A877"/>
      <c r="B877"/>
      <c r="C877"/>
      <c r="D877"/>
      <c r="E877"/>
      <c r="F877"/>
      <c r="G877"/>
    </row>
    <row r="878" spans="1:7" ht="15" x14ac:dyDescent="0.25">
      <c r="A878"/>
      <c r="B878"/>
      <c r="C878"/>
      <c r="D878"/>
      <c r="E878"/>
      <c r="F878"/>
      <c r="G878"/>
    </row>
    <row r="879" spans="1:7" ht="15" x14ac:dyDescent="0.25">
      <c r="A879"/>
      <c r="B879"/>
      <c r="C879"/>
      <c r="D879"/>
      <c r="E879"/>
      <c r="F879"/>
      <c r="G879"/>
    </row>
    <row r="880" spans="1:7" ht="15" x14ac:dyDescent="0.25">
      <c r="A880"/>
      <c r="B880"/>
      <c r="C880"/>
      <c r="D880"/>
      <c r="E880"/>
      <c r="F880"/>
      <c r="G880"/>
    </row>
    <row r="881" spans="1:7" ht="15" x14ac:dyDescent="0.25">
      <c r="A881"/>
      <c r="B881"/>
      <c r="C881"/>
      <c r="D881"/>
      <c r="E881"/>
      <c r="F881"/>
      <c r="G881"/>
    </row>
    <row r="882" spans="1:7" ht="15" x14ac:dyDescent="0.25">
      <c r="A882"/>
      <c r="B882"/>
      <c r="C882"/>
      <c r="D882"/>
      <c r="E882"/>
      <c r="F882"/>
      <c r="G882"/>
    </row>
    <row r="883" spans="1:7" ht="15" x14ac:dyDescent="0.25">
      <c r="A883"/>
      <c r="B883"/>
      <c r="C883"/>
      <c r="D883"/>
      <c r="E883"/>
      <c r="F883"/>
      <c r="G883"/>
    </row>
    <row r="884" spans="1:7" ht="15" x14ac:dyDescent="0.25">
      <c r="A884"/>
      <c r="B884"/>
      <c r="C884"/>
      <c r="D884"/>
      <c r="E884"/>
      <c r="F884"/>
      <c r="G884"/>
    </row>
    <row r="885" spans="1:7" ht="15" x14ac:dyDescent="0.25">
      <c r="A885"/>
      <c r="B885"/>
      <c r="C885"/>
      <c r="D885"/>
      <c r="E885"/>
      <c r="F885"/>
      <c r="G885"/>
    </row>
    <row r="886" spans="1:7" ht="15" x14ac:dyDescent="0.25">
      <c r="A886"/>
      <c r="B886"/>
      <c r="C886"/>
      <c r="D886"/>
      <c r="E886"/>
      <c r="F886"/>
      <c r="G886"/>
    </row>
    <row r="887" spans="1:7" ht="15" x14ac:dyDescent="0.25">
      <c r="A887"/>
      <c r="B887"/>
      <c r="C887"/>
      <c r="D887"/>
      <c r="E887"/>
      <c r="F887"/>
      <c r="G887"/>
    </row>
    <row r="888" spans="1:7" ht="15" x14ac:dyDescent="0.25">
      <c r="A888"/>
      <c r="B888"/>
      <c r="C888"/>
      <c r="D888"/>
      <c r="E888"/>
      <c r="F888"/>
      <c r="G888"/>
    </row>
    <row r="889" spans="1:7" ht="15" x14ac:dyDescent="0.25">
      <c r="A889"/>
      <c r="B889"/>
      <c r="C889"/>
      <c r="D889"/>
      <c r="E889"/>
      <c r="F889"/>
      <c r="G889"/>
    </row>
    <row r="890" spans="1:7" ht="15" x14ac:dyDescent="0.25">
      <c r="A890"/>
      <c r="B890"/>
      <c r="C890"/>
      <c r="D890"/>
      <c r="E890"/>
      <c r="F890"/>
      <c r="G890"/>
    </row>
    <row r="891" spans="1:7" ht="15" x14ac:dyDescent="0.25">
      <c r="A891"/>
      <c r="B891"/>
      <c r="C891"/>
      <c r="D891"/>
      <c r="E891"/>
      <c r="F891"/>
      <c r="G891"/>
    </row>
    <row r="892" spans="1:7" ht="15" x14ac:dyDescent="0.25">
      <c r="A892"/>
      <c r="B892"/>
      <c r="C892"/>
      <c r="D892"/>
      <c r="E892"/>
      <c r="F892"/>
      <c r="G892"/>
    </row>
    <row r="893" spans="1:7" ht="15" x14ac:dyDescent="0.25">
      <c r="A893"/>
      <c r="B893"/>
      <c r="C893"/>
      <c r="D893"/>
      <c r="E893"/>
      <c r="F893"/>
      <c r="G893"/>
    </row>
    <row r="894" spans="1:7" ht="15" x14ac:dyDescent="0.25">
      <c r="A894"/>
      <c r="B894"/>
      <c r="C894"/>
      <c r="D894"/>
      <c r="E894"/>
      <c r="F894"/>
      <c r="G894"/>
    </row>
    <row r="895" spans="1:7" ht="15" x14ac:dyDescent="0.25">
      <c r="A895"/>
      <c r="B895"/>
      <c r="C895"/>
      <c r="D895"/>
      <c r="E895"/>
      <c r="F895"/>
      <c r="G895"/>
    </row>
    <row r="896" spans="1:7" ht="15" x14ac:dyDescent="0.25">
      <c r="A896"/>
      <c r="B896"/>
      <c r="C896"/>
      <c r="D896"/>
      <c r="E896"/>
      <c r="F896"/>
      <c r="G896"/>
    </row>
    <row r="897" spans="1:7" ht="15" x14ac:dyDescent="0.25">
      <c r="A897"/>
      <c r="B897"/>
      <c r="C897"/>
      <c r="D897"/>
      <c r="E897"/>
      <c r="F897"/>
      <c r="G897"/>
    </row>
    <row r="898" spans="1:7" ht="15" x14ac:dyDescent="0.25">
      <c r="A898"/>
      <c r="B898"/>
      <c r="C898"/>
      <c r="D898"/>
      <c r="E898"/>
      <c r="F898"/>
      <c r="G898"/>
    </row>
    <row r="899" spans="1:7" ht="15" x14ac:dyDescent="0.25">
      <c r="A899"/>
      <c r="B899"/>
      <c r="C899"/>
      <c r="D899"/>
      <c r="E899"/>
      <c r="F899"/>
      <c r="G899"/>
    </row>
    <row r="900" spans="1:7" ht="15" x14ac:dyDescent="0.25">
      <c r="A900"/>
      <c r="B900"/>
      <c r="C900"/>
      <c r="D900"/>
      <c r="E900"/>
      <c r="F900"/>
      <c r="G900"/>
    </row>
    <row r="901" spans="1:7" ht="15" x14ac:dyDescent="0.25">
      <c r="A901"/>
      <c r="B901"/>
      <c r="C901"/>
      <c r="D901"/>
      <c r="E901"/>
      <c r="F901"/>
      <c r="G901"/>
    </row>
    <row r="902" spans="1:7" ht="15" x14ac:dyDescent="0.25">
      <c r="A902"/>
      <c r="B902"/>
      <c r="C902"/>
      <c r="D902"/>
      <c r="E902"/>
      <c r="F902"/>
      <c r="G902"/>
    </row>
    <row r="903" spans="1:7" ht="15" x14ac:dyDescent="0.25">
      <c r="A903"/>
      <c r="B903"/>
      <c r="C903"/>
      <c r="D903"/>
      <c r="E903"/>
      <c r="F903"/>
      <c r="G903"/>
    </row>
    <row r="904" spans="1:7" ht="15" x14ac:dyDescent="0.25">
      <c r="A904"/>
      <c r="B904"/>
      <c r="C904"/>
      <c r="D904"/>
      <c r="E904"/>
      <c r="F904"/>
      <c r="G904"/>
    </row>
    <row r="905" spans="1:7" ht="15" x14ac:dyDescent="0.25">
      <c r="A905"/>
      <c r="B905"/>
      <c r="C905"/>
      <c r="D905"/>
      <c r="E905"/>
      <c r="F905"/>
      <c r="G905"/>
    </row>
    <row r="906" spans="1:7" ht="15" x14ac:dyDescent="0.25">
      <c r="A906"/>
      <c r="B906"/>
      <c r="C906"/>
      <c r="D906"/>
      <c r="E906"/>
      <c r="F906"/>
      <c r="G906"/>
    </row>
    <row r="907" spans="1:7" ht="15" x14ac:dyDescent="0.25">
      <c r="A907"/>
      <c r="B907"/>
      <c r="C907"/>
      <c r="D907"/>
      <c r="E907"/>
      <c r="F907"/>
      <c r="G907"/>
    </row>
    <row r="908" spans="1:7" ht="15" x14ac:dyDescent="0.25">
      <c r="A908"/>
      <c r="B908"/>
      <c r="C908"/>
      <c r="D908"/>
      <c r="E908"/>
      <c r="F908"/>
      <c r="G908"/>
    </row>
    <row r="909" spans="1:7" ht="15" x14ac:dyDescent="0.25">
      <c r="A909"/>
      <c r="B909"/>
      <c r="C909"/>
      <c r="D909"/>
      <c r="E909"/>
      <c r="F909"/>
      <c r="G909"/>
    </row>
    <row r="910" spans="1:7" ht="15" x14ac:dyDescent="0.25">
      <c r="A910"/>
      <c r="B910"/>
      <c r="C910"/>
      <c r="D910"/>
      <c r="E910"/>
      <c r="F910"/>
      <c r="G910"/>
    </row>
    <row r="911" spans="1:7" ht="15" x14ac:dyDescent="0.25">
      <c r="A911"/>
      <c r="B911"/>
      <c r="C911"/>
      <c r="D911"/>
      <c r="E911"/>
      <c r="F911"/>
      <c r="G911"/>
    </row>
    <row r="912" spans="1:7" ht="15" x14ac:dyDescent="0.25">
      <c r="A912"/>
      <c r="B912"/>
      <c r="C912"/>
      <c r="D912"/>
      <c r="E912"/>
      <c r="F912"/>
      <c r="G912"/>
    </row>
    <row r="913" spans="1:7" ht="15" x14ac:dyDescent="0.25">
      <c r="A913"/>
      <c r="B913"/>
      <c r="C913"/>
      <c r="D913"/>
      <c r="E913"/>
      <c r="F913"/>
      <c r="G913"/>
    </row>
    <row r="914" spans="1:7" ht="15" x14ac:dyDescent="0.25">
      <c r="A914"/>
      <c r="B914"/>
      <c r="C914"/>
      <c r="D914"/>
      <c r="E914"/>
      <c r="F914"/>
      <c r="G914"/>
    </row>
    <row r="915" spans="1:7" ht="15" x14ac:dyDescent="0.25">
      <c r="A915"/>
      <c r="B915"/>
      <c r="C915"/>
      <c r="D915"/>
      <c r="E915"/>
      <c r="F915"/>
      <c r="G915"/>
    </row>
    <row r="916" spans="1:7" ht="15" x14ac:dyDescent="0.25">
      <c r="A916"/>
      <c r="B916"/>
      <c r="C916"/>
      <c r="D916"/>
      <c r="E916"/>
      <c r="F916"/>
      <c r="G916"/>
    </row>
    <row r="917" spans="1:7" ht="15" x14ac:dyDescent="0.25">
      <c r="A917"/>
      <c r="B917"/>
      <c r="C917"/>
      <c r="D917"/>
      <c r="E917"/>
      <c r="F917"/>
      <c r="G917"/>
    </row>
    <row r="918" spans="1:7" ht="15" x14ac:dyDescent="0.25">
      <c r="A918"/>
      <c r="B918"/>
      <c r="C918"/>
      <c r="D918"/>
      <c r="E918"/>
      <c r="F918"/>
      <c r="G918"/>
    </row>
    <row r="919" spans="1:7" ht="15" x14ac:dyDescent="0.25">
      <c r="A919"/>
      <c r="B919"/>
      <c r="C919"/>
      <c r="D919"/>
      <c r="E919"/>
      <c r="F919"/>
      <c r="G919"/>
    </row>
    <row r="920" spans="1:7" ht="15" x14ac:dyDescent="0.25">
      <c r="A920"/>
      <c r="B920"/>
      <c r="C920"/>
      <c r="D920"/>
      <c r="E920"/>
      <c r="F920"/>
      <c r="G920"/>
    </row>
    <row r="921" spans="1:7" ht="15" x14ac:dyDescent="0.25">
      <c r="A921"/>
      <c r="B921"/>
      <c r="C921"/>
      <c r="D921"/>
      <c r="E921"/>
      <c r="F921"/>
      <c r="G921"/>
    </row>
    <row r="922" spans="1:7" ht="15" x14ac:dyDescent="0.25">
      <c r="A922"/>
      <c r="B922"/>
      <c r="C922"/>
      <c r="D922"/>
      <c r="E922"/>
      <c r="F922"/>
      <c r="G922"/>
    </row>
    <row r="923" spans="1:7" ht="15" x14ac:dyDescent="0.25">
      <c r="A923"/>
      <c r="B923"/>
      <c r="C923"/>
      <c r="D923"/>
      <c r="E923"/>
      <c r="F923"/>
      <c r="G923"/>
    </row>
    <row r="924" spans="1:7" ht="15" x14ac:dyDescent="0.25">
      <c r="A924"/>
      <c r="B924"/>
      <c r="C924"/>
      <c r="D924"/>
      <c r="E924"/>
      <c r="F924"/>
      <c r="G924"/>
    </row>
    <row r="925" spans="1:7" ht="15" x14ac:dyDescent="0.25">
      <c r="A925"/>
      <c r="B925"/>
      <c r="C925"/>
      <c r="D925"/>
      <c r="E925"/>
      <c r="F925"/>
      <c r="G925"/>
    </row>
    <row r="926" spans="1:7" ht="15" x14ac:dyDescent="0.25">
      <c r="A926"/>
      <c r="B926"/>
      <c r="C926"/>
      <c r="D926"/>
      <c r="E926"/>
      <c r="F926"/>
      <c r="G926"/>
    </row>
    <row r="927" spans="1:7" ht="15" x14ac:dyDescent="0.25">
      <c r="A927"/>
      <c r="B927"/>
      <c r="C927"/>
      <c r="D927"/>
      <c r="E927"/>
      <c r="F927"/>
      <c r="G927"/>
    </row>
    <row r="928" spans="1:7" ht="15" x14ac:dyDescent="0.25">
      <c r="A928"/>
      <c r="B928"/>
      <c r="C928"/>
      <c r="D928"/>
      <c r="E928"/>
      <c r="F928"/>
      <c r="G928"/>
    </row>
    <row r="929" spans="1:7" ht="15" x14ac:dyDescent="0.25">
      <c r="A929"/>
      <c r="B929"/>
      <c r="C929"/>
      <c r="D929"/>
      <c r="E929"/>
      <c r="F929"/>
      <c r="G929"/>
    </row>
    <row r="930" spans="1:7" ht="15" x14ac:dyDescent="0.25">
      <c r="A930"/>
      <c r="B930"/>
      <c r="C930"/>
      <c r="D930"/>
      <c r="E930"/>
      <c r="F930"/>
      <c r="G930"/>
    </row>
    <row r="931" spans="1:7" ht="15" x14ac:dyDescent="0.25">
      <c r="A931"/>
      <c r="B931"/>
      <c r="C931"/>
      <c r="D931"/>
      <c r="E931"/>
      <c r="F931"/>
      <c r="G931"/>
    </row>
    <row r="932" spans="1:7" ht="15" x14ac:dyDescent="0.25">
      <c r="A932"/>
      <c r="B932"/>
      <c r="C932"/>
      <c r="D932"/>
      <c r="E932"/>
      <c r="F932"/>
      <c r="G932"/>
    </row>
    <row r="933" spans="1:7" ht="15" x14ac:dyDescent="0.25">
      <c r="A933"/>
      <c r="B933"/>
      <c r="C933"/>
      <c r="D933"/>
      <c r="E933"/>
      <c r="F933"/>
      <c r="G933"/>
    </row>
    <row r="934" spans="1:7" ht="15" x14ac:dyDescent="0.25">
      <c r="A934"/>
      <c r="B934"/>
      <c r="C934"/>
      <c r="D934"/>
      <c r="E934"/>
      <c r="F934"/>
      <c r="G934"/>
    </row>
    <row r="935" spans="1:7" ht="15" x14ac:dyDescent="0.25">
      <c r="A935"/>
      <c r="B935"/>
      <c r="C935"/>
      <c r="D935"/>
      <c r="E935"/>
      <c r="F935"/>
      <c r="G935"/>
    </row>
    <row r="936" spans="1:7" ht="15" x14ac:dyDescent="0.25">
      <c r="A936"/>
      <c r="B936"/>
      <c r="C936"/>
      <c r="D936"/>
      <c r="E936"/>
      <c r="F936"/>
      <c r="G936"/>
    </row>
    <row r="937" spans="1:7" ht="15" x14ac:dyDescent="0.25">
      <c r="A937"/>
      <c r="B937"/>
      <c r="C937"/>
      <c r="D937"/>
      <c r="E937"/>
      <c r="F937"/>
      <c r="G937"/>
    </row>
    <row r="938" spans="1:7" ht="15" x14ac:dyDescent="0.25">
      <c r="A938"/>
      <c r="B938"/>
      <c r="C938"/>
      <c r="D938"/>
      <c r="E938"/>
      <c r="F938"/>
      <c r="G938"/>
    </row>
    <row r="939" spans="1:7" ht="15" x14ac:dyDescent="0.25">
      <c r="A939"/>
      <c r="B939"/>
      <c r="C939"/>
      <c r="D939"/>
      <c r="E939"/>
      <c r="F939"/>
      <c r="G939"/>
    </row>
    <row r="940" spans="1:7" ht="15" x14ac:dyDescent="0.25">
      <c r="A940"/>
      <c r="B940"/>
      <c r="C940"/>
      <c r="D940"/>
      <c r="E940"/>
      <c r="F940"/>
      <c r="G940"/>
    </row>
    <row r="941" spans="1:7" ht="15" x14ac:dyDescent="0.25">
      <c r="A941"/>
      <c r="B941"/>
      <c r="C941"/>
      <c r="D941"/>
      <c r="E941"/>
      <c r="F941"/>
      <c r="G941"/>
    </row>
    <row r="942" spans="1:7" ht="15" x14ac:dyDescent="0.25">
      <c r="A942"/>
      <c r="B942"/>
      <c r="C942"/>
      <c r="D942"/>
      <c r="E942"/>
      <c r="F942"/>
      <c r="G942"/>
    </row>
    <row r="943" spans="1:7" ht="15" x14ac:dyDescent="0.25">
      <c r="A943"/>
      <c r="B943"/>
      <c r="C943"/>
      <c r="D943"/>
      <c r="E943"/>
      <c r="F943"/>
      <c r="G943"/>
    </row>
    <row r="944" spans="1:7" ht="15" x14ac:dyDescent="0.25">
      <c r="A944"/>
      <c r="B944"/>
      <c r="C944"/>
      <c r="D944"/>
      <c r="E944"/>
      <c r="F944"/>
      <c r="G944"/>
    </row>
    <row r="945" spans="1:7" ht="15" x14ac:dyDescent="0.25">
      <c r="A945"/>
      <c r="B945"/>
      <c r="C945"/>
      <c r="D945"/>
      <c r="E945"/>
      <c r="F945"/>
      <c r="G945"/>
    </row>
    <row r="946" spans="1:7" ht="15" x14ac:dyDescent="0.25">
      <c r="A946"/>
      <c r="B946"/>
      <c r="C946"/>
      <c r="D946"/>
      <c r="E946"/>
      <c r="F946"/>
      <c r="G946"/>
    </row>
    <row r="947" spans="1:7" ht="15" x14ac:dyDescent="0.25">
      <c r="A947"/>
      <c r="B947"/>
      <c r="C947"/>
      <c r="D947"/>
      <c r="E947"/>
      <c r="F947"/>
      <c r="G947"/>
    </row>
    <row r="948" spans="1:7" ht="15" x14ac:dyDescent="0.25">
      <c r="A948"/>
      <c r="B948"/>
      <c r="C948"/>
      <c r="D948"/>
      <c r="E948"/>
      <c r="F948"/>
      <c r="G948"/>
    </row>
    <row r="949" spans="1:7" ht="15" x14ac:dyDescent="0.25">
      <c r="A949"/>
      <c r="B949"/>
      <c r="C949"/>
      <c r="D949"/>
      <c r="E949"/>
      <c r="F949"/>
      <c r="G949"/>
    </row>
    <row r="950" spans="1:7" ht="15" x14ac:dyDescent="0.25">
      <c r="A950"/>
      <c r="B950"/>
      <c r="C950"/>
      <c r="D950"/>
      <c r="E950"/>
      <c r="F950"/>
      <c r="G950"/>
    </row>
    <row r="951" spans="1:7" ht="15" x14ac:dyDescent="0.25">
      <c r="A951"/>
      <c r="B951"/>
      <c r="C951"/>
      <c r="D951"/>
      <c r="E951"/>
      <c r="F951"/>
      <c r="G951"/>
    </row>
    <row r="952" spans="1:7" ht="15" x14ac:dyDescent="0.25">
      <c r="A952"/>
      <c r="B952"/>
      <c r="C952"/>
      <c r="D952"/>
      <c r="E952"/>
      <c r="F952"/>
      <c r="G952"/>
    </row>
    <row r="953" spans="1:7" ht="15" x14ac:dyDescent="0.25">
      <c r="A953"/>
      <c r="B953"/>
      <c r="C953"/>
      <c r="D953"/>
      <c r="E953"/>
      <c r="F953"/>
      <c r="G953"/>
    </row>
    <row r="954" spans="1:7" ht="15" x14ac:dyDescent="0.25">
      <c r="A954"/>
      <c r="B954"/>
      <c r="C954"/>
      <c r="D954"/>
      <c r="E954"/>
      <c r="F954"/>
      <c r="G954"/>
    </row>
    <row r="955" spans="1:7" ht="15" x14ac:dyDescent="0.25">
      <c r="A955"/>
      <c r="B955"/>
      <c r="C955"/>
      <c r="D955"/>
      <c r="E955"/>
      <c r="F955"/>
      <c r="G955"/>
    </row>
  </sheetData>
  <pageMargins left="0.511811024" right="0.511811024" top="0.78740157499999996" bottom="0.78740157499999996" header="0.31496062000000002" footer="0.31496062000000002"/>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3"/>
  <sheetViews>
    <sheetView workbookViewId="0">
      <selection activeCell="M4" sqref="M4"/>
    </sheetView>
  </sheetViews>
  <sheetFormatPr defaultRowHeight="15" x14ac:dyDescent="0.25"/>
  <cols>
    <col min="4" max="4" width="13.7109375" bestFit="1" customWidth="1"/>
    <col min="5" max="6" width="12" bestFit="1" customWidth="1"/>
    <col min="7" max="7" width="15.28515625" customWidth="1"/>
    <col min="8" max="8" width="13.140625" customWidth="1"/>
    <col min="9" max="9" width="13.7109375" customWidth="1"/>
    <col min="10" max="10" width="11.140625" customWidth="1"/>
    <col min="11" max="11" width="11.42578125" bestFit="1" customWidth="1"/>
    <col min="12" max="12" width="12.7109375" bestFit="1" customWidth="1"/>
  </cols>
  <sheetData>
    <row r="1" spans="1:12" x14ac:dyDescent="0.25">
      <c r="A1" s="1" t="s">
        <v>0</v>
      </c>
      <c r="B1" s="1" t="s">
        <v>1</v>
      </c>
      <c r="C1" s="1" t="s">
        <v>2635</v>
      </c>
      <c r="D1" s="2" t="s">
        <v>3</v>
      </c>
      <c r="E1" s="1" t="s">
        <v>4</v>
      </c>
      <c r="F1" s="1" t="s">
        <v>5</v>
      </c>
      <c r="G1" s="3" t="s">
        <v>6</v>
      </c>
      <c r="H1" s="4" t="s">
        <v>7</v>
      </c>
      <c r="I1" s="4" t="s">
        <v>2</v>
      </c>
      <c r="J1" s="4" t="s">
        <v>2636</v>
      </c>
      <c r="K1" s="4" t="s">
        <v>2638</v>
      </c>
      <c r="L1" s="4" t="s">
        <v>2645</v>
      </c>
    </row>
    <row r="2" spans="1:12" x14ac:dyDescent="0.25">
      <c r="A2" s="9">
        <v>530001</v>
      </c>
      <c r="B2" s="5">
        <v>26</v>
      </c>
      <c r="C2">
        <v>14496</v>
      </c>
      <c r="D2">
        <v>140</v>
      </c>
      <c r="E2" s="6">
        <v>0</v>
      </c>
      <c r="F2" s="6">
        <v>0.1</v>
      </c>
      <c r="G2" s="7" t="str">
        <f>VLOOKUP(D2,[1]programas!$A$1:$D$90,2,0)</f>
        <v>Reabilitação e Aumento de Capacidade de Rodovias</v>
      </c>
      <c r="H2" t="str">
        <f t="shared" ref="H2:H65" si="0">CONCATENATE(D2," - ",G2)</f>
        <v>140 - Reabilitação e Aumento de Capacidade de Rodovias</v>
      </c>
      <c r="I2" t="str">
        <f>VLOOKUP(C2,subacoes!$A$1:$H$2405,8,0)</f>
        <v>14496 - Reabilitação e aumento de capacidade de rodovias - obras e supervisão</v>
      </c>
      <c r="J2" t="str">
        <f>VLOOKUP(C2,subacoes!$A$1:$H$2405,7,0)</f>
        <v>Rodovia reabilitada (km)</v>
      </c>
      <c r="K2" t="str">
        <f>VLOOKUP(C2,subacoes!$A$1:$H$2405,3,0)</f>
        <v>Maior Valor</v>
      </c>
      <c r="L2" s="14">
        <f>VLOOKUP(C2,subacoes!$A$1:$H$2405,6,0)</f>
        <v>150</v>
      </c>
    </row>
    <row r="3" spans="1:12" x14ac:dyDescent="0.25">
      <c r="A3" s="9">
        <v>410051</v>
      </c>
      <c r="B3" s="5">
        <v>10</v>
      </c>
      <c r="C3">
        <v>13270</v>
      </c>
      <c r="D3">
        <v>430</v>
      </c>
      <c r="E3" s="6">
        <v>181</v>
      </c>
      <c r="F3" s="6">
        <v>181</v>
      </c>
      <c r="G3" s="7" t="str">
        <f>VLOOKUP(D3,[1]programas!$A$1:$D$90,2,0)</f>
        <v>Atenção de Média e Alta Complexidade Ambulatorial e Hospitalar</v>
      </c>
      <c r="H3" t="str">
        <f t="shared" si="0"/>
        <v>430 - Atenção de Média e Alta Complexidade Ambulatorial e Hospitalar</v>
      </c>
      <c r="I3" t="str">
        <f>VLOOKUP(C3,subacoes!$A$1:$H$2405,8,0)</f>
        <v>13270 - Ações das Centrais de Regulação</v>
      </c>
      <c r="J3" t="str">
        <f>VLOOKUP(C3,subacoes!$A$1:$H$2405,7,0)</f>
        <v>Paciente atendido (unidade)</v>
      </c>
      <c r="K3" t="str">
        <f>VLOOKUP(C3,subacoes!$A$1:$H$2405,3,0)</f>
        <v>Soma</v>
      </c>
      <c r="L3" s="14">
        <f>VLOOKUP(C3,subacoes!$A$1:$H$2405,6,0)</f>
        <v>350</v>
      </c>
    </row>
    <row r="4" spans="1:12" x14ac:dyDescent="0.25">
      <c r="A4" s="9">
        <v>430001</v>
      </c>
      <c r="B4" s="5">
        <v>4</v>
      </c>
      <c r="C4">
        <v>12928</v>
      </c>
      <c r="D4">
        <v>850</v>
      </c>
      <c r="E4" s="6">
        <v>200</v>
      </c>
      <c r="F4" s="6">
        <v>200</v>
      </c>
      <c r="G4" s="7" t="str">
        <f>VLOOKUP(D4,[1]programas!$A$1:$D$90,2,0)</f>
        <v>Gestão de Pessoas</v>
      </c>
      <c r="H4" t="str">
        <f t="shared" si="0"/>
        <v>850 - Gestão de Pessoas</v>
      </c>
      <c r="I4" t="str">
        <f>VLOOKUP(C4,subacoes!$A$1:$H$2405,8,0)</f>
        <v>12928 - Capacitação profissional dos agentes públicos - PGTC</v>
      </c>
      <c r="J4" t="str">
        <f>VLOOKUP(C4,subacoes!$A$1:$H$2405,7,0)</f>
        <v>Servidor capacitado (unidade)</v>
      </c>
      <c r="K4" t="str">
        <f>VLOOKUP(C4,subacoes!$A$1:$H$2405,3,0)</f>
        <v>(vazio)</v>
      </c>
      <c r="L4" s="14">
        <f>VLOOKUP(C4,subacoes!$A$1:$H$2405,6,0)</f>
        <v>40</v>
      </c>
    </row>
    <row r="5" spans="1:12" x14ac:dyDescent="0.25">
      <c r="A5" s="9">
        <v>410048</v>
      </c>
      <c r="B5" s="5">
        <v>12</v>
      </c>
      <c r="C5">
        <v>4840</v>
      </c>
      <c r="D5">
        <v>900</v>
      </c>
      <c r="E5" s="6">
        <v>225</v>
      </c>
      <c r="F5" s="6">
        <v>225</v>
      </c>
      <c r="G5" s="7" t="str">
        <f>VLOOKUP(D5,[1]programas!$A$1:$D$90,2,0)</f>
        <v>Gestão Administrativa - Poder Executivo</v>
      </c>
      <c r="H5" t="str">
        <f t="shared" si="0"/>
        <v>900 - Gestão Administrativa - Poder Executivo</v>
      </c>
      <c r="I5" t="str">
        <f>VLOOKUP(C5,subacoes!$A$1:$H$2405,8,0)</f>
        <v>4840 - Administração e manutenção dos serviços administrativos gerais - SED</v>
      </c>
      <c r="J5" t="str">
        <f>VLOOKUP(C5,subacoes!$A$1:$H$2405,7,0)</f>
        <v>Unidade gestora mantida (unidade)</v>
      </c>
      <c r="K5" t="str">
        <f>VLOOKUP(C5,subacoes!$A$1:$H$2405,3,0)</f>
        <v>Maior Valor</v>
      </c>
      <c r="L5" s="14">
        <f>VLOOKUP(C5,subacoes!$A$1:$H$2405,6,0)</f>
        <v>1</v>
      </c>
    </row>
    <row r="6" spans="1:12" x14ac:dyDescent="0.25">
      <c r="A6" s="9">
        <v>550001</v>
      </c>
      <c r="B6" s="5">
        <v>6</v>
      </c>
      <c r="C6">
        <v>11883</v>
      </c>
      <c r="D6">
        <v>730</v>
      </c>
      <c r="E6" s="6">
        <v>334.62</v>
      </c>
      <c r="F6" s="6">
        <v>334.62</v>
      </c>
      <c r="G6" s="7" t="str">
        <f>VLOOKUP(D6,[1]programas!$A$1:$D$90,2,0)</f>
        <v>Prevenção e Preparação para Desastres</v>
      </c>
      <c r="H6" t="str">
        <f t="shared" si="0"/>
        <v>730 - Prevenção e Preparação para Desastres</v>
      </c>
      <c r="I6" t="str">
        <f>VLOOKUP(C6,subacoes!$A$1:$H$2405,8,0)</f>
        <v>11883 - Estruturação das unidades de Proteção Civil</v>
      </c>
      <c r="J6" t="str">
        <f>VLOOKUP(C6,subacoes!$A$1:$H$2405,7,0)</f>
        <v>Estrutura adequada (unidade)</v>
      </c>
      <c r="K6" t="str">
        <f>VLOOKUP(C6,subacoes!$A$1:$H$2405,3,0)</f>
        <v>Maior Valor</v>
      </c>
      <c r="L6" s="14">
        <f>VLOOKUP(C6,subacoes!$A$1:$H$2405,6,0)</f>
        <v>296</v>
      </c>
    </row>
    <row r="7" spans="1:12" x14ac:dyDescent="0.25">
      <c r="A7" s="9">
        <v>550001</v>
      </c>
      <c r="B7" s="5">
        <v>6</v>
      </c>
      <c r="C7">
        <v>12989</v>
      </c>
      <c r="D7">
        <v>900</v>
      </c>
      <c r="E7" s="6">
        <v>464.41</v>
      </c>
      <c r="F7" s="6">
        <v>464.41</v>
      </c>
      <c r="G7" s="7" t="str">
        <f>VLOOKUP(D7,[1]programas!$A$1:$D$90,2,0)</f>
        <v>Gestão Administrativa - Poder Executivo</v>
      </c>
      <c r="H7" t="str">
        <f t="shared" si="0"/>
        <v>900 - Gestão Administrativa - Poder Executivo</v>
      </c>
      <c r="I7" t="str">
        <f>VLOOKUP(C7,subacoes!$A$1:$H$2405,8,0)</f>
        <v>12989 - Administração e manutenção dos serviços administrativos gerais - SDC</v>
      </c>
      <c r="J7" t="str">
        <f>VLOOKUP(C7,subacoes!$A$1:$H$2405,7,0)</f>
        <v>Unidade gestora mantida (unidade)</v>
      </c>
      <c r="K7" t="str">
        <f>VLOOKUP(C7,subacoes!$A$1:$H$2405,3,0)</f>
        <v>Maior Valor</v>
      </c>
      <c r="L7" s="14">
        <f>VLOOKUP(C7,subacoes!$A$1:$H$2405,6,0)</f>
        <v>22</v>
      </c>
    </row>
    <row r="8" spans="1:12" x14ac:dyDescent="0.25">
      <c r="A8" s="5">
        <v>160085</v>
      </c>
      <c r="B8" s="5">
        <v>6</v>
      </c>
      <c r="C8">
        <v>11906</v>
      </c>
      <c r="D8">
        <v>705</v>
      </c>
      <c r="E8" s="6">
        <v>0</v>
      </c>
      <c r="F8" s="6">
        <v>500</v>
      </c>
      <c r="G8" s="7" t="str">
        <f>VLOOKUP(D8,[1]programas!$A$1:$D$90,2,0)</f>
        <v>Segurança Cidadã</v>
      </c>
      <c r="H8" t="str">
        <f t="shared" si="0"/>
        <v>705 - Segurança Cidadã</v>
      </c>
      <c r="I8" t="str">
        <f>VLOOKUP(C8,subacoes!$A$1:$H$2405,8,0)</f>
        <v>11906 - Ações em Defesa Civil</v>
      </c>
      <c r="J8" t="str">
        <f>VLOOKUP(C8,subacoes!$A$1:$H$2405,7,0)</f>
        <v>Pessoa atendida (unidade)</v>
      </c>
      <c r="K8" t="str">
        <f>VLOOKUP(C8,subacoes!$A$1:$H$2405,3,0)</f>
        <v>Maior Valor</v>
      </c>
      <c r="L8" s="14">
        <f>VLOOKUP(C8,subacoes!$A$1:$H$2405,6,0)</f>
        <v>150</v>
      </c>
    </row>
    <row r="9" spans="1:12" x14ac:dyDescent="0.25">
      <c r="A9" s="9">
        <v>410053</v>
      </c>
      <c r="B9" s="5">
        <v>12</v>
      </c>
      <c r="C9">
        <v>13697</v>
      </c>
      <c r="D9">
        <v>610</v>
      </c>
      <c r="E9" s="6">
        <v>521.9</v>
      </c>
      <c r="F9" s="6">
        <v>521.9</v>
      </c>
      <c r="G9" s="7" t="str">
        <f>VLOOKUP(D9,[1]programas!$A$1:$D$90,2,0)</f>
        <v>Educação Básica com Qualidade e Equidade</v>
      </c>
      <c r="H9" t="str">
        <f t="shared" si="0"/>
        <v>610 - Educação Básica com Qualidade e Equidade</v>
      </c>
      <c r="I9" t="str">
        <f>VLOOKUP(C9,subacoes!$A$1:$H$2405,8,0)</f>
        <v>13697 - Administração e manutenção da Gerência Regional de Educação - ADR - Itajaí</v>
      </c>
      <c r="J9" t="str">
        <f>VLOOKUP(C9,subacoes!$A$1:$H$2405,7,0)</f>
        <v>Unidade gestora mantida (unidade)</v>
      </c>
      <c r="K9" t="str">
        <f>VLOOKUP(C9,subacoes!$A$1:$H$2405,3,0)</f>
        <v>Maior Valor</v>
      </c>
      <c r="L9" s="14">
        <f>VLOOKUP(C9,subacoes!$A$1:$H$2405,6,0)</f>
        <v>1</v>
      </c>
    </row>
    <row r="10" spans="1:12" x14ac:dyDescent="0.25">
      <c r="A10" s="9">
        <v>530001</v>
      </c>
      <c r="B10" s="5">
        <v>26</v>
      </c>
      <c r="C10">
        <v>14299</v>
      </c>
      <c r="D10">
        <v>101</v>
      </c>
      <c r="E10" s="6">
        <v>0</v>
      </c>
      <c r="F10" s="6">
        <v>593.72</v>
      </c>
      <c r="G10" s="7" t="str">
        <f>VLOOKUP(D10,[1]programas!$A$1:$D$90,2,0)</f>
        <v>Acelera Santa Catarina</v>
      </c>
      <c r="H10" t="str">
        <f t="shared" si="0"/>
        <v>101 - Acelera Santa Catarina</v>
      </c>
      <c r="I10" t="str">
        <f>VLOOKUP(C10,subacoes!$A$1:$H$2405,8,0)</f>
        <v>14299 - Reabilit/aum capac da SC-135/453, trecho Videira - Tangará - Ibicaré - Luzerna - Joaçaba - BR-282</v>
      </c>
      <c r="J10" t="str">
        <f>VLOOKUP(C10,subacoes!$A$1:$H$2405,7,0)</f>
        <v>Rodovia reabilitada (km)</v>
      </c>
      <c r="K10" t="str">
        <f>VLOOKUP(C10,subacoes!$A$1:$H$2405,3,0)</f>
        <v>Maior Valor</v>
      </c>
      <c r="L10" s="14">
        <f>VLOOKUP(C10,subacoes!$A$1:$H$2405,6,0)</f>
        <v>60</v>
      </c>
    </row>
    <row r="11" spans="1:12" x14ac:dyDescent="0.25">
      <c r="A11" s="9">
        <v>410039</v>
      </c>
      <c r="B11" s="5">
        <v>12</v>
      </c>
      <c r="C11">
        <v>13663</v>
      </c>
      <c r="D11">
        <v>610</v>
      </c>
      <c r="E11" s="6">
        <v>596.6</v>
      </c>
      <c r="F11" s="6">
        <v>596.6</v>
      </c>
      <c r="G11" s="7" t="str">
        <f>VLOOKUP(D11,[1]programas!$A$1:$D$90,2,0)</f>
        <v>Educação Básica com Qualidade e Equidade</v>
      </c>
      <c r="H11" t="str">
        <f t="shared" si="0"/>
        <v>610 - Educação Básica com Qualidade e Equidade</v>
      </c>
      <c r="I11" t="str">
        <f>VLOOKUP(C11,subacoes!$A$1:$H$2405,8,0)</f>
        <v>13663 - Operacionalização da educação profissional - ADR - São Lourenço do Oeste</v>
      </c>
      <c r="J11" t="str">
        <f>VLOOKUP(C11,subacoes!$A$1:$H$2405,7,0)</f>
        <v>Aluno atendido (unidade)</v>
      </c>
      <c r="K11" t="str">
        <f>VLOOKUP(C11,subacoes!$A$1:$H$2405,3,0)</f>
        <v>Maior Valor</v>
      </c>
      <c r="L11" s="14">
        <f>VLOOKUP(C11,subacoes!$A$1:$H$2405,6,0)</f>
        <v>185</v>
      </c>
    </row>
    <row r="12" spans="1:12" x14ac:dyDescent="0.25">
      <c r="A12" s="5">
        <v>410005</v>
      </c>
      <c r="B12" s="5">
        <v>24</v>
      </c>
      <c r="C12">
        <v>2565</v>
      </c>
      <c r="D12">
        <v>810</v>
      </c>
      <c r="E12" s="6">
        <v>931.39</v>
      </c>
      <c r="F12" s="6">
        <v>931.39</v>
      </c>
      <c r="G12" s="7" t="str">
        <f>VLOOKUP(D12,[1]programas!$A$1:$D$90,2,0)</f>
        <v>Comunicação do Poder Executivo</v>
      </c>
      <c r="H12" t="str">
        <f t="shared" si="0"/>
        <v>810 - Comunicação do Poder Executivo</v>
      </c>
      <c r="I12" t="str">
        <f>VLOOKUP(C12,subacoes!$A$1:$H$2405,8,0)</f>
        <v>2565 - Campanhas de caráter social, informativa e institucional - SECOM</v>
      </c>
      <c r="J12" t="str">
        <f>VLOOKUP(C12,subacoes!$A$1:$H$2405,7,0)</f>
        <v>Campanha realizada (unidade)</v>
      </c>
      <c r="K12" t="str">
        <f>VLOOKUP(C12,subacoes!$A$1:$H$2405,3,0)</f>
        <v>Soma</v>
      </c>
      <c r="L12" s="14">
        <f>VLOOKUP(C12,subacoes!$A$1:$H$2405,6,0)</f>
        <v>30</v>
      </c>
    </row>
    <row r="13" spans="1:12" x14ac:dyDescent="0.25">
      <c r="A13" s="9">
        <v>410011</v>
      </c>
      <c r="B13" s="5">
        <v>23</v>
      </c>
      <c r="C13">
        <v>14599</v>
      </c>
      <c r="D13">
        <v>640</v>
      </c>
      <c r="E13" s="6">
        <v>0</v>
      </c>
      <c r="F13" s="6">
        <v>1000</v>
      </c>
      <c r="G13" s="7" t="str">
        <f>VLOOKUP(D13,[1]programas!$A$1:$D$90,2,0)</f>
        <v>Promoção do Turismo Catarinense</v>
      </c>
      <c r="H13" t="str">
        <f t="shared" si="0"/>
        <v>640 - Promoção do Turismo Catarinense</v>
      </c>
      <c r="I13" t="str">
        <f>VLOOKUP(C13,subacoes!$A$1:$H$2405,8,0)</f>
        <v>14599 - Realização de jornadas de familiarização</v>
      </c>
      <c r="J13" t="str">
        <f>VLOOKUP(C13,subacoes!$A$1:$H$2405,7,0)</f>
        <v>Jornada realizada (unidade)</v>
      </c>
      <c r="K13" t="str">
        <f>VLOOKUP(C13,subacoes!$A$1:$H$2405,3,0)</f>
        <v>Soma</v>
      </c>
      <c r="L13" s="14">
        <f>VLOOKUP(C13,subacoes!$A$1:$H$2405,6,0)</f>
        <v>50</v>
      </c>
    </row>
    <row r="14" spans="1:12" x14ac:dyDescent="0.25">
      <c r="A14" s="9">
        <v>520002</v>
      </c>
      <c r="B14" s="5">
        <v>4</v>
      </c>
      <c r="C14">
        <v>3207</v>
      </c>
      <c r="D14">
        <v>900</v>
      </c>
      <c r="E14" s="6">
        <v>0</v>
      </c>
      <c r="F14" s="6">
        <v>1000</v>
      </c>
      <c r="G14" s="7" t="str">
        <f>VLOOKUP(D14,[1]programas!$A$1:$D$90,2,0)</f>
        <v>Gestão Administrativa - Poder Executivo</v>
      </c>
      <c r="H14" t="str">
        <f t="shared" si="0"/>
        <v>900 - Gestão Administrativa - Poder Executivo</v>
      </c>
      <c r="I14" t="str">
        <f>VLOOKUP(C14,subacoes!$A$1:$H$2405,8,0)</f>
        <v>3207 - Participação no capital social - CELESC Geração</v>
      </c>
      <c r="J14" t="str">
        <f>VLOOKUP(C14,subacoes!$A$1:$H$2405,7,0)</f>
        <v>Aumento do capital social (% de realização)</v>
      </c>
      <c r="K14" t="str">
        <f>VLOOKUP(C14,subacoes!$A$1:$H$2405,3,0)</f>
        <v>Maior Valor</v>
      </c>
      <c r="L14" s="14">
        <f>VLOOKUP(C14,subacoes!$A$1:$H$2405,6,0)</f>
        <v>100</v>
      </c>
    </row>
    <row r="15" spans="1:12" x14ac:dyDescent="0.25">
      <c r="A15" s="9">
        <v>520002</v>
      </c>
      <c r="B15" s="5">
        <v>4</v>
      </c>
      <c r="C15">
        <v>3218</v>
      </c>
      <c r="D15">
        <v>900</v>
      </c>
      <c r="E15" s="6">
        <v>0</v>
      </c>
      <c r="F15" s="6">
        <v>1000</v>
      </c>
      <c r="G15" s="7" t="str">
        <f>VLOOKUP(D15,[1]programas!$A$1:$D$90,2,0)</f>
        <v>Gestão Administrativa - Poder Executivo</v>
      </c>
      <c r="H15" t="str">
        <f t="shared" si="0"/>
        <v>900 - Gestão Administrativa - Poder Executivo</v>
      </c>
      <c r="I15" t="str">
        <f>VLOOKUP(C15,subacoes!$A$1:$H$2405,8,0)</f>
        <v>3218 - Participação no capital social - CASAN</v>
      </c>
      <c r="J15" t="str">
        <f>VLOOKUP(C15,subacoes!$A$1:$H$2405,7,0)</f>
        <v>Aumento do capital social (% de realização)</v>
      </c>
      <c r="K15" t="str">
        <f>VLOOKUP(C15,subacoes!$A$1:$H$2405,3,0)</f>
        <v>Maior Valor</v>
      </c>
      <c r="L15" s="14">
        <f>VLOOKUP(C15,subacoes!$A$1:$H$2405,6,0)</f>
        <v>100</v>
      </c>
    </row>
    <row r="16" spans="1:12" x14ac:dyDescent="0.25">
      <c r="A16" s="9">
        <v>520002</v>
      </c>
      <c r="B16" s="5">
        <v>4</v>
      </c>
      <c r="C16">
        <v>3224</v>
      </c>
      <c r="D16">
        <v>900</v>
      </c>
      <c r="E16" s="6">
        <v>0</v>
      </c>
      <c r="F16" s="6">
        <v>1000</v>
      </c>
      <c r="G16" s="7" t="str">
        <f>VLOOKUP(D16,[1]programas!$A$1:$D$90,2,0)</f>
        <v>Gestão Administrativa - Poder Executivo</v>
      </c>
      <c r="H16" t="str">
        <f t="shared" si="0"/>
        <v>900 - Gestão Administrativa - Poder Executivo</v>
      </c>
      <c r="I16" t="str">
        <f>VLOOKUP(C16,subacoes!$A$1:$H$2405,8,0)</f>
        <v>3224 - Participação no capital social - BADESC</v>
      </c>
      <c r="J16" t="str">
        <f>VLOOKUP(C16,subacoes!$A$1:$H$2405,7,0)</f>
        <v>Aumento do capital social (% de realização)</v>
      </c>
      <c r="K16" t="str">
        <f>VLOOKUP(C16,subacoes!$A$1:$H$2405,3,0)</f>
        <v>Maior Valor</v>
      </c>
      <c r="L16" s="14">
        <f>VLOOKUP(C16,subacoes!$A$1:$H$2405,6,0)</f>
        <v>100</v>
      </c>
    </row>
    <row r="17" spans="1:12" x14ac:dyDescent="0.25">
      <c r="A17" s="9">
        <v>520002</v>
      </c>
      <c r="B17" s="5">
        <v>4</v>
      </c>
      <c r="C17">
        <v>3320</v>
      </c>
      <c r="D17">
        <v>900</v>
      </c>
      <c r="E17" s="6">
        <v>0</v>
      </c>
      <c r="F17" s="6">
        <v>1000</v>
      </c>
      <c r="G17" s="7" t="str">
        <f>VLOOKUP(D17,[1]programas!$A$1:$D$90,2,0)</f>
        <v>Gestão Administrativa - Poder Executivo</v>
      </c>
      <c r="H17" t="str">
        <f t="shared" si="0"/>
        <v>900 - Gestão Administrativa - Poder Executivo</v>
      </c>
      <c r="I17" t="str">
        <f>VLOOKUP(C17,subacoes!$A$1:$H$2405,8,0)</f>
        <v>3320 - Participação no capital social - SC Gás</v>
      </c>
      <c r="J17" t="str">
        <f>VLOOKUP(C17,subacoes!$A$1:$H$2405,7,0)</f>
        <v>Aumento do capital social (% de realização)</v>
      </c>
      <c r="K17" t="str">
        <f>VLOOKUP(C17,subacoes!$A$1:$H$2405,3,0)</f>
        <v>Maior Valor</v>
      </c>
      <c r="L17" s="14">
        <f>VLOOKUP(C17,subacoes!$A$1:$H$2405,6,0)</f>
        <v>100</v>
      </c>
    </row>
    <row r="18" spans="1:12" x14ac:dyDescent="0.25">
      <c r="A18" s="9">
        <v>520002</v>
      </c>
      <c r="B18" s="5">
        <v>4</v>
      </c>
      <c r="C18">
        <v>3635</v>
      </c>
      <c r="D18">
        <v>900</v>
      </c>
      <c r="E18" s="6">
        <v>0</v>
      </c>
      <c r="F18" s="6">
        <v>1000</v>
      </c>
      <c r="G18" s="7" t="str">
        <f>VLOOKUP(D18,[1]programas!$A$1:$D$90,2,0)</f>
        <v>Gestão Administrativa - Poder Executivo</v>
      </c>
      <c r="H18" t="str">
        <f t="shared" si="0"/>
        <v>900 - Gestão Administrativa - Poder Executivo</v>
      </c>
      <c r="I18" t="str">
        <f>VLOOKUP(C18,subacoes!$A$1:$H$2405,8,0)</f>
        <v>3635 - Participação no capital social - CIASC</v>
      </c>
      <c r="J18" t="str">
        <f>VLOOKUP(C18,subacoes!$A$1:$H$2405,7,0)</f>
        <v>Aumento do capital social (% de realização)</v>
      </c>
      <c r="K18" t="str">
        <f>VLOOKUP(C18,subacoes!$A$1:$H$2405,3,0)</f>
        <v>Maior Valor</v>
      </c>
      <c r="L18" s="14">
        <f>VLOOKUP(C18,subacoes!$A$1:$H$2405,6,0)</f>
        <v>100</v>
      </c>
    </row>
    <row r="19" spans="1:12" x14ac:dyDescent="0.25">
      <c r="A19" s="9">
        <v>520002</v>
      </c>
      <c r="B19" s="5">
        <v>4</v>
      </c>
      <c r="C19">
        <v>10033</v>
      </c>
      <c r="D19">
        <v>900</v>
      </c>
      <c r="E19" s="6">
        <v>0</v>
      </c>
      <c r="F19" s="6">
        <v>1000</v>
      </c>
      <c r="G19" s="7" t="str">
        <f>VLOOKUP(D19,[1]programas!$A$1:$D$90,2,0)</f>
        <v>Gestão Administrativa - Poder Executivo</v>
      </c>
      <c r="H19" t="str">
        <f t="shared" si="0"/>
        <v>900 - Gestão Administrativa - Poder Executivo</v>
      </c>
      <c r="I19" t="str">
        <f>VLOOKUP(C19,subacoes!$A$1:$H$2405,8,0)</f>
        <v>10033 - Participação no capital social - CELESC Distribuição</v>
      </c>
      <c r="J19" t="str">
        <f>VLOOKUP(C19,subacoes!$A$1:$H$2405,7,0)</f>
        <v>Aumento do capital social (% de realização)</v>
      </c>
      <c r="K19" t="str">
        <f>VLOOKUP(C19,subacoes!$A$1:$H$2405,3,0)</f>
        <v>Maior Valor</v>
      </c>
      <c r="L19" s="14">
        <f>VLOOKUP(C19,subacoes!$A$1:$H$2405,6,0)</f>
        <v>100</v>
      </c>
    </row>
    <row r="20" spans="1:12" x14ac:dyDescent="0.25">
      <c r="A20" s="9">
        <v>520002</v>
      </c>
      <c r="B20" s="5">
        <v>4</v>
      </c>
      <c r="C20">
        <v>12623</v>
      </c>
      <c r="D20">
        <v>101</v>
      </c>
      <c r="E20" s="6">
        <v>0</v>
      </c>
      <c r="F20" s="6">
        <v>1000</v>
      </c>
      <c r="G20" s="7" t="str">
        <f>VLOOKUP(D20,[1]programas!$A$1:$D$90,2,0)</f>
        <v>Acelera Santa Catarina</v>
      </c>
      <c r="H20" t="str">
        <f t="shared" si="0"/>
        <v>101 - Acelera Santa Catarina</v>
      </c>
      <c r="I20" t="str">
        <f>VLOOKUP(C20,subacoes!$A$1:$H$2405,8,0)</f>
        <v>12623 - Participação no capital social - BRDE</v>
      </c>
      <c r="J20" t="str">
        <f>VLOOKUP(C20,subacoes!$A$1:$H$2405,7,0)</f>
        <v>Aumento do capital social (% de realização)</v>
      </c>
      <c r="K20" t="str">
        <f>VLOOKUP(C20,subacoes!$A$1:$H$2405,3,0)</f>
        <v>Maior Valor</v>
      </c>
      <c r="L20" s="14">
        <f>VLOOKUP(C20,subacoes!$A$1:$H$2405,6,0)</f>
        <v>100</v>
      </c>
    </row>
    <row r="21" spans="1:12" x14ac:dyDescent="0.25">
      <c r="A21" s="9">
        <v>410043</v>
      </c>
      <c r="B21" s="5">
        <v>10</v>
      </c>
      <c r="C21">
        <v>11254</v>
      </c>
      <c r="D21">
        <v>410</v>
      </c>
      <c r="E21" s="6">
        <v>1300</v>
      </c>
      <c r="F21" s="6">
        <v>1300</v>
      </c>
      <c r="G21" s="7" t="str">
        <f>VLOOKUP(D21,[1]programas!$A$1:$D$90,2,0)</f>
        <v>Vigilância em Saúde</v>
      </c>
      <c r="H21" t="str">
        <f t="shared" si="0"/>
        <v>410 - Vigilância em Saúde</v>
      </c>
      <c r="I21" t="str">
        <f>VLOOKUP(C21,subacoes!$A$1:$H$2405,8,0)</f>
        <v>11254 - Realização de exames e ensaios de interesse da saúde pública pelo laboratório central (LACEN)</v>
      </c>
      <c r="J21" t="str">
        <f>VLOOKUP(C21,subacoes!$A$1:$H$2405,7,0)</f>
        <v>Exames e ensaios laboratoriais realizados (unidade)</v>
      </c>
      <c r="K21" t="str">
        <f>VLOOKUP(C21,subacoes!$A$1:$H$2405,3,0)</f>
        <v>(vazio)</v>
      </c>
      <c r="L21" s="14">
        <f>VLOOKUP(C21,subacoes!$A$1:$H$2405,6,0)</f>
        <v>700000</v>
      </c>
    </row>
    <row r="22" spans="1:12" x14ac:dyDescent="0.25">
      <c r="A22" s="9">
        <v>410059</v>
      </c>
      <c r="B22" s="5">
        <v>12</v>
      </c>
      <c r="C22">
        <v>13958</v>
      </c>
      <c r="D22">
        <v>610</v>
      </c>
      <c r="E22" s="6">
        <v>1302.01</v>
      </c>
      <c r="F22" s="6">
        <v>1302.01</v>
      </c>
      <c r="G22" s="7" t="str">
        <f>VLOOKUP(D22,[1]programas!$A$1:$D$90,2,0)</f>
        <v>Educação Básica com Qualidade e Equidade</v>
      </c>
      <c r="H22" t="str">
        <f t="shared" si="0"/>
        <v>610 - Educação Básica com Qualidade e Equidade</v>
      </c>
      <c r="I22" t="str">
        <f>VLOOKUP(C22,subacoes!$A$1:$H$2405,8,0)</f>
        <v>13958 - Administração e manutenção da Gerência Regional de Educação - ADR - Jaraguá do Sul</v>
      </c>
      <c r="J22" t="str">
        <f>VLOOKUP(C22,subacoes!$A$1:$H$2405,7,0)</f>
        <v>Unidade gestora mantida (unidade)</v>
      </c>
      <c r="K22" t="str">
        <f>VLOOKUP(C22,subacoes!$A$1:$H$2405,3,0)</f>
        <v>Maior Valor</v>
      </c>
      <c r="L22" s="14">
        <f>VLOOKUP(C22,subacoes!$A$1:$H$2405,6,0)</f>
        <v>1</v>
      </c>
    </row>
    <row r="23" spans="1:12" x14ac:dyDescent="0.25">
      <c r="A23" s="9">
        <v>480091</v>
      </c>
      <c r="B23" s="5">
        <v>10</v>
      </c>
      <c r="C23">
        <v>9375</v>
      </c>
      <c r="D23">
        <v>430</v>
      </c>
      <c r="E23" s="6">
        <v>0</v>
      </c>
      <c r="F23" s="6">
        <v>1312.1</v>
      </c>
      <c r="G23" s="7" t="str">
        <f>VLOOKUP(D23,[1]programas!$A$1:$D$90,2,0)</f>
        <v>Atenção de Média e Alta Complexidade Ambulatorial e Hospitalar</v>
      </c>
      <c r="H23" t="str">
        <f t="shared" si="0"/>
        <v>430 - Atenção de Média e Alta Complexidade Ambulatorial e Hospitalar</v>
      </c>
      <c r="I23" t="str">
        <f>VLOOKUP(C23,subacoes!$A$1:$H$2405,8,0)</f>
        <v>9375 - Manutenção das aeronaves do SAMU/Corpo de Bombeiro Militar</v>
      </c>
      <c r="J23" t="str">
        <f>VLOOKUP(C23,subacoes!$A$1:$H$2405,7,0)</f>
        <v>Aeronave mantida (unidade)</v>
      </c>
      <c r="K23" t="str">
        <f>VLOOKUP(C23,subacoes!$A$1:$H$2405,3,0)</f>
        <v>Soma</v>
      </c>
      <c r="L23" s="14">
        <f>VLOOKUP(C23,subacoes!$A$1:$H$2405,6,0)</f>
        <v>5</v>
      </c>
    </row>
    <row r="24" spans="1:12" x14ac:dyDescent="0.25">
      <c r="A24" s="8">
        <v>410037</v>
      </c>
      <c r="B24" s="5">
        <v>12</v>
      </c>
      <c r="C24">
        <v>4840</v>
      </c>
      <c r="D24">
        <v>900</v>
      </c>
      <c r="E24" s="6">
        <v>1510</v>
      </c>
      <c r="F24" s="6">
        <v>1510</v>
      </c>
      <c r="G24" s="7" t="str">
        <f>VLOOKUP(D24,[1]programas!$A$1:$D$90,2,0)</f>
        <v>Gestão Administrativa - Poder Executivo</v>
      </c>
      <c r="H24" t="str">
        <f t="shared" si="0"/>
        <v>900 - Gestão Administrativa - Poder Executivo</v>
      </c>
      <c r="I24" t="str">
        <f>VLOOKUP(C24,subacoes!$A$1:$H$2405,8,0)</f>
        <v>4840 - Administração e manutenção dos serviços administrativos gerais - SED</v>
      </c>
      <c r="J24" t="str">
        <f>VLOOKUP(C24,subacoes!$A$1:$H$2405,7,0)</f>
        <v>Unidade gestora mantida (unidade)</v>
      </c>
      <c r="K24" t="str">
        <f>VLOOKUP(C24,subacoes!$A$1:$H$2405,3,0)</f>
        <v>Maior Valor</v>
      </c>
      <c r="L24" s="14">
        <f>VLOOKUP(C24,subacoes!$A$1:$H$2405,6,0)</f>
        <v>1</v>
      </c>
    </row>
    <row r="25" spans="1:12" x14ac:dyDescent="0.25">
      <c r="A25" s="5">
        <v>230021</v>
      </c>
      <c r="B25" s="5">
        <v>27</v>
      </c>
      <c r="C25">
        <v>4698</v>
      </c>
      <c r="D25">
        <v>900</v>
      </c>
      <c r="E25" s="6">
        <v>1740.13</v>
      </c>
      <c r="F25" s="6">
        <v>1740.13</v>
      </c>
      <c r="G25" s="7" t="str">
        <f>VLOOKUP(D25,[1]programas!$A$1:$D$90,2,0)</f>
        <v>Gestão Administrativa - Poder Executivo</v>
      </c>
      <c r="H25" t="str">
        <f t="shared" si="0"/>
        <v>900 - Gestão Administrativa - Poder Executivo</v>
      </c>
      <c r="I25" t="str">
        <f>VLOOKUP(C25,subacoes!$A$1:$H$2405,8,0)</f>
        <v>4698 - Manutenção e modernização dos serviços de tecnologia da informação e comunicação - FESPORTE</v>
      </c>
      <c r="J25" t="str">
        <f>VLOOKUP(C25,subacoes!$A$1:$H$2405,7,0)</f>
        <v>Estação de trabalho mantida (unidade)</v>
      </c>
      <c r="K25" t="str">
        <f>VLOOKUP(C25,subacoes!$A$1:$H$2405,3,0)</f>
        <v>Maior Valor</v>
      </c>
      <c r="L25" s="14">
        <f>VLOOKUP(C25,subacoes!$A$1:$H$2405,6,0)</f>
        <v>20</v>
      </c>
    </row>
    <row r="26" spans="1:12" x14ac:dyDescent="0.25">
      <c r="A26" s="5">
        <v>410005</v>
      </c>
      <c r="B26" s="5">
        <v>24</v>
      </c>
      <c r="C26">
        <v>2566</v>
      </c>
      <c r="D26">
        <v>810</v>
      </c>
      <c r="E26" s="6">
        <v>1742.4</v>
      </c>
      <c r="F26" s="6">
        <v>1742.4</v>
      </c>
      <c r="G26" s="7" t="str">
        <f>VLOOKUP(D26,[1]programas!$A$1:$D$90,2,0)</f>
        <v>Comunicação do Poder Executivo</v>
      </c>
      <c r="H26" t="str">
        <f t="shared" si="0"/>
        <v>810 - Comunicação do Poder Executivo</v>
      </c>
      <c r="I26" t="str">
        <f>VLOOKUP(C26,subacoes!$A$1:$H$2405,8,0)</f>
        <v>2566 - Realizar publicações legais na mídia impressa - SECOM</v>
      </c>
      <c r="J26" t="str">
        <f>VLOOKUP(C26,subacoes!$A$1:$H$2405,7,0)</f>
        <v>Informação disponibilizada (unidade)</v>
      </c>
      <c r="K26" t="str">
        <f>VLOOKUP(C26,subacoes!$A$1:$H$2405,3,0)</f>
        <v>Soma</v>
      </c>
      <c r="L26" s="14">
        <f>VLOOKUP(C26,subacoes!$A$1:$H$2405,6,0)</f>
        <v>144</v>
      </c>
    </row>
    <row r="27" spans="1:12" x14ac:dyDescent="0.25">
      <c r="A27" s="9">
        <v>410038</v>
      </c>
      <c r="B27" s="5">
        <v>12</v>
      </c>
      <c r="C27">
        <v>13637</v>
      </c>
      <c r="D27">
        <v>625</v>
      </c>
      <c r="E27" s="6">
        <v>1953</v>
      </c>
      <c r="F27" s="6">
        <v>1953</v>
      </c>
      <c r="G27" s="7" t="str">
        <f>VLOOKUP(D27,[1]programas!$A$1:$D$90,2,0)</f>
        <v>Valorização dos Profissionais da Educação</v>
      </c>
      <c r="H27" t="str">
        <f t="shared" si="0"/>
        <v>625 - Valorização dos Profissionais da Educação</v>
      </c>
      <c r="I27" t="str">
        <f>VLOOKUP(C27,subacoes!$A$1:$H$2405,8,0)</f>
        <v>13637 - Capacitação de profissionais da educação básica - ADR - Maravilha</v>
      </c>
      <c r="J27" t="str">
        <f>VLOOKUP(C27,subacoes!$A$1:$H$2405,7,0)</f>
        <v>Profissional capacitado (unidade)</v>
      </c>
      <c r="K27" t="str">
        <f>VLOOKUP(C27,subacoes!$A$1:$H$2405,3,0)</f>
        <v>Maior Valor</v>
      </c>
      <c r="L27" s="14">
        <f>VLOOKUP(C27,subacoes!$A$1:$H$2405,6,0)</f>
        <v>536</v>
      </c>
    </row>
    <row r="28" spans="1:12" x14ac:dyDescent="0.25">
      <c r="A28" s="5">
        <v>180001</v>
      </c>
      <c r="B28" s="5">
        <v>4</v>
      </c>
      <c r="C28">
        <v>1242</v>
      </c>
      <c r="D28">
        <v>850</v>
      </c>
      <c r="E28" s="6">
        <v>0</v>
      </c>
      <c r="F28" s="6">
        <v>1980</v>
      </c>
      <c r="G28" s="7" t="str">
        <f>VLOOKUP(D28,[1]programas!$A$1:$D$90,2,0)</f>
        <v>Gestão de Pessoas</v>
      </c>
      <c r="H28" t="str">
        <f t="shared" si="0"/>
        <v>850 - Gestão de Pessoas</v>
      </c>
      <c r="I28" t="str">
        <f>VLOOKUP(C28,subacoes!$A$1:$H$2405,8,0)</f>
        <v>1242 - Capacitação profissional dos agentes públicos - SPG</v>
      </c>
      <c r="J28" t="str">
        <f>VLOOKUP(C28,subacoes!$A$1:$H$2405,7,0)</f>
        <v>Servidor capacitado (unidade)</v>
      </c>
      <c r="K28" t="str">
        <f>VLOOKUP(C28,subacoes!$A$1:$H$2405,3,0)</f>
        <v>Maior Valor</v>
      </c>
      <c r="L28" s="14">
        <f>VLOOKUP(C28,subacoes!$A$1:$H$2405,6,0)</f>
        <v>100</v>
      </c>
    </row>
    <row r="29" spans="1:12" x14ac:dyDescent="0.25">
      <c r="A29" s="9">
        <v>410044</v>
      </c>
      <c r="B29" s="5">
        <v>12</v>
      </c>
      <c r="C29">
        <v>13770</v>
      </c>
      <c r="D29">
        <v>610</v>
      </c>
      <c r="E29" s="6">
        <v>2092.58</v>
      </c>
      <c r="F29" s="6">
        <v>2092.58</v>
      </c>
      <c r="G29" s="7" t="str">
        <f>VLOOKUP(D29,[1]programas!$A$1:$D$90,2,0)</f>
        <v>Educação Básica com Qualidade e Equidade</v>
      </c>
      <c r="H29" t="str">
        <f t="shared" si="0"/>
        <v>610 - Educação Básica com Qualidade e Equidade</v>
      </c>
      <c r="I29" t="str">
        <f>VLOOKUP(C29,subacoes!$A$1:$H$2405,8,0)</f>
        <v>13770 - Operacionalização da educação profissional - ADR - Campos Novos</v>
      </c>
      <c r="J29" t="str">
        <f>VLOOKUP(C29,subacoes!$A$1:$H$2405,7,0)</f>
        <v>Aluno atendido (unidade)</v>
      </c>
      <c r="K29" t="str">
        <f>VLOOKUP(C29,subacoes!$A$1:$H$2405,3,0)</f>
        <v>Maior Valor</v>
      </c>
      <c r="L29" s="14">
        <f>VLOOKUP(C29,subacoes!$A$1:$H$2405,6,0)</f>
        <v>47</v>
      </c>
    </row>
    <row r="30" spans="1:12" x14ac:dyDescent="0.25">
      <c r="A30" s="9">
        <v>530025</v>
      </c>
      <c r="B30" s="5">
        <v>26</v>
      </c>
      <c r="C30">
        <v>37</v>
      </c>
      <c r="D30">
        <v>850</v>
      </c>
      <c r="E30" s="6">
        <v>2190</v>
      </c>
      <c r="F30" s="6">
        <v>2190</v>
      </c>
      <c r="G30" s="7" t="str">
        <f>VLOOKUP(D30,[1]programas!$A$1:$D$90,2,0)</f>
        <v>Gestão de Pessoas</v>
      </c>
      <c r="H30" t="str">
        <f t="shared" si="0"/>
        <v>850 - Gestão de Pessoas</v>
      </c>
      <c r="I30" t="str">
        <f>VLOOKUP(C30,subacoes!$A$1:$H$2405,8,0)</f>
        <v>37 - Capacitação profissional dos agentes públicos - DEINFRA</v>
      </c>
      <c r="J30" t="str">
        <f>VLOOKUP(C30,subacoes!$A$1:$H$2405,7,0)</f>
        <v>Servidor capacitado (unidade)</v>
      </c>
      <c r="K30" t="str">
        <f>VLOOKUP(C30,subacoes!$A$1:$H$2405,3,0)</f>
        <v>Maior Valor</v>
      </c>
      <c r="L30" s="14">
        <f>VLOOKUP(C30,subacoes!$A$1:$H$2405,6,0)</f>
        <v>500</v>
      </c>
    </row>
    <row r="31" spans="1:12" x14ac:dyDescent="0.25">
      <c r="A31" s="9">
        <v>410040</v>
      </c>
      <c r="B31" s="5">
        <v>10</v>
      </c>
      <c r="C31">
        <v>13270</v>
      </c>
      <c r="D31">
        <v>430</v>
      </c>
      <c r="E31" s="6">
        <v>2202.79</v>
      </c>
      <c r="F31" s="6">
        <v>2202.79</v>
      </c>
      <c r="G31" s="7" t="str">
        <f>VLOOKUP(D31,[1]programas!$A$1:$D$90,2,0)</f>
        <v>Atenção de Média e Alta Complexidade Ambulatorial e Hospitalar</v>
      </c>
      <c r="H31" t="str">
        <f t="shared" si="0"/>
        <v>430 - Atenção de Média e Alta Complexidade Ambulatorial e Hospitalar</v>
      </c>
      <c r="I31" t="str">
        <f>VLOOKUP(C31,subacoes!$A$1:$H$2405,8,0)</f>
        <v>13270 - Ações das Centrais de Regulação</v>
      </c>
      <c r="J31" t="str">
        <f>VLOOKUP(C31,subacoes!$A$1:$H$2405,7,0)</f>
        <v>Paciente atendido (unidade)</v>
      </c>
      <c r="K31" t="str">
        <f>VLOOKUP(C31,subacoes!$A$1:$H$2405,3,0)</f>
        <v>Soma</v>
      </c>
      <c r="L31" s="14">
        <f>VLOOKUP(C31,subacoes!$A$1:$H$2405,6,0)</f>
        <v>350</v>
      </c>
    </row>
    <row r="32" spans="1:12" x14ac:dyDescent="0.25">
      <c r="A32" s="5">
        <v>410001</v>
      </c>
      <c r="B32" s="5">
        <v>4</v>
      </c>
      <c r="C32">
        <v>3613</v>
      </c>
      <c r="D32">
        <v>850</v>
      </c>
      <c r="E32" s="6">
        <v>2253.33</v>
      </c>
      <c r="F32" s="6">
        <v>2253.33</v>
      </c>
      <c r="G32" s="7" t="str">
        <f>VLOOKUP(D32,[1]programas!$A$1:$D$90,2,0)</f>
        <v>Gestão de Pessoas</v>
      </c>
      <c r="H32" t="str">
        <f t="shared" si="0"/>
        <v>850 - Gestão de Pessoas</v>
      </c>
      <c r="I32" t="str">
        <f>VLOOKUP(C32,subacoes!$A$1:$H$2405,8,0)</f>
        <v>3613 - Encargos com estagiários - SCC</v>
      </c>
      <c r="J32" t="str">
        <f>VLOOKUP(C32,subacoes!$A$1:$H$2405,7,0)</f>
        <v>Estagiário contratado (unidade)</v>
      </c>
      <c r="K32" t="str">
        <f>VLOOKUP(C32,subacoes!$A$1:$H$2405,3,0)</f>
        <v>Maior Valor</v>
      </c>
      <c r="L32" s="14">
        <f>VLOOKUP(C32,subacoes!$A$1:$H$2405,6,0)</f>
        <v>6</v>
      </c>
    </row>
    <row r="33" spans="1:12" x14ac:dyDescent="0.25">
      <c r="A33" s="9">
        <v>410056</v>
      </c>
      <c r="B33" s="5">
        <v>4</v>
      </c>
      <c r="C33">
        <v>13810</v>
      </c>
      <c r="D33">
        <v>850</v>
      </c>
      <c r="E33" s="6">
        <v>2306.66</v>
      </c>
      <c r="F33" s="6">
        <v>2306.66</v>
      </c>
      <c r="G33" s="7" t="str">
        <f>VLOOKUP(D33,[1]programas!$A$1:$D$90,2,0)</f>
        <v>Gestão de Pessoas</v>
      </c>
      <c r="H33" t="str">
        <f t="shared" si="0"/>
        <v>850 - Gestão de Pessoas</v>
      </c>
      <c r="I33" t="str">
        <f>VLOOKUP(C33,subacoes!$A$1:$H$2405,8,0)</f>
        <v>13810 - Encargos com estagiários - ADR - Criciúma</v>
      </c>
      <c r="J33" t="str">
        <f>VLOOKUP(C33,subacoes!$A$1:$H$2405,7,0)</f>
        <v>Estagiário contratado (unidade)</v>
      </c>
      <c r="K33" t="str">
        <f>VLOOKUP(C33,subacoes!$A$1:$H$2405,3,0)</f>
        <v>Maior Valor</v>
      </c>
      <c r="L33" s="14">
        <f>VLOOKUP(C33,subacoes!$A$1:$H$2405,6,0)</f>
        <v>4</v>
      </c>
    </row>
    <row r="34" spans="1:12" x14ac:dyDescent="0.25">
      <c r="A34" s="9">
        <v>410038</v>
      </c>
      <c r="B34" s="5">
        <v>4</v>
      </c>
      <c r="C34">
        <v>13642</v>
      </c>
      <c r="D34">
        <v>850</v>
      </c>
      <c r="E34" s="6">
        <v>2338.33</v>
      </c>
      <c r="F34" s="6">
        <v>2338.33</v>
      </c>
      <c r="G34" s="7" t="str">
        <f>VLOOKUP(D34,[1]programas!$A$1:$D$90,2,0)</f>
        <v>Gestão de Pessoas</v>
      </c>
      <c r="H34" t="str">
        <f t="shared" si="0"/>
        <v>850 - Gestão de Pessoas</v>
      </c>
      <c r="I34" t="str">
        <f>VLOOKUP(C34,subacoes!$A$1:$H$2405,8,0)</f>
        <v>13642 - Encargos com estagiários - ADR - Maravilha</v>
      </c>
      <c r="J34" t="str">
        <f>VLOOKUP(C34,subacoes!$A$1:$H$2405,7,0)</f>
        <v>Estagiário contratado (unidade)</v>
      </c>
      <c r="K34" t="str">
        <f>VLOOKUP(C34,subacoes!$A$1:$H$2405,3,0)</f>
        <v>Maior Valor</v>
      </c>
      <c r="L34" s="14">
        <f>VLOOKUP(C34,subacoes!$A$1:$H$2405,6,0)</f>
        <v>2</v>
      </c>
    </row>
    <row r="35" spans="1:12" x14ac:dyDescent="0.25">
      <c r="A35" s="9">
        <v>520030</v>
      </c>
      <c r="B35" s="5">
        <v>4</v>
      </c>
      <c r="C35">
        <v>2702</v>
      </c>
      <c r="D35">
        <v>850</v>
      </c>
      <c r="E35" s="6">
        <v>2400</v>
      </c>
      <c r="F35" s="6">
        <v>2400</v>
      </c>
      <c r="G35" s="7" t="str">
        <f>VLOOKUP(D35,[1]programas!$A$1:$D$90,2,0)</f>
        <v>Gestão de Pessoas</v>
      </c>
      <c r="H35" t="str">
        <f t="shared" si="0"/>
        <v>850 - Gestão de Pessoas</v>
      </c>
      <c r="I35" t="str">
        <f>VLOOKUP(C35,subacoes!$A$1:$H$2405,8,0)</f>
        <v>2702 - Capacitação profissional dos agentes públicos - FMPIO - SEA</v>
      </c>
      <c r="J35" t="str">
        <f>VLOOKUP(C35,subacoes!$A$1:$H$2405,7,0)</f>
        <v>Servidor capacitado (unidade)</v>
      </c>
      <c r="K35" t="str">
        <f>VLOOKUP(C35,subacoes!$A$1:$H$2405,3,0)</f>
        <v>Soma</v>
      </c>
      <c r="L35" s="14">
        <f>VLOOKUP(C35,subacoes!$A$1:$H$2405,6,0)</f>
        <v>93000</v>
      </c>
    </row>
    <row r="36" spans="1:12" x14ac:dyDescent="0.25">
      <c r="A36" s="9">
        <v>520030</v>
      </c>
      <c r="B36" s="5">
        <v>6</v>
      </c>
      <c r="C36">
        <v>12993</v>
      </c>
      <c r="D36">
        <v>850</v>
      </c>
      <c r="E36" s="6">
        <v>2400</v>
      </c>
      <c r="F36" s="6">
        <v>2400</v>
      </c>
      <c r="G36" s="7" t="str">
        <f>VLOOKUP(D36,[1]programas!$A$1:$D$90,2,0)</f>
        <v>Gestão de Pessoas</v>
      </c>
      <c r="H36" t="str">
        <f t="shared" si="0"/>
        <v>850 - Gestão de Pessoas</v>
      </c>
      <c r="I36" t="str">
        <f>VLOOKUP(C36,subacoes!$A$1:$H$2405,8,0)</f>
        <v>12993 - Capacitação profissional dos agentes públicos - SDC</v>
      </c>
      <c r="J36" t="str">
        <f>VLOOKUP(C36,subacoes!$A$1:$H$2405,7,0)</f>
        <v>Servidor capacitado (unidade)</v>
      </c>
      <c r="K36" t="str">
        <f>VLOOKUP(C36,subacoes!$A$1:$H$2405,3,0)</f>
        <v>Maior Valor</v>
      </c>
      <c r="L36" s="14">
        <f>VLOOKUP(C36,subacoes!$A$1:$H$2405,6,0)</f>
        <v>70</v>
      </c>
    </row>
    <row r="37" spans="1:12" x14ac:dyDescent="0.25">
      <c r="A37" s="9">
        <v>520030</v>
      </c>
      <c r="B37" s="5">
        <v>14</v>
      </c>
      <c r="C37">
        <v>12007</v>
      </c>
      <c r="D37">
        <v>740</v>
      </c>
      <c r="E37" s="6">
        <v>2400</v>
      </c>
      <c r="F37" s="6">
        <v>2400</v>
      </c>
      <c r="G37" s="7" t="str">
        <f>VLOOKUP(D37,[1]programas!$A$1:$D$90,2,0)</f>
        <v>Gestão do Sistema Prisional e Socioeducativo</v>
      </c>
      <c r="H37" t="str">
        <f t="shared" si="0"/>
        <v>740 - Gestão do Sistema Prisional e Socioeducativo</v>
      </c>
      <c r="I37" t="str">
        <f>VLOOKUP(C37,subacoes!$A$1:$H$2405,8,0)</f>
        <v>12007 - Capacitação profissional dos agentes públicos - SJC</v>
      </c>
      <c r="J37" t="str">
        <f>VLOOKUP(C37,subacoes!$A$1:$H$2405,7,0)</f>
        <v>Servidor capacitado (unidade)</v>
      </c>
      <c r="K37" t="str">
        <f>VLOOKUP(C37,subacoes!$A$1:$H$2405,3,0)</f>
        <v>Maior Valor</v>
      </c>
      <c r="L37" s="14">
        <f>VLOOKUP(C37,subacoes!$A$1:$H$2405,6,0)</f>
        <v>3000</v>
      </c>
    </row>
    <row r="38" spans="1:12" x14ac:dyDescent="0.25">
      <c r="A38" s="9">
        <v>520030</v>
      </c>
      <c r="B38" s="5">
        <v>26</v>
      </c>
      <c r="C38">
        <v>4783</v>
      </c>
      <c r="D38">
        <v>850</v>
      </c>
      <c r="E38" s="6">
        <v>2400</v>
      </c>
      <c r="F38" s="6">
        <v>2400</v>
      </c>
      <c r="G38" s="7" t="str">
        <f>VLOOKUP(D38,[1]programas!$A$1:$D$90,2,0)</f>
        <v>Gestão de Pessoas</v>
      </c>
      <c r="H38" t="str">
        <f t="shared" si="0"/>
        <v>850 - Gestão de Pessoas</v>
      </c>
      <c r="I38" t="str">
        <f>VLOOKUP(C38,subacoes!$A$1:$H$2405,8,0)</f>
        <v>4783 - Capacitação profissional dos agentes públicos - SIE</v>
      </c>
      <c r="J38" t="str">
        <f>VLOOKUP(C38,subacoes!$A$1:$H$2405,7,0)</f>
        <v>Servidor capacitado (unidade)</v>
      </c>
      <c r="K38" t="str">
        <f>VLOOKUP(C38,subacoes!$A$1:$H$2405,3,0)</f>
        <v>Maior Valor</v>
      </c>
      <c r="L38" s="14">
        <f>VLOOKUP(C38,subacoes!$A$1:$H$2405,6,0)</f>
        <v>10</v>
      </c>
    </row>
    <row r="39" spans="1:12" x14ac:dyDescent="0.25">
      <c r="A39" s="5">
        <v>410011</v>
      </c>
      <c r="B39" s="5">
        <v>23</v>
      </c>
      <c r="C39">
        <v>14562</v>
      </c>
      <c r="D39">
        <v>850</v>
      </c>
      <c r="E39" s="6">
        <v>0</v>
      </c>
      <c r="F39" s="6">
        <v>2500</v>
      </c>
      <c r="G39" s="7" t="str">
        <f>VLOOKUP(D39,[1]programas!$A$1:$D$90,2,0)</f>
        <v>Gestão de Pessoas</v>
      </c>
      <c r="H39" t="str">
        <f t="shared" si="0"/>
        <v>850 - Gestão de Pessoas</v>
      </c>
      <c r="I39" t="str">
        <f>VLOOKUP(C39,subacoes!$A$1:$H$2405,8,0)</f>
        <v>14562 - Capacitação profissional dos agentes públicos - SANTUR</v>
      </c>
      <c r="J39" t="str">
        <f>VLOOKUP(C39,subacoes!$A$1:$H$2405,7,0)</f>
        <v>Servidor capacitado (unidade)</v>
      </c>
      <c r="K39" t="str">
        <f>VLOOKUP(C39,subacoes!$A$1:$H$2405,3,0)</f>
        <v>(vazio)</v>
      </c>
      <c r="L39" s="14">
        <f>VLOOKUP(C39,subacoes!$A$1:$H$2405,6,0)</f>
        <v>47</v>
      </c>
    </row>
    <row r="40" spans="1:12" x14ac:dyDescent="0.25">
      <c r="A40" s="9">
        <v>410059</v>
      </c>
      <c r="B40" s="5">
        <v>10</v>
      </c>
      <c r="C40">
        <v>11481</v>
      </c>
      <c r="D40">
        <v>400</v>
      </c>
      <c r="E40" s="6">
        <v>2708.53</v>
      </c>
      <c r="F40" s="6">
        <v>2708.53</v>
      </c>
      <c r="G40" s="7" t="str">
        <f>VLOOKUP(D40,[1]programas!$A$1:$D$90,2,0)</f>
        <v>Gestão do SUS</v>
      </c>
      <c r="H40" t="str">
        <f t="shared" si="0"/>
        <v>400 - Gestão do SUS</v>
      </c>
      <c r="I40" t="str">
        <f>VLOOKUP(C40,subacoes!$A$1:$H$2405,8,0)</f>
        <v>11481 - Manutenção dos serviços administrativos gerais das Gerências de Saúde/ADRs</v>
      </c>
      <c r="J40" t="str">
        <f>VLOOKUP(C40,subacoes!$A$1:$H$2405,7,0)</f>
        <v>Unidade gestora mantida (unidade)</v>
      </c>
      <c r="K40" t="str">
        <f>VLOOKUP(C40,subacoes!$A$1:$H$2405,3,0)</f>
        <v>Maior Valor</v>
      </c>
      <c r="L40" s="14">
        <f>VLOOKUP(C40,subacoes!$A$1:$H$2405,6,0)</f>
        <v>20</v>
      </c>
    </row>
    <row r="41" spans="1:12" x14ac:dyDescent="0.25">
      <c r="A41" s="9">
        <v>410044</v>
      </c>
      <c r="B41" s="5">
        <v>12</v>
      </c>
      <c r="C41">
        <v>13765</v>
      </c>
      <c r="D41">
        <v>610</v>
      </c>
      <c r="E41" s="6">
        <v>2843</v>
      </c>
      <c r="F41" s="6">
        <v>2843</v>
      </c>
      <c r="G41" s="7" t="str">
        <f>VLOOKUP(D41,[1]programas!$A$1:$D$90,2,0)</f>
        <v>Educação Básica com Qualidade e Equidade</v>
      </c>
      <c r="H41" t="str">
        <f t="shared" si="0"/>
        <v>610 - Educação Básica com Qualidade e Equidade</v>
      </c>
      <c r="I41" t="str">
        <f>VLOOKUP(C41,subacoes!$A$1:$H$2405,8,0)</f>
        <v>13765 - Capacitação de profissionais da educação básica - ADR - Campos Novos</v>
      </c>
      <c r="J41" t="str">
        <f>VLOOKUP(C41,subacoes!$A$1:$H$2405,7,0)</f>
        <v>Profissional capacitado (unidade)</v>
      </c>
      <c r="K41" t="str">
        <f>VLOOKUP(C41,subacoes!$A$1:$H$2405,3,0)</f>
        <v>Maior Valor</v>
      </c>
      <c r="L41" s="14">
        <f>VLOOKUP(C41,subacoes!$A$1:$H$2405,6,0)</f>
        <v>316</v>
      </c>
    </row>
    <row r="42" spans="1:12" x14ac:dyDescent="0.25">
      <c r="A42" s="9">
        <v>410041</v>
      </c>
      <c r="B42" s="5">
        <v>4</v>
      </c>
      <c r="C42">
        <v>13699</v>
      </c>
      <c r="D42">
        <v>850</v>
      </c>
      <c r="E42" s="6">
        <v>2905</v>
      </c>
      <c r="F42" s="6">
        <v>2905</v>
      </c>
      <c r="G42" s="7" t="str">
        <f>VLOOKUP(D42,[1]programas!$A$1:$D$90,2,0)</f>
        <v>Gestão de Pessoas</v>
      </c>
      <c r="H42" t="str">
        <f t="shared" si="0"/>
        <v>850 - Gestão de Pessoas</v>
      </c>
      <c r="I42" t="str">
        <f>VLOOKUP(C42,subacoes!$A$1:$H$2405,8,0)</f>
        <v>13699 - Encargos com estagiários - ADR - Xanxerê</v>
      </c>
      <c r="J42" t="str">
        <f>VLOOKUP(C42,subacoes!$A$1:$H$2405,7,0)</f>
        <v>Estagiário contratado (unidade)</v>
      </c>
      <c r="K42" t="str">
        <f>VLOOKUP(C42,subacoes!$A$1:$H$2405,3,0)</f>
        <v>Maior Valor</v>
      </c>
      <c r="L42" s="14">
        <f>VLOOKUP(C42,subacoes!$A$1:$H$2405,6,0)</f>
        <v>3</v>
      </c>
    </row>
    <row r="43" spans="1:12" x14ac:dyDescent="0.25">
      <c r="A43" s="9">
        <v>520030</v>
      </c>
      <c r="B43" s="5">
        <v>23</v>
      </c>
      <c r="C43">
        <v>5253</v>
      </c>
      <c r="D43">
        <v>900</v>
      </c>
      <c r="E43" s="6">
        <v>2843.78</v>
      </c>
      <c r="F43" s="6">
        <v>2971.13</v>
      </c>
      <c r="G43" s="7" t="str">
        <f>VLOOKUP(D43,[1]programas!$A$1:$D$90,2,0)</f>
        <v>Gestão Administrativa - Poder Executivo</v>
      </c>
      <c r="H43" t="str">
        <f t="shared" si="0"/>
        <v>900 - Gestão Administrativa - Poder Executivo</v>
      </c>
      <c r="I43" t="str">
        <f>VLOOKUP(C43,subacoes!$A$1:$H$2405,8,0)</f>
        <v>5253 - Administração e manutenção dos serviços administrativos gerais - JUCESC</v>
      </c>
      <c r="J43" t="str">
        <f>VLOOKUP(C43,subacoes!$A$1:$H$2405,7,0)</f>
        <v>Unidade gestora mantida (unidade)</v>
      </c>
      <c r="K43" t="str">
        <f>VLOOKUP(C43,subacoes!$A$1:$H$2405,3,0)</f>
        <v>Maior Valor</v>
      </c>
      <c r="L43" s="14">
        <f>VLOOKUP(C43,subacoes!$A$1:$H$2405,6,0)</f>
        <v>1</v>
      </c>
    </row>
    <row r="44" spans="1:12" x14ac:dyDescent="0.25">
      <c r="A44" s="5">
        <v>270024</v>
      </c>
      <c r="B44" s="5">
        <v>19</v>
      </c>
      <c r="C44">
        <v>9637</v>
      </c>
      <c r="D44">
        <v>850</v>
      </c>
      <c r="E44" s="6">
        <v>2980</v>
      </c>
      <c r="F44" s="6">
        <v>2980</v>
      </c>
      <c r="G44" s="7" t="str">
        <f>VLOOKUP(D44,[1]programas!$A$1:$D$90,2,0)</f>
        <v>Gestão de Pessoas</v>
      </c>
      <c r="H44" t="str">
        <f t="shared" si="0"/>
        <v>850 - Gestão de Pessoas</v>
      </c>
      <c r="I44" t="str">
        <f>VLOOKUP(C44,subacoes!$A$1:$H$2405,8,0)</f>
        <v>9637 - Capacitação profissional dos agentes públicos - FAPESC</v>
      </c>
      <c r="J44" t="str">
        <f>VLOOKUP(C44,subacoes!$A$1:$H$2405,7,0)</f>
        <v>Servidor capacitado (unidade)</v>
      </c>
      <c r="K44" t="str">
        <f>VLOOKUP(C44,subacoes!$A$1:$H$2405,3,0)</f>
        <v>Maior Valor</v>
      </c>
      <c r="L44" s="14">
        <f>VLOOKUP(C44,subacoes!$A$1:$H$2405,6,0)</f>
        <v>70</v>
      </c>
    </row>
    <row r="45" spans="1:12" x14ac:dyDescent="0.25">
      <c r="A45" s="9">
        <v>410056</v>
      </c>
      <c r="B45" s="5">
        <v>10</v>
      </c>
      <c r="C45">
        <v>5429</v>
      </c>
      <c r="D45">
        <v>430</v>
      </c>
      <c r="E45" s="6">
        <v>3036.28</v>
      </c>
      <c r="F45" s="6">
        <v>3036.28</v>
      </c>
      <c r="G45" s="7" t="str">
        <f>VLOOKUP(D45,[1]programas!$A$1:$D$90,2,0)</f>
        <v>Atenção de Média e Alta Complexidade Ambulatorial e Hospitalar</v>
      </c>
      <c r="H45" t="str">
        <f t="shared" si="0"/>
        <v>430 - Atenção de Média e Alta Complexidade Ambulatorial e Hospitalar</v>
      </c>
      <c r="I45" t="str">
        <f>VLOOKUP(C45,subacoes!$A$1:$H$2405,8,0)</f>
        <v>5429 - Manutenção das unidades assistenciais sob administração da Secretaria de Estado da Saúde</v>
      </c>
      <c r="J45" t="str">
        <f>VLOOKUP(C45,subacoes!$A$1:$H$2405,7,0)</f>
        <v>Paciente atendido (unidade)</v>
      </c>
      <c r="K45" t="str">
        <f>VLOOKUP(C45,subacoes!$A$1:$H$2405,3,0)</f>
        <v>Soma</v>
      </c>
      <c r="L45" s="14">
        <f>VLOOKUP(C45,subacoes!$A$1:$H$2405,6,0)</f>
        <v>750000</v>
      </c>
    </row>
    <row r="46" spans="1:12" x14ac:dyDescent="0.25">
      <c r="A46" s="9">
        <v>410059</v>
      </c>
      <c r="B46" s="5">
        <v>12</v>
      </c>
      <c r="C46">
        <v>13967</v>
      </c>
      <c r="D46">
        <v>610</v>
      </c>
      <c r="E46" s="6">
        <v>3057.74</v>
      </c>
      <c r="F46" s="6">
        <v>3057.74</v>
      </c>
      <c r="G46" s="7" t="str">
        <f>VLOOKUP(D46,[1]programas!$A$1:$D$90,2,0)</f>
        <v>Educação Básica com Qualidade e Equidade</v>
      </c>
      <c r="H46" t="str">
        <f t="shared" si="0"/>
        <v>610 - Educação Básica com Qualidade e Equidade</v>
      </c>
      <c r="I46" t="str">
        <f>VLOOKUP(C46,subacoes!$A$1:$H$2405,8,0)</f>
        <v>13967 - Operacionalização da educação profissional - ADR - Jaraguá do Sul</v>
      </c>
      <c r="J46" t="str">
        <f>VLOOKUP(C46,subacoes!$A$1:$H$2405,7,0)</f>
        <v>Aluno atendido (unidade)</v>
      </c>
      <c r="K46" t="str">
        <f>VLOOKUP(C46,subacoes!$A$1:$H$2405,3,0)</f>
        <v>Maior Valor</v>
      </c>
      <c r="L46" s="14">
        <f>VLOOKUP(C46,subacoes!$A$1:$H$2405,6,0)</f>
        <v>340</v>
      </c>
    </row>
    <row r="47" spans="1:12" x14ac:dyDescent="0.25">
      <c r="A47" s="9">
        <v>410053</v>
      </c>
      <c r="B47" s="5">
        <v>4</v>
      </c>
      <c r="C47">
        <v>13688</v>
      </c>
      <c r="D47">
        <v>850</v>
      </c>
      <c r="E47" s="6">
        <v>3236.66</v>
      </c>
      <c r="F47" s="6">
        <v>3236.66</v>
      </c>
      <c r="G47" s="7" t="str">
        <f>VLOOKUP(D47,[1]programas!$A$1:$D$90,2,0)</f>
        <v>Gestão de Pessoas</v>
      </c>
      <c r="H47" t="str">
        <f t="shared" si="0"/>
        <v>850 - Gestão de Pessoas</v>
      </c>
      <c r="I47" t="str">
        <f>VLOOKUP(C47,subacoes!$A$1:$H$2405,8,0)</f>
        <v>13688 - Encargos com estagiários - ADR - Itajaí</v>
      </c>
      <c r="J47" t="str">
        <f>VLOOKUP(C47,subacoes!$A$1:$H$2405,7,0)</f>
        <v>Estagiário contratado (unidade)</v>
      </c>
      <c r="K47" t="str">
        <f>VLOOKUP(C47,subacoes!$A$1:$H$2405,3,0)</f>
        <v>Maior Valor</v>
      </c>
      <c r="L47" s="14">
        <f>VLOOKUP(C47,subacoes!$A$1:$H$2405,6,0)</f>
        <v>4</v>
      </c>
    </row>
    <row r="48" spans="1:12" x14ac:dyDescent="0.25">
      <c r="A48" s="9">
        <v>410044</v>
      </c>
      <c r="B48" s="5">
        <v>12</v>
      </c>
      <c r="C48">
        <v>13758</v>
      </c>
      <c r="D48">
        <v>610</v>
      </c>
      <c r="E48" s="6">
        <v>3536</v>
      </c>
      <c r="F48" s="6">
        <v>3536</v>
      </c>
      <c r="G48" s="7" t="str">
        <f>VLOOKUP(D48,[1]programas!$A$1:$D$90,2,0)</f>
        <v>Educação Básica com Qualidade e Equidade</v>
      </c>
      <c r="H48" t="str">
        <f t="shared" si="0"/>
        <v>610 - Educação Básica com Qualidade e Equidade</v>
      </c>
      <c r="I48" t="str">
        <f>VLOOKUP(C48,subacoes!$A$1:$H$2405,8,0)</f>
        <v>13758 - Administração e manutenção da Gerência Regional de Educação - ADR - Campos Novos</v>
      </c>
      <c r="J48" t="str">
        <f>VLOOKUP(C48,subacoes!$A$1:$H$2405,7,0)</f>
        <v>Unidade gestora mantida (unidade)</v>
      </c>
      <c r="K48" t="str">
        <f>VLOOKUP(C48,subacoes!$A$1:$H$2405,3,0)</f>
        <v>Maior Valor</v>
      </c>
      <c r="L48" s="14">
        <f>VLOOKUP(C48,subacoes!$A$1:$H$2405,6,0)</f>
        <v>1</v>
      </c>
    </row>
    <row r="49" spans="1:12" x14ac:dyDescent="0.25">
      <c r="A49" s="5">
        <v>410012</v>
      </c>
      <c r="B49" s="5">
        <v>6</v>
      </c>
      <c r="C49">
        <v>6382</v>
      </c>
      <c r="D49">
        <v>707</v>
      </c>
      <c r="E49" s="6">
        <v>3570</v>
      </c>
      <c r="F49" s="6">
        <v>3570</v>
      </c>
      <c r="G49" s="7" t="str">
        <f>VLOOKUP(D49,[1]programas!$A$1:$D$90,2,0)</f>
        <v>Suporte Institucional Integrado</v>
      </c>
      <c r="H49" t="str">
        <f t="shared" si="0"/>
        <v>707 - Suporte Institucional Integrado</v>
      </c>
      <c r="I49" t="str">
        <f>VLOOKUP(C49,subacoes!$A$1:$H$2405,8,0)</f>
        <v>6382 - Encargos com estagiários - SSP</v>
      </c>
      <c r="J49" t="str">
        <f>VLOOKUP(C49,subacoes!$A$1:$H$2405,7,0)</f>
        <v>Estagiário contratado (unidade)</v>
      </c>
      <c r="K49" t="str">
        <f>VLOOKUP(C49,subacoes!$A$1:$H$2405,3,0)</f>
        <v>Maior Valor</v>
      </c>
      <c r="L49" s="14">
        <f>VLOOKUP(C49,subacoes!$A$1:$H$2405,6,0)</f>
        <v>255</v>
      </c>
    </row>
    <row r="50" spans="1:12" x14ac:dyDescent="0.25">
      <c r="A50" s="5">
        <v>230023</v>
      </c>
      <c r="B50" s="5">
        <v>23</v>
      </c>
      <c r="C50">
        <v>11529</v>
      </c>
      <c r="D50">
        <v>640</v>
      </c>
      <c r="E50" s="6">
        <v>3968</v>
      </c>
      <c r="F50" s="6">
        <v>3968</v>
      </c>
      <c r="G50" s="7" t="str">
        <f>VLOOKUP(D50,[1]programas!$A$1:$D$90,2,0)</f>
        <v>Promoção do Turismo Catarinense</v>
      </c>
      <c r="H50" t="str">
        <f t="shared" si="0"/>
        <v>640 - Promoção do Turismo Catarinense</v>
      </c>
      <c r="I50" t="str">
        <f>VLOOKUP(C50,subacoes!$A$1:$H$2405,8,0)</f>
        <v>11529 - Elaboração de estudos e pesquisas de turismo</v>
      </c>
      <c r="J50" t="str">
        <f>VLOOKUP(C50,subacoes!$A$1:$H$2405,7,0)</f>
        <v>Estudo realizado (unidade)</v>
      </c>
      <c r="K50" t="str">
        <f>VLOOKUP(C50,subacoes!$A$1:$H$2405,3,0)</f>
        <v>Soma</v>
      </c>
      <c r="L50" s="14">
        <f>VLOOKUP(C50,subacoes!$A$1:$H$2405,6,0)</f>
        <v>10</v>
      </c>
    </row>
    <row r="51" spans="1:12" x14ac:dyDescent="0.25">
      <c r="A51" s="9">
        <v>410041</v>
      </c>
      <c r="B51" s="5">
        <v>12</v>
      </c>
      <c r="C51">
        <v>12482</v>
      </c>
      <c r="D51">
        <v>610</v>
      </c>
      <c r="E51" s="6">
        <v>4015.77</v>
      </c>
      <c r="F51" s="6">
        <v>4015.77</v>
      </c>
      <c r="G51" s="7" t="str">
        <f>VLOOKUP(D51,[1]programas!$A$1:$D$90,2,0)</f>
        <v>Educação Básica com Qualidade e Equidade</v>
      </c>
      <c r="H51" t="str">
        <f t="shared" si="0"/>
        <v>610 - Educação Básica com Qualidade e Equidade</v>
      </c>
      <c r="I51" t="str">
        <f>VLOOKUP(C51,subacoes!$A$1:$H$2405,8,0)</f>
        <v>12482 - Manutenção e reforma das escolas de educação básica</v>
      </c>
      <c r="J51" t="str">
        <f>VLOOKUP(C51,subacoes!$A$1:$H$2405,7,0)</f>
        <v>Escola atendida (unidade)</v>
      </c>
      <c r="K51" t="str">
        <f>VLOOKUP(C51,subacoes!$A$1:$H$2405,3,0)</f>
        <v>Maior Valor</v>
      </c>
      <c r="L51" s="14">
        <f>VLOOKUP(C51,subacoes!$A$1:$H$2405,6,0)</f>
        <v>1084</v>
      </c>
    </row>
    <row r="52" spans="1:12" x14ac:dyDescent="0.25">
      <c r="A52" s="8">
        <v>410047</v>
      </c>
      <c r="B52" s="5">
        <v>12</v>
      </c>
      <c r="C52">
        <v>13820</v>
      </c>
      <c r="D52">
        <v>610</v>
      </c>
      <c r="E52" s="6">
        <v>4354.1899999999996</v>
      </c>
      <c r="F52" s="6">
        <v>4354.1899999999996</v>
      </c>
      <c r="G52" s="7" t="str">
        <f>VLOOKUP(D52,[1]programas!$A$1:$D$90,2,0)</f>
        <v>Educação Básica com Qualidade e Equidade</v>
      </c>
      <c r="H52" t="str">
        <f t="shared" si="0"/>
        <v>610 - Educação Básica com Qualidade e Equidade</v>
      </c>
      <c r="I52" t="str">
        <f>VLOOKUP(C52,subacoes!$A$1:$H$2405,8,0)</f>
        <v>13820 - Administração e manutenção da Gerência Regional de Educação - ADR - Curitibanos</v>
      </c>
      <c r="J52" t="str">
        <f>VLOOKUP(C52,subacoes!$A$1:$H$2405,7,0)</f>
        <v>Unidade gestora mantida (unidade)</v>
      </c>
      <c r="K52" t="str">
        <f>VLOOKUP(C52,subacoes!$A$1:$H$2405,3,0)</f>
        <v>Maior Valor</v>
      </c>
      <c r="L52" s="14">
        <f>VLOOKUP(C52,subacoes!$A$1:$H$2405,6,0)</f>
        <v>1</v>
      </c>
    </row>
    <row r="53" spans="1:12" x14ac:dyDescent="0.25">
      <c r="A53" s="9">
        <v>410042</v>
      </c>
      <c r="B53" s="5">
        <v>4</v>
      </c>
      <c r="C53">
        <v>13719</v>
      </c>
      <c r="D53">
        <v>850</v>
      </c>
      <c r="E53" s="6">
        <v>4403.32</v>
      </c>
      <c r="F53" s="6">
        <v>4403.32</v>
      </c>
      <c r="G53" s="7" t="str">
        <f>VLOOKUP(D53,[1]programas!$A$1:$D$90,2,0)</f>
        <v>Gestão de Pessoas</v>
      </c>
      <c r="H53" t="str">
        <f t="shared" si="0"/>
        <v>850 - Gestão de Pessoas</v>
      </c>
      <c r="I53" t="str">
        <f>VLOOKUP(C53,subacoes!$A$1:$H$2405,8,0)</f>
        <v>13719 - Encargos com estagiários - ADR - Concórdia</v>
      </c>
      <c r="J53" t="str">
        <f>VLOOKUP(C53,subacoes!$A$1:$H$2405,7,0)</f>
        <v>Estagiário contratado (unidade)</v>
      </c>
      <c r="K53" t="str">
        <f>VLOOKUP(C53,subacoes!$A$1:$H$2405,3,0)</f>
        <v>Maior Valor</v>
      </c>
      <c r="L53" s="14">
        <f>VLOOKUP(C53,subacoes!$A$1:$H$2405,6,0)</f>
        <v>3</v>
      </c>
    </row>
    <row r="54" spans="1:12" x14ac:dyDescent="0.25">
      <c r="A54" s="5">
        <v>230001</v>
      </c>
      <c r="B54" s="5">
        <v>13</v>
      </c>
      <c r="C54">
        <v>11697</v>
      </c>
      <c r="D54">
        <v>660</v>
      </c>
      <c r="E54" s="6">
        <v>4510</v>
      </c>
      <c r="F54" s="6">
        <v>4510</v>
      </c>
      <c r="G54" s="7" t="str">
        <f>VLOOKUP(D54,[1]programas!$A$1:$D$90,2,0)</f>
        <v>Pró-Cultura</v>
      </c>
      <c r="H54" t="str">
        <f t="shared" si="0"/>
        <v>660 - Pró-Cultura</v>
      </c>
      <c r="I54" t="str">
        <f>VLOOKUP(C54,subacoes!$A$1:$H$2405,8,0)</f>
        <v>11697 - Incentivo cultural e manutenção de entidades ligadas ao setor - SOL</v>
      </c>
      <c r="J54" t="str">
        <f>VLOOKUP(C54,subacoes!$A$1:$H$2405,7,0)</f>
        <v>Evento apoiado e realizado (unidade)</v>
      </c>
      <c r="K54" t="str">
        <f>VLOOKUP(C54,subacoes!$A$1:$H$2405,3,0)</f>
        <v>Maior Valor</v>
      </c>
      <c r="L54" s="14">
        <f>VLOOKUP(C54,subacoes!$A$1:$H$2405,6,0)</f>
        <v>25</v>
      </c>
    </row>
    <row r="55" spans="1:12" x14ac:dyDescent="0.25">
      <c r="A55" s="9">
        <v>410047</v>
      </c>
      <c r="B55" s="5">
        <v>4</v>
      </c>
      <c r="C55">
        <v>13822</v>
      </c>
      <c r="D55">
        <v>850</v>
      </c>
      <c r="E55" s="6">
        <v>4695</v>
      </c>
      <c r="F55" s="6">
        <v>4695</v>
      </c>
      <c r="G55" s="7" t="str">
        <f>VLOOKUP(D55,[1]programas!$A$1:$D$90,2,0)</f>
        <v>Gestão de Pessoas</v>
      </c>
      <c r="H55" t="str">
        <f t="shared" si="0"/>
        <v>850 - Gestão de Pessoas</v>
      </c>
      <c r="I55" t="str">
        <f>VLOOKUP(C55,subacoes!$A$1:$H$2405,8,0)</f>
        <v>13822 - Encargos com estagiários - ADR - Curitibanos</v>
      </c>
      <c r="J55" t="str">
        <f>VLOOKUP(C55,subacoes!$A$1:$H$2405,7,0)</f>
        <v>Estagiário contratado (unidade)</v>
      </c>
      <c r="K55" t="str">
        <f>VLOOKUP(C55,subacoes!$A$1:$H$2405,3,0)</f>
        <v>Maior Valor</v>
      </c>
      <c r="L55" s="14">
        <f>VLOOKUP(C55,subacoes!$A$1:$H$2405,6,0)</f>
        <v>2</v>
      </c>
    </row>
    <row r="56" spans="1:12" x14ac:dyDescent="0.25">
      <c r="A56" s="9">
        <v>410041</v>
      </c>
      <c r="B56" s="5">
        <v>12</v>
      </c>
      <c r="C56">
        <v>13709</v>
      </c>
      <c r="D56">
        <v>610</v>
      </c>
      <c r="E56" s="6">
        <v>4707.95</v>
      </c>
      <c r="F56" s="6">
        <v>4707.95</v>
      </c>
      <c r="G56" s="7" t="str">
        <f>VLOOKUP(D56,[1]programas!$A$1:$D$90,2,0)</f>
        <v>Educação Básica com Qualidade e Equidade</v>
      </c>
      <c r="H56" t="str">
        <f t="shared" si="0"/>
        <v>610 - Educação Básica com Qualidade e Equidade</v>
      </c>
      <c r="I56" t="str">
        <f>VLOOKUP(C56,subacoes!$A$1:$H$2405,8,0)</f>
        <v>13709 - Administração e manutenção da Gerência Regional de Educação - ADR - Xanxerê</v>
      </c>
      <c r="J56" t="str">
        <f>VLOOKUP(C56,subacoes!$A$1:$H$2405,7,0)</f>
        <v>Unidade gestora mantida (unidade)</v>
      </c>
      <c r="K56" t="str">
        <f>VLOOKUP(C56,subacoes!$A$1:$H$2405,3,0)</f>
        <v>Maior Valor</v>
      </c>
      <c r="L56" s="14">
        <f>VLOOKUP(C56,subacoes!$A$1:$H$2405,6,0)</f>
        <v>1</v>
      </c>
    </row>
    <row r="57" spans="1:12" x14ac:dyDescent="0.25">
      <c r="A57" s="9">
        <v>520030</v>
      </c>
      <c r="B57" s="5">
        <v>10</v>
      </c>
      <c r="C57">
        <v>4650</v>
      </c>
      <c r="D57">
        <v>900</v>
      </c>
      <c r="E57" s="6">
        <v>4800</v>
      </c>
      <c r="F57" s="6">
        <v>4800</v>
      </c>
      <c r="G57" s="7" t="str">
        <f>VLOOKUP(D57,[1]programas!$A$1:$D$90,2,0)</f>
        <v>Gestão Administrativa - Poder Executivo</v>
      </c>
      <c r="H57" t="str">
        <f t="shared" si="0"/>
        <v>900 - Gestão Administrativa - Poder Executivo</v>
      </c>
      <c r="I57" t="str">
        <f>VLOOKUP(C57,subacoes!$A$1:$H$2405,8,0)</f>
        <v>4650 - Administração e manutenção dos serviços administrativos gerais - SES</v>
      </c>
      <c r="J57" t="str">
        <f>VLOOKUP(C57,subacoes!$A$1:$H$2405,7,0)</f>
        <v>Unidade gestora mantida (unidade)</v>
      </c>
      <c r="K57" t="str">
        <f>VLOOKUP(C57,subacoes!$A$1:$H$2405,3,0)</f>
        <v>Maior Valor</v>
      </c>
      <c r="L57" s="14">
        <f>VLOOKUP(C57,subacoes!$A$1:$H$2405,6,0)</f>
        <v>1</v>
      </c>
    </row>
    <row r="58" spans="1:12" x14ac:dyDescent="0.25">
      <c r="A58" s="9">
        <v>520030</v>
      </c>
      <c r="B58" s="5">
        <v>12</v>
      </c>
      <c r="C58">
        <v>5582</v>
      </c>
      <c r="D58">
        <v>625</v>
      </c>
      <c r="E58" s="6">
        <v>4800</v>
      </c>
      <c r="F58" s="6">
        <v>4800</v>
      </c>
      <c r="G58" s="7" t="str">
        <f>VLOOKUP(D58,[1]programas!$A$1:$D$90,2,0)</f>
        <v>Valorização dos Profissionais da Educação</v>
      </c>
      <c r="H58" t="str">
        <f t="shared" si="0"/>
        <v>625 - Valorização dos Profissionais da Educação</v>
      </c>
      <c r="I58" t="str">
        <f>VLOOKUP(C58,subacoes!$A$1:$H$2405,8,0)</f>
        <v>5582 - Capacitação profissional dos agentes públicos - SED</v>
      </c>
      <c r="J58" t="str">
        <f>VLOOKUP(C58,subacoes!$A$1:$H$2405,7,0)</f>
        <v>Servidor capacitado (unidade)</v>
      </c>
      <c r="K58" t="str">
        <f>VLOOKUP(C58,subacoes!$A$1:$H$2405,3,0)</f>
        <v>Maior Valor</v>
      </c>
      <c r="L58" s="14">
        <f>VLOOKUP(C58,subacoes!$A$1:$H$2405,6,0)</f>
        <v>600</v>
      </c>
    </row>
    <row r="59" spans="1:12" x14ac:dyDescent="0.25">
      <c r="A59" s="5">
        <v>230023</v>
      </c>
      <c r="B59" s="5">
        <v>23</v>
      </c>
      <c r="C59">
        <v>4605</v>
      </c>
      <c r="D59">
        <v>900</v>
      </c>
      <c r="E59" s="6">
        <v>4910</v>
      </c>
      <c r="F59" s="6">
        <v>4910</v>
      </c>
      <c r="G59" s="7" t="str">
        <f>VLOOKUP(D59,[1]programas!$A$1:$D$90,2,0)</f>
        <v>Gestão Administrativa - Poder Executivo</v>
      </c>
      <c r="H59" t="str">
        <f t="shared" si="0"/>
        <v>900 - Gestão Administrativa - Poder Executivo</v>
      </c>
      <c r="I59" t="str">
        <f>VLOOKUP(C59,subacoes!$A$1:$H$2405,8,0)</f>
        <v>4605 - Manutenção e modernização dos serviços de tecnologia da informação e comunicação - SANTUR</v>
      </c>
      <c r="J59" t="str">
        <f>VLOOKUP(C59,subacoes!$A$1:$H$2405,7,0)</f>
        <v>Estação de trabalho mantida (unidade)</v>
      </c>
      <c r="K59" t="str">
        <f>VLOOKUP(C59,subacoes!$A$1:$H$2405,3,0)</f>
        <v>Maior Valor</v>
      </c>
      <c r="L59" s="14">
        <f>VLOOKUP(C59,subacoes!$A$1:$H$2405,6,0)</f>
        <v>51</v>
      </c>
    </row>
    <row r="60" spans="1:12" x14ac:dyDescent="0.25">
      <c r="A60" s="5">
        <v>410011</v>
      </c>
      <c r="B60" s="5">
        <v>23</v>
      </c>
      <c r="C60">
        <v>14595</v>
      </c>
      <c r="D60">
        <v>640</v>
      </c>
      <c r="E60" s="6">
        <v>0</v>
      </c>
      <c r="F60" s="6">
        <v>5000</v>
      </c>
      <c r="G60" s="7" t="str">
        <f>VLOOKUP(D60,[1]programas!$A$1:$D$90,2,0)</f>
        <v>Promoção do Turismo Catarinense</v>
      </c>
      <c r="H60" t="str">
        <f t="shared" si="0"/>
        <v>640 - Promoção do Turismo Catarinense</v>
      </c>
      <c r="I60" t="str">
        <f>VLOOKUP(C60,subacoes!$A$1:$H$2405,8,0)</f>
        <v>14595 - Geração de informações turísticas de Santa Catarina</v>
      </c>
      <c r="J60" t="str">
        <f>VLOOKUP(C60,subacoes!$A$1:$H$2405,7,0)</f>
        <v>Informação disponibilizada (unidade)</v>
      </c>
      <c r="K60" t="str">
        <f>VLOOKUP(C60,subacoes!$A$1:$H$2405,3,0)</f>
        <v>Maior Valor</v>
      </c>
      <c r="L60" s="14">
        <f>VLOOKUP(C60,subacoes!$A$1:$H$2405,6,0)</f>
        <v>1</v>
      </c>
    </row>
    <row r="61" spans="1:12" x14ac:dyDescent="0.25">
      <c r="A61" s="5">
        <v>410011</v>
      </c>
      <c r="B61" s="5">
        <v>23</v>
      </c>
      <c r="C61">
        <v>14597</v>
      </c>
      <c r="D61">
        <v>640</v>
      </c>
      <c r="E61" s="6">
        <v>0</v>
      </c>
      <c r="F61" s="6">
        <v>5000</v>
      </c>
      <c r="G61" s="7" t="str">
        <f>VLOOKUP(D61,[1]programas!$A$1:$D$90,2,0)</f>
        <v>Promoção do Turismo Catarinense</v>
      </c>
      <c r="H61" t="str">
        <f t="shared" si="0"/>
        <v>640 - Promoção do Turismo Catarinense</v>
      </c>
      <c r="I61" t="str">
        <f>VLOOKUP(C61,subacoes!$A$1:$H$2405,8,0)</f>
        <v>14597 - Preparação de profissionais p/ apresentar destino turístico SC nos mercados nacional e internacional</v>
      </c>
      <c r="J61" t="str">
        <f>VLOOKUP(C61,subacoes!$A$1:$H$2405,7,0)</f>
        <v>Profissional capacitado (unidade)</v>
      </c>
      <c r="K61" t="str">
        <f>VLOOKUP(C61,subacoes!$A$1:$H$2405,3,0)</f>
        <v>Soma</v>
      </c>
      <c r="L61" s="14">
        <f>VLOOKUP(C61,subacoes!$A$1:$H$2405,6,0)</f>
        <v>30</v>
      </c>
    </row>
    <row r="62" spans="1:12" x14ac:dyDescent="0.25">
      <c r="A62" s="9">
        <v>520030</v>
      </c>
      <c r="B62" s="5">
        <v>4</v>
      </c>
      <c r="C62">
        <v>3607</v>
      </c>
      <c r="D62">
        <v>850</v>
      </c>
      <c r="E62" s="6">
        <v>4320</v>
      </c>
      <c r="F62" s="6">
        <v>5045.7</v>
      </c>
      <c r="G62" s="7" t="str">
        <f>VLOOKUP(D62,[1]programas!$A$1:$D$90,2,0)</f>
        <v>Gestão de Pessoas</v>
      </c>
      <c r="H62" t="str">
        <f t="shared" si="0"/>
        <v>850 - Gestão de Pessoas</v>
      </c>
      <c r="I62" t="str">
        <f>VLOOKUP(C62,subacoes!$A$1:$H$2405,8,0)</f>
        <v>3607 - Capacitação profissional dos agentes públicos - SCC</v>
      </c>
      <c r="J62" t="str">
        <f>VLOOKUP(C62,subacoes!$A$1:$H$2405,7,0)</f>
        <v>Servidor capacitado (unidade)</v>
      </c>
      <c r="K62" t="str">
        <f>VLOOKUP(C62,subacoes!$A$1:$H$2405,3,0)</f>
        <v>Soma</v>
      </c>
      <c r="L62" s="14">
        <f>VLOOKUP(C62,subacoes!$A$1:$H$2405,6,0)</f>
        <v>30</v>
      </c>
    </row>
    <row r="63" spans="1:12" x14ac:dyDescent="0.25">
      <c r="A63" s="9">
        <v>520030</v>
      </c>
      <c r="B63" s="5">
        <v>18</v>
      </c>
      <c r="C63">
        <v>5030</v>
      </c>
      <c r="D63">
        <v>900</v>
      </c>
      <c r="E63" s="6">
        <v>1706</v>
      </c>
      <c r="F63" s="6">
        <v>5062.3999999999996</v>
      </c>
      <c r="G63" s="7" t="str">
        <f>VLOOKUP(D63,[1]programas!$A$1:$D$90,2,0)</f>
        <v>Gestão Administrativa - Poder Executivo</v>
      </c>
      <c r="H63" t="str">
        <f t="shared" si="0"/>
        <v>900 - Gestão Administrativa - Poder Executivo</v>
      </c>
      <c r="I63" t="str">
        <f>VLOOKUP(C63,subacoes!$A$1:$H$2405,8,0)</f>
        <v>5030 - Administração e manutenção dos serviços administrativos gerais - SDS</v>
      </c>
      <c r="J63" t="str">
        <f>VLOOKUP(C63,subacoes!$A$1:$H$2405,7,0)</f>
        <v>Unidade gestora mantida (unidade)</v>
      </c>
      <c r="K63" t="str">
        <f>VLOOKUP(C63,subacoes!$A$1:$H$2405,3,0)</f>
        <v>Maior Valor</v>
      </c>
      <c r="L63" s="14">
        <f>VLOOKUP(C63,subacoes!$A$1:$H$2405,6,0)</f>
        <v>1</v>
      </c>
    </row>
    <row r="64" spans="1:12" x14ac:dyDescent="0.25">
      <c r="A64" s="5">
        <v>410001</v>
      </c>
      <c r="B64" s="5">
        <v>4</v>
      </c>
      <c r="C64">
        <v>3607</v>
      </c>
      <c r="D64">
        <v>850</v>
      </c>
      <c r="E64" s="6">
        <v>5230</v>
      </c>
      <c r="F64" s="6">
        <v>5230</v>
      </c>
      <c r="G64" s="7" t="str">
        <f>VLOOKUP(D64,[1]programas!$A$1:$D$90,2,0)</f>
        <v>Gestão de Pessoas</v>
      </c>
      <c r="H64" t="str">
        <f t="shared" si="0"/>
        <v>850 - Gestão de Pessoas</v>
      </c>
      <c r="I64" t="str">
        <f>VLOOKUP(C64,subacoes!$A$1:$H$2405,8,0)</f>
        <v>3607 - Capacitação profissional dos agentes públicos - SCC</v>
      </c>
      <c r="J64" t="str">
        <f>VLOOKUP(C64,subacoes!$A$1:$H$2405,7,0)</f>
        <v>Servidor capacitado (unidade)</v>
      </c>
      <c r="K64" t="str">
        <f>VLOOKUP(C64,subacoes!$A$1:$H$2405,3,0)</f>
        <v>Soma</v>
      </c>
      <c r="L64" s="14">
        <f>VLOOKUP(C64,subacoes!$A$1:$H$2405,6,0)</f>
        <v>30</v>
      </c>
    </row>
    <row r="65" spans="1:12" x14ac:dyDescent="0.25">
      <c r="A65" s="9">
        <v>410055</v>
      </c>
      <c r="B65" s="5">
        <v>4</v>
      </c>
      <c r="C65">
        <v>13769</v>
      </c>
      <c r="D65">
        <v>850</v>
      </c>
      <c r="E65" s="6">
        <v>5346.75</v>
      </c>
      <c r="F65" s="6">
        <v>5346.75</v>
      </c>
      <c r="G65" s="7" t="str">
        <f>VLOOKUP(D65,[1]programas!$A$1:$D$90,2,0)</f>
        <v>Gestão de Pessoas</v>
      </c>
      <c r="H65" t="str">
        <f t="shared" si="0"/>
        <v>850 - Gestão de Pessoas</v>
      </c>
      <c r="I65" t="str">
        <f>VLOOKUP(C65,subacoes!$A$1:$H$2405,8,0)</f>
        <v>13769 - Encargos com estagiários - ADR - Tubarão</v>
      </c>
      <c r="J65" t="str">
        <f>VLOOKUP(C65,subacoes!$A$1:$H$2405,7,0)</f>
        <v>Estagiário contratado (unidade)</v>
      </c>
      <c r="K65" t="str">
        <f>VLOOKUP(C65,subacoes!$A$1:$H$2405,3,0)</f>
        <v>Maior Valor</v>
      </c>
      <c r="L65" s="14">
        <f>VLOOKUP(C65,subacoes!$A$1:$H$2405,6,0)</f>
        <v>4</v>
      </c>
    </row>
    <row r="66" spans="1:12" x14ac:dyDescent="0.25">
      <c r="A66" s="9">
        <v>520001</v>
      </c>
      <c r="B66" s="5">
        <v>4</v>
      </c>
      <c r="C66">
        <v>12021</v>
      </c>
      <c r="D66">
        <v>900</v>
      </c>
      <c r="E66" s="6">
        <v>0</v>
      </c>
      <c r="F66" s="6">
        <v>5511</v>
      </c>
      <c r="G66" s="7" t="str">
        <f>VLOOKUP(D66,[1]programas!$A$1:$D$90,2,0)</f>
        <v>Gestão Administrativa - Poder Executivo</v>
      </c>
      <c r="H66" t="str">
        <f t="shared" ref="H66:H129" si="1">CONCATENATE(D66," - ",G66)</f>
        <v>900 - Gestão Administrativa - Poder Executivo</v>
      </c>
      <c r="I66" t="str">
        <f>VLOOKUP(C66,subacoes!$A$1:$H$2405,8,0)</f>
        <v>12021 - Modernização do processo de planejamento e orçamento - SEF</v>
      </c>
      <c r="J66" t="str">
        <f>VLOOKUP(C66,subacoes!$A$1:$H$2405,7,0)</f>
        <v>Processo aprimorado (unidade)</v>
      </c>
      <c r="K66" t="str">
        <f>VLOOKUP(C66,subacoes!$A$1:$H$2405,3,0)</f>
        <v>Maior Valor</v>
      </c>
      <c r="L66" s="14">
        <f>VLOOKUP(C66,subacoes!$A$1:$H$2405,6,0)</f>
        <v>3</v>
      </c>
    </row>
    <row r="67" spans="1:12" x14ac:dyDescent="0.25">
      <c r="A67" s="9">
        <v>410056</v>
      </c>
      <c r="B67" s="5">
        <v>4</v>
      </c>
      <c r="C67">
        <v>13813</v>
      </c>
      <c r="D67">
        <v>900</v>
      </c>
      <c r="E67" s="6">
        <v>5568.65</v>
      </c>
      <c r="F67" s="6">
        <v>5568.65</v>
      </c>
      <c r="G67" s="7" t="str">
        <f>VLOOKUP(D67,[1]programas!$A$1:$D$90,2,0)</f>
        <v>Gestão Administrativa - Poder Executivo</v>
      </c>
      <c r="H67" t="str">
        <f t="shared" si="1"/>
        <v>900 - Gestão Administrativa - Poder Executivo</v>
      </c>
      <c r="I67" t="str">
        <f>VLOOKUP(C67,subacoes!$A$1:$H$2405,8,0)</f>
        <v>13813 - Manutenção e modernização dos serviços de tecnologia da informação e comunicação - ADR - Criciúma</v>
      </c>
      <c r="J67" t="str">
        <f>VLOOKUP(C67,subacoes!$A$1:$H$2405,7,0)</f>
        <v>Estação de trabalho mantida (unidade)</v>
      </c>
      <c r="K67" t="str">
        <f>VLOOKUP(C67,subacoes!$A$1:$H$2405,3,0)</f>
        <v>Maior Valor</v>
      </c>
      <c r="L67" s="14">
        <f>VLOOKUP(C67,subacoes!$A$1:$H$2405,6,0)</f>
        <v>72</v>
      </c>
    </row>
    <row r="68" spans="1:12" x14ac:dyDescent="0.25">
      <c r="A68" s="8">
        <v>410043</v>
      </c>
      <c r="B68" s="5">
        <v>4</v>
      </c>
      <c r="C68">
        <v>13736</v>
      </c>
      <c r="D68">
        <v>850</v>
      </c>
      <c r="E68" s="6">
        <v>5569</v>
      </c>
      <c r="F68" s="6">
        <v>5569</v>
      </c>
      <c r="G68" s="7" t="str">
        <f>VLOOKUP(D68,[1]programas!$A$1:$D$90,2,0)</f>
        <v>Gestão de Pessoas</v>
      </c>
      <c r="H68" t="str">
        <f t="shared" si="1"/>
        <v>850 - Gestão de Pessoas</v>
      </c>
      <c r="I68" t="str">
        <f>VLOOKUP(C68,subacoes!$A$1:$H$2405,8,0)</f>
        <v>13736 - Encargos com estagiários - ADR - Joaçaba</v>
      </c>
      <c r="J68" t="str">
        <f>VLOOKUP(C68,subacoes!$A$1:$H$2405,7,0)</f>
        <v>Estagiário contratado (unidade)</v>
      </c>
      <c r="K68" t="str">
        <f>VLOOKUP(C68,subacoes!$A$1:$H$2405,3,0)</f>
        <v>Maior Valor</v>
      </c>
      <c r="L68" s="14">
        <f>VLOOKUP(C68,subacoes!$A$1:$H$2405,6,0)</f>
        <v>2</v>
      </c>
    </row>
    <row r="69" spans="1:12" x14ac:dyDescent="0.25">
      <c r="A69" s="9">
        <v>410062</v>
      </c>
      <c r="B69" s="5">
        <v>12</v>
      </c>
      <c r="C69">
        <v>4840</v>
      </c>
      <c r="D69">
        <v>900</v>
      </c>
      <c r="E69" s="6">
        <v>5638.31</v>
      </c>
      <c r="F69" s="6">
        <v>5638.31</v>
      </c>
      <c r="G69" s="7" t="str">
        <f>VLOOKUP(D69,[1]programas!$A$1:$D$90,2,0)</f>
        <v>Gestão Administrativa - Poder Executivo</v>
      </c>
      <c r="H69" t="str">
        <f t="shared" si="1"/>
        <v>900 - Gestão Administrativa - Poder Executivo</v>
      </c>
      <c r="I69" t="str">
        <f>VLOOKUP(C69,subacoes!$A$1:$H$2405,8,0)</f>
        <v>4840 - Administração e manutenção dos serviços administrativos gerais - SED</v>
      </c>
      <c r="J69" t="str">
        <f>VLOOKUP(C69,subacoes!$A$1:$H$2405,7,0)</f>
        <v>Unidade gestora mantida (unidade)</v>
      </c>
      <c r="K69" t="str">
        <f>VLOOKUP(C69,subacoes!$A$1:$H$2405,3,0)</f>
        <v>Maior Valor</v>
      </c>
      <c r="L69" s="14">
        <f>VLOOKUP(C69,subacoes!$A$1:$H$2405,6,0)</f>
        <v>1</v>
      </c>
    </row>
    <row r="70" spans="1:12" x14ac:dyDescent="0.25">
      <c r="A70" s="9">
        <v>410040</v>
      </c>
      <c r="B70" s="5">
        <v>10</v>
      </c>
      <c r="C70">
        <v>11254</v>
      </c>
      <c r="D70">
        <v>410</v>
      </c>
      <c r="E70" s="6">
        <v>5709.75</v>
      </c>
      <c r="F70" s="6">
        <v>5709.75</v>
      </c>
      <c r="G70" s="7" t="str">
        <f>VLOOKUP(D70,[1]programas!$A$1:$D$90,2,0)</f>
        <v>Vigilância em Saúde</v>
      </c>
      <c r="H70" t="str">
        <f t="shared" si="1"/>
        <v>410 - Vigilância em Saúde</v>
      </c>
      <c r="I70" t="str">
        <f>VLOOKUP(C70,subacoes!$A$1:$H$2405,8,0)</f>
        <v>11254 - Realização de exames e ensaios de interesse da saúde pública pelo laboratório central (LACEN)</v>
      </c>
      <c r="J70" t="str">
        <f>VLOOKUP(C70,subacoes!$A$1:$H$2405,7,0)</f>
        <v>Exames e ensaios laboratoriais realizados (unidade)</v>
      </c>
      <c r="K70" t="str">
        <f>VLOOKUP(C70,subacoes!$A$1:$H$2405,3,0)</f>
        <v>(vazio)</v>
      </c>
      <c r="L70" s="14">
        <f>VLOOKUP(C70,subacoes!$A$1:$H$2405,6,0)</f>
        <v>700000</v>
      </c>
    </row>
    <row r="71" spans="1:12" x14ac:dyDescent="0.25">
      <c r="A71" s="9">
        <v>410058</v>
      </c>
      <c r="B71" s="5">
        <v>10</v>
      </c>
      <c r="C71">
        <v>4771</v>
      </c>
      <c r="D71">
        <v>900</v>
      </c>
      <c r="E71" s="6">
        <v>5800</v>
      </c>
      <c r="F71" s="6">
        <v>5800</v>
      </c>
      <c r="G71" s="7" t="str">
        <f>VLOOKUP(D71,[1]programas!$A$1:$D$90,2,0)</f>
        <v>Gestão Administrativa - Poder Executivo</v>
      </c>
      <c r="H71" t="str">
        <f t="shared" si="1"/>
        <v>900 - Gestão Administrativa - Poder Executivo</v>
      </c>
      <c r="I71" t="str">
        <f>VLOOKUP(C71,subacoes!$A$1:$H$2405,8,0)</f>
        <v>4771 - Manutenção e modernização dos serviços de tecnologia da informação e comunicação - SES</v>
      </c>
      <c r="J71" t="str">
        <f>VLOOKUP(C71,subacoes!$A$1:$H$2405,7,0)</f>
        <v>Estação de trabalho mantida (unidade)</v>
      </c>
      <c r="K71" t="str">
        <f>VLOOKUP(C71,subacoes!$A$1:$H$2405,3,0)</f>
        <v>Soma</v>
      </c>
      <c r="L71" s="14">
        <f>VLOOKUP(C71,subacoes!$A$1:$H$2405,6,0)</f>
        <v>5000</v>
      </c>
    </row>
    <row r="72" spans="1:12" x14ac:dyDescent="0.25">
      <c r="A72" s="9">
        <v>520030</v>
      </c>
      <c r="B72" s="5">
        <v>4</v>
      </c>
      <c r="C72">
        <v>11357</v>
      </c>
      <c r="D72">
        <v>850</v>
      </c>
      <c r="E72" s="6">
        <v>5979</v>
      </c>
      <c r="F72" s="6">
        <v>5979</v>
      </c>
      <c r="G72" s="7" t="str">
        <f>VLOOKUP(D72,[1]programas!$A$1:$D$90,2,0)</f>
        <v>Gestão de Pessoas</v>
      </c>
      <c r="H72" t="str">
        <f t="shared" si="1"/>
        <v>850 - Gestão de Pessoas</v>
      </c>
      <c r="I72" t="str">
        <f>VLOOKUP(C72,subacoes!$A$1:$H$2405,8,0)</f>
        <v>11357 - Capacitação profissional dos agentes públicos - SEF</v>
      </c>
      <c r="J72" t="str">
        <f>VLOOKUP(C72,subacoes!$A$1:$H$2405,7,0)</f>
        <v>Servidor capacitado (unidade)</v>
      </c>
      <c r="K72" t="str">
        <f>VLOOKUP(C72,subacoes!$A$1:$H$2405,3,0)</f>
        <v>Maior Valor</v>
      </c>
      <c r="L72" s="14">
        <f>VLOOKUP(C72,subacoes!$A$1:$H$2405,6,0)</f>
        <v>200</v>
      </c>
    </row>
    <row r="73" spans="1:12" x14ac:dyDescent="0.25">
      <c r="A73" s="5">
        <v>230022</v>
      </c>
      <c r="B73" s="5">
        <v>13</v>
      </c>
      <c r="C73">
        <v>11697</v>
      </c>
      <c r="D73">
        <v>660</v>
      </c>
      <c r="E73" s="6">
        <v>6389</v>
      </c>
      <c r="F73" s="6">
        <v>6389</v>
      </c>
      <c r="G73" s="7" t="str">
        <f>VLOOKUP(D73,[1]programas!$A$1:$D$90,2,0)</f>
        <v>Pró-Cultura</v>
      </c>
      <c r="H73" t="str">
        <f t="shared" si="1"/>
        <v>660 - Pró-Cultura</v>
      </c>
      <c r="I73" t="str">
        <f>VLOOKUP(C73,subacoes!$A$1:$H$2405,8,0)</f>
        <v>11697 - Incentivo cultural e manutenção de entidades ligadas ao setor - SOL</v>
      </c>
      <c r="J73" t="str">
        <f>VLOOKUP(C73,subacoes!$A$1:$H$2405,7,0)</f>
        <v>Evento apoiado e realizado (unidade)</v>
      </c>
      <c r="K73" t="str">
        <f>VLOOKUP(C73,subacoes!$A$1:$H$2405,3,0)</f>
        <v>Maior Valor</v>
      </c>
      <c r="L73" s="14">
        <f>VLOOKUP(C73,subacoes!$A$1:$H$2405,6,0)</f>
        <v>25</v>
      </c>
    </row>
    <row r="74" spans="1:12" x14ac:dyDescent="0.25">
      <c r="A74" s="9">
        <v>410041</v>
      </c>
      <c r="B74" s="5">
        <v>12</v>
      </c>
      <c r="C74">
        <v>4840</v>
      </c>
      <c r="D74">
        <v>900</v>
      </c>
      <c r="E74" s="6">
        <v>6507</v>
      </c>
      <c r="F74" s="6">
        <v>6507</v>
      </c>
      <c r="G74" s="7" t="str">
        <f>VLOOKUP(D74,[1]programas!$A$1:$D$90,2,0)</f>
        <v>Gestão Administrativa - Poder Executivo</v>
      </c>
      <c r="H74" t="str">
        <f t="shared" si="1"/>
        <v>900 - Gestão Administrativa - Poder Executivo</v>
      </c>
      <c r="I74" t="str">
        <f>VLOOKUP(C74,subacoes!$A$1:$H$2405,8,0)</f>
        <v>4840 - Administração e manutenção dos serviços administrativos gerais - SED</v>
      </c>
      <c r="J74" t="str">
        <f>VLOOKUP(C74,subacoes!$A$1:$H$2405,7,0)</f>
        <v>Unidade gestora mantida (unidade)</v>
      </c>
      <c r="K74" t="str">
        <f>VLOOKUP(C74,subacoes!$A$1:$H$2405,3,0)</f>
        <v>Maior Valor</v>
      </c>
      <c r="L74" s="14">
        <f>VLOOKUP(C74,subacoes!$A$1:$H$2405,6,0)</f>
        <v>1</v>
      </c>
    </row>
    <row r="75" spans="1:12" x14ac:dyDescent="0.25">
      <c r="A75" s="9">
        <v>410058</v>
      </c>
      <c r="B75" s="5">
        <v>4</v>
      </c>
      <c r="C75">
        <v>13886</v>
      </c>
      <c r="D75">
        <v>850</v>
      </c>
      <c r="E75" s="6">
        <v>6575</v>
      </c>
      <c r="F75" s="6">
        <v>6575</v>
      </c>
      <c r="G75" s="7" t="str">
        <f>VLOOKUP(D75,[1]programas!$A$1:$D$90,2,0)</f>
        <v>Gestão de Pessoas</v>
      </c>
      <c r="H75" t="str">
        <f t="shared" si="1"/>
        <v>850 - Gestão de Pessoas</v>
      </c>
      <c r="I75" t="str">
        <f>VLOOKUP(C75,subacoes!$A$1:$H$2405,8,0)</f>
        <v>13886 - Encargos com estagiários - ADR - Joinville</v>
      </c>
      <c r="J75" t="str">
        <f>VLOOKUP(C75,subacoes!$A$1:$H$2405,7,0)</f>
        <v>Estagiário contratado (unidade)</v>
      </c>
      <c r="K75" t="str">
        <f>VLOOKUP(C75,subacoes!$A$1:$H$2405,3,0)</f>
        <v>Maior Valor</v>
      </c>
      <c r="L75" s="14">
        <f>VLOOKUP(C75,subacoes!$A$1:$H$2405,6,0)</f>
        <v>5</v>
      </c>
    </row>
    <row r="76" spans="1:12" x14ac:dyDescent="0.25">
      <c r="A76" s="9">
        <v>520030</v>
      </c>
      <c r="B76" s="5">
        <v>4</v>
      </c>
      <c r="C76">
        <v>1242</v>
      </c>
      <c r="D76">
        <v>850</v>
      </c>
      <c r="E76" s="6">
        <v>6930</v>
      </c>
      <c r="F76" s="6">
        <v>6930</v>
      </c>
      <c r="G76" s="7" t="str">
        <f>VLOOKUP(D76,[1]programas!$A$1:$D$90,2,0)</f>
        <v>Gestão de Pessoas</v>
      </c>
      <c r="H76" t="str">
        <f t="shared" si="1"/>
        <v>850 - Gestão de Pessoas</v>
      </c>
      <c r="I76" t="str">
        <f>VLOOKUP(C76,subacoes!$A$1:$H$2405,8,0)</f>
        <v>1242 - Capacitação profissional dos agentes públicos - SPG</v>
      </c>
      <c r="J76" t="str">
        <f>VLOOKUP(C76,subacoes!$A$1:$H$2405,7,0)</f>
        <v>Servidor capacitado (unidade)</v>
      </c>
      <c r="K76" t="str">
        <f>VLOOKUP(C76,subacoes!$A$1:$H$2405,3,0)</f>
        <v>Maior Valor</v>
      </c>
      <c r="L76" s="14">
        <f>VLOOKUP(C76,subacoes!$A$1:$H$2405,6,0)</f>
        <v>100</v>
      </c>
    </row>
    <row r="77" spans="1:12" x14ac:dyDescent="0.25">
      <c r="A77" s="9">
        <v>410039</v>
      </c>
      <c r="B77" s="5">
        <v>12</v>
      </c>
      <c r="C77">
        <v>13661</v>
      </c>
      <c r="D77">
        <v>610</v>
      </c>
      <c r="E77" s="6">
        <v>7680.2</v>
      </c>
      <c r="F77" s="6">
        <v>7680.2</v>
      </c>
      <c r="G77" s="7" t="str">
        <f>VLOOKUP(D77,[1]programas!$A$1:$D$90,2,0)</f>
        <v>Educação Básica com Qualidade e Equidade</v>
      </c>
      <c r="H77" t="str">
        <f t="shared" si="1"/>
        <v>610 - Educação Básica com Qualidade e Equidade</v>
      </c>
      <c r="I77" t="str">
        <f>VLOOKUP(C77,subacoes!$A$1:$H$2405,8,0)</f>
        <v>13661 - Transporte escolar dos alunos da educação básica - ADR - São Lourenço do Oeste</v>
      </c>
      <c r="J77" t="str">
        <f>VLOOKUP(C77,subacoes!$A$1:$H$2405,7,0)</f>
        <v>Aluno atendido (unidade)</v>
      </c>
      <c r="K77" t="str">
        <f>VLOOKUP(C77,subacoes!$A$1:$H$2405,3,0)</f>
        <v>Maior Valor</v>
      </c>
      <c r="L77" s="14">
        <f>VLOOKUP(C77,subacoes!$A$1:$H$2405,6,0)</f>
        <v>5628</v>
      </c>
    </row>
    <row r="78" spans="1:12" x14ac:dyDescent="0.25">
      <c r="A78" s="9">
        <v>520030</v>
      </c>
      <c r="B78" s="5">
        <v>12</v>
      </c>
      <c r="C78">
        <v>5852</v>
      </c>
      <c r="D78">
        <v>850</v>
      </c>
      <c r="E78" s="6">
        <v>7715</v>
      </c>
      <c r="F78" s="6">
        <v>7715</v>
      </c>
      <c r="G78" s="7" t="str">
        <f>VLOOKUP(D78,[1]programas!$A$1:$D$90,2,0)</f>
        <v>Gestão de Pessoas</v>
      </c>
      <c r="H78" t="str">
        <f t="shared" si="1"/>
        <v>850 - Gestão de Pessoas</v>
      </c>
      <c r="I78" t="str">
        <f>VLOOKUP(C78,subacoes!$A$1:$H$2405,8,0)</f>
        <v>5852 - Capacitação profissional dos agentes públicos - UDESC</v>
      </c>
      <c r="J78" t="str">
        <f>VLOOKUP(C78,subacoes!$A$1:$H$2405,7,0)</f>
        <v>Servidor capacitado (unidade)</v>
      </c>
      <c r="K78" t="str">
        <f>VLOOKUP(C78,subacoes!$A$1:$H$2405,3,0)</f>
        <v>Maior Valor</v>
      </c>
      <c r="L78" s="14">
        <f>VLOOKUP(C78,subacoes!$A$1:$H$2405,6,0)</f>
        <v>200</v>
      </c>
    </row>
    <row r="79" spans="1:12" x14ac:dyDescent="0.25">
      <c r="A79" s="9">
        <v>260001</v>
      </c>
      <c r="B79" s="5">
        <v>18</v>
      </c>
      <c r="C79">
        <v>5030</v>
      </c>
      <c r="D79">
        <v>900</v>
      </c>
      <c r="E79" s="6">
        <v>8109</v>
      </c>
      <c r="F79" s="6">
        <v>8109</v>
      </c>
      <c r="G79" s="7" t="str">
        <f>VLOOKUP(D79,[1]programas!$A$1:$D$90,2,0)</f>
        <v>Gestão Administrativa - Poder Executivo</v>
      </c>
      <c r="H79" t="str">
        <f t="shared" si="1"/>
        <v>900 - Gestão Administrativa - Poder Executivo</v>
      </c>
      <c r="I79" t="str">
        <f>VLOOKUP(C79,subacoes!$A$1:$H$2405,8,0)</f>
        <v>5030 - Administração e manutenção dos serviços administrativos gerais - SDS</v>
      </c>
      <c r="J79" t="str">
        <f>VLOOKUP(C79,subacoes!$A$1:$H$2405,7,0)</f>
        <v>Unidade gestora mantida (unidade)</v>
      </c>
      <c r="K79" t="str">
        <f>VLOOKUP(C79,subacoes!$A$1:$H$2405,3,0)</f>
        <v>Maior Valor</v>
      </c>
      <c r="L79" s="14">
        <f>VLOOKUP(C79,subacoes!$A$1:$H$2405,6,0)</f>
        <v>1</v>
      </c>
    </row>
    <row r="80" spans="1:12" x14ac:dyDescent="0.25">
      <c r="A80" s="5">
        <v>160091</v>
      </c>
      <c r="B80" s="5">
        <v>6</v>
      </c>
      <c r="C80">
        <v>4072</v>
      </c>
      <c r="D80">
        <v>707</v>
      </c>
      <c r="E80" s="6">
        <v>8176.82</v>
      </c>
      <c r="F80" s="6">
        <v>8176.82</v>
      </c>
      <c r="G80" s="7" t="str">
        <f>VLOOKUP(D80,[1]programas!$A$1:$D$90,2,0)</f>
        <v>Suporte Institucional Integrado</v>
      </c>
      <c r="H80" t="str">
        <f t="shared" si="1"/>
        <v>707 - Suporte Institucional Integrado</v>
      </c>
      <c r="I80" t="str">
        <f>VLOOKUP(C80,subacoes!$A$1:$H$2405,8,0)</f>
        <v>4072 - Gestão estratégica, controle e suporte adminsitrativo - PM</v>
      </c>
      <c r="J80" t="str">
        <f>VLOOKUP(C80,subacoes!$A$1:$H$2405,7,0)</f>
        <v>Unidade mantida (unidade)</v>
      </c>
      <c r="K80" t="str">
        <f>VLOOKUP(C80,subacoes!$A$1:$H$2405,3,0)</f>
        <v>Maior Valor</v>
      </c>
      <c r="L80" s="14">
        <f>VLOOKUP(C80,subacoes!$A$1:$H$2405,6,0)</f>
        <v>15</v>
      </c>
    </row>
    <row r="81" spans="1:12" x14ac:dyDescent="0.25">
      <c r="A81" s="9">
        <v>410040</v>
      </c>
      <c r="B81" s="5">
        <v>12</v>
      </c>
      <c r="C81">
        <v>11490</v>
      </c>
      <c r="D81">
        <v>610</v>
      </c>
      <c r="E81" s="6">
        <v>8526.56</v>
      </c>
      <c r="F81" s="6">
        <v>8526.56</v>
      </c>
      <c r="G81" s="7" t="str">
        <f>VLOOKUP(D81,[1]programas!$A$1:$D$90,2,0)</f>
        <v>Educação Básica com Qualidade e Equidade</v>
      </c>
      <c r="H81" t="str">
        <f t="shared" si="1"/>
        <v>610 - Educação Básica com Qualidade e Equidade</v>
      </c>
      <c r="I81" t="str">
        <f>VLOOKUP(C81,subacoes!$A$1:$H$2405,8,0)</f>
        <v>11490 - AP - Construção, ampliação ou reforma de unidades escolares - rede física - educação básica</v>
      </c>
      <c r="J81" t="str">
        <f>VLOOKUP(C81,subacoes!$A$1:$H$2405,7,0)</f>
        <v>Escola construída, ampliada ou reformada (unidade)</v>
      </c>
      <c r="K81" t="str">
        <f>VLOOKUP(C81,subacoes!$A$1:$H$2405,3,0)</f>
        <v>Soma</v>
      </c>
      <c r="L81" s="14">
        <f>VLOOKUP(C81,subacoes!$A$1:$H$2405,6,0)</f>
        <v>150</v>
      </c>
    </row>
    <row r="82" spans="1:12" x14ac:dyDescent="0.25">
      <c r="A82" s="8">
        <v>410062</v>
      </c>
      <c r="B82" s="5">
        <v>4</v>
      </c>
      <c r="C82">
        <v>13933</v>
      </c>
      <c r="D82">
        <v>850</v>
      </c>
      <c r="E82" s="6">
        <v>9100.74</v>
      </c>
      <c r="F82" s="6">
        <v>9100.74</v>
      </c>
      <c r="G82" s="7" t="str">
        <f>VLOOKUP(D82,[1]programas!$A$1:$D$90,2,0)</f>
        <v>Gestão de Pessoas</v>
      </c>
      <c r="H82" t="str">
        <f t="shared" si="1"/>
        <v>850 - Gestão de Pessoas</v>
      </c>
      <c r="I82" t="str">
        <f>VLOOKUP(C82,subacoes!$A$1:$H$2405,8,0)</f>
        <v>13933 - Encargos com estagiários - ADR - Lages</v>
      </c>
      <c r="J82" t="str">
        <f>VLOOKUP(C82,subacoes!$A$1:$H$2405,7,0)</f>
        <v>Estagiário contratado (unidade)</v>
      </c>
      <c r="K82" t="str">
        <f>VLOOKUP(C82,subacoes!$A$1:$H$2405,3,0)</f>
        <v>Maior Valor</v>
      </c>
      <c r="L82" s="14">
        <f>VLOOKUP(C82,subacoes!$A$1:$H$2405,6,0)</f>
        <v>4</v>
      </c>
    </row>
    <row r="83" spans="1:12" x14ac:dyDescent="0.25">
      <c r="A83" s="9">
        <v>410037</v>
      </c>
      <c r="B83" s="5">
        <v>12</v>
      </c>
      <c r="C83">
        <v>13620</v>
      </c>
      <c r="D83">
        <v>610</v>
      </c>
      <c r="E83" s="6">
        <v>9242.23</v>
      </c>
      <c r="F83" s="6">
        <v>9242.23</v>
      </c>
      <c r="G83" s="7" t="str">
        <f>VLOOKUP(D83,[1]programas!$A$1:$D$90,2,0)</f>
        <v>Educação Básica com Qualidade e Equidade</v>
      </c>
      <c r="H83" t="str">
        <f t="shared" si="1"/>
        <v>610 - Educação Básica com Qualidade e Equidade</v>
      </c>
      <c r="I83" t="str">
        <f>VLOOKUP(C83,subacoes!$A$1:$H$2405,8,0)</f>
        <v>13620 - Administração e manutenção da Gerência Regional de Educação - ADR - São Miguel do Oeste</v>
      </c>
      <c r="J83" t="str">
        <f>VLOOKUP(C83,subacoes!$A$1:$H$2405,7,0)</f>
        <v>Unidade gestora mantida (unidade)</v>
      </c>
      <c r="K83" t="str">
        <f>VLOOKUP(C83,subacoes!$A$1:$H$2405,3,0)</f>
        <v>Maior Valor</v>
      </c>
      <c r="L83" s="14">
        <f>VLOOKUP(C83,subacoes!$A$1:$H$2405,6,0)</f>
        <v>1</v>
      </c>
    </row>
    <row r="84" spans="1:12" x14ac:dyDescent="0.25">
      <c r="A84" s="5">
        <v>160097</v>
      </c>
      <c r="B84" s="5">
        <v>14</v>
      </c>
      <c r="C84">
        <v>12522</v>
      </c>
      <c r="D84">
        <v>745</v>
      </c>
      <c r="E84" s="6">
        <v>0</v>
      </c>
      <c r="F84" s="6">
        <v>9270.4500000000007</v>
      </c>
      <c r="G84" s="7" t="str">
        <f>VLOOKUP(D84,[1]programas!$A$1:$D$90,2,0)</f>
        <v>Fortalecendo Direitos</v>
      </c>
      <c r="H84" t="str">
        <f t="shared" si="1"/>
        <v>745 - Fortalecendo Direitos</v>
      </c>
      <c r="I84" t="str">
        <f>VLOOKUP(C84,subacoes!$A$1:$H$2405,8,0)</f>
        <v>12522 - Ampliação da atuação do Estado na Defensoria Pública - DPE</v>
      </c>
      <c r="J84" t="str">
        <f>VLOOKUP(C84,subacoes!$A$1:$H$2405,7,0)</f>
        <v>Atendimento realizado (unidade)</v>
      </c>
      <c r="K84" t="str">
        <f>VLOOKUP(C84,subacoes!$A$1:$H$2405,3,0)</f>
        <v>Maior Valor</v>
      </c>
      <c r="L84" s="14">
        <f>VLOOKUP(C84,subacoes!$A$1:$H$2405,6,0)</f>
        <v>555000</v>
      </c>
    </row>
    <row r="85" spans="1:12" x14ac:dyDescent="0.25">
      <c r="A85" s="9">
        <v>410040</v>
      </c>
      <c r="B85" s="5">
        <v>10</v>
      </c>
      <c r="C85">
        <v>11481</v>
      </c>
      <c r="D85">
        <v>400</v>
      </c>
      <c r="E85" s="6">
        <v>9280.4599999999991</v>
      </c>
      <c r="F85" s="6">
        <v>9280.4599999999991</v>
      </c>
      <c r="G85" s="7" t="str">
        <f>VLOOKUP(D85,[1]programas!$A$1:$D$90,2,0)</f>
        <v>Gestão do SUS</v>
      </c>
      <c r="H85" t="str">
        <f t="shared" si="1"/>
        <v>400 - Gestão do SUS</v>
      </c>
      <c r="I85" t="str">
        <f>VLOOKUP(C85,subacoes!$A$1:$H$2405,8,0)</f>
        <v>11481 - Manutenção dos serviços administrativos gerais das Gerências de Saúde/ADRs</v>
      </c>
      <c r="J85" t="str">
        <f>VLOOKUP(C85,subacoes!$A$1:$H$2405,7,0)</f>
        <v>Unidade gestora mantida (unidade)</v>
      </c>
      <c r="K85" t="str">
        <f>VLOOKUP(C85,subacoes!$A$1:$H$2405,3,0)</f>
        <v>Maior Valor</v>
      </c>
      <c r="L85" s="14">
        <f>VLOOKUP(C85,subacoes!$A$1:$H$2405,6,0)</f>
        <v>20</v>
      </c>
    </row>
    <row r="86" spans="1:12" x14ac:dyDescent="0.25">
      <c r="A86" s="9">
        <v>410038</v>
      </c>
      <c r="B86" s="5">
        <v>12</v>
      </c>
      <c r="C86">
        <v>13646</v>
      </c>
      <c r="D86">
        <v>610</v>
      </c>
      <c r="E86" s="6">
        <v>9808.4</v>
      </c>
      <c r="F86" s="6">
        <v>9808.4</v>
      </c>
      <c r="G86" s="7" t="str">
        <f>VLOOKUP(D86,[1]programas!$A$1:$D$90,2,0)</f>
        <v>Educação Básica com Qualidade e Equidade</v>
      </c>
      <c r="H86" t="str">
        <f t="shared" si="1"/>
        <v>610 - Educação Básica com Qualidade e Equidade</v>
      </c>
      <c r="I86" t="str">
        <f>VLOOKUP(C86,subacoes!$A$1:$H$2405,8,0)</f>
        <v>13646 - Transporte escolar dos alunos da educação básica - ADR - Maravilha</v>
      </c>
      <c r="J86" t="str">
        <f>VLOOKUP(C86,subacoes!$A$1:$H$2405,7,0)</f>
        <v>Aluno atendido (unidade)</v>
      </c>
      <c r="K86" t="str">
        <f>VLOOKUP(C86,subacoes!$A$1:$H$2405,3,0)</f>
        <v>Maior Valor</v>
      </c>
      <c r="L86" s="14">
        <f>VLOOKUP(C86,subacoes!$A$1:$H$2405,6,0)</f>
        <v>16102</v>
      </c>
    </row>
    <row r="87" spans="1:12" x14ac:dyDescent="0.25">
      <c r="A87" s="5">
        <v>260022</v>
      </c>
      <c r="B87" s="5">
        <v>4</v>
      </c>
      <c r="C87">
        <v>13004</v>
      </c>
      <c r="D87">
        <v>850</v>
      </c>
      <c r="E87" s="6">
        <v>0</v>
      </c>
      <c r="F87" s="6">
        <v>10000</v>
      </c>
      <c r="G87" s="7" t="str">
        <f>VLOOKUP(D87,[1]programas!$A$1:$D$90,2,0)</f>
        <v>Gestão de Pessoas</v>
      </c>
      <c r="H87" t="str">
        <f t="shared" si="1"/>
        <v>850 - Gestão de Pessoas</v>
      </c>
      <c r="I87" t="str">
        <f>VLOOKUP(C87,subacoes!$A$1:$H$2405,8,0)</f>
        <v>13004 - Capacitação profissional dos agentes públicos - COHAB</v>
      </c>
      <c r="J87" t="str">
        <f>VLOOKUP(C87,subacoes!$A$1:$H$2405,7,0)</f>
        <v>Servidor capacitado (unidade)</v>
      </c>
      <c r="K87" t="str">
        <f>VLOOKUP(C87,subacoes!$A$1:$H$2405,3,0)</f>
        <v>Maior Valor</v>
      </c>
      <c r="L87" s="14">
        <f>VLOOKUP(C87,subacoes!$A$1:$H$2405,6,0)</f>
        <v>5</v>
      </c>
    </row>
    <row r="88" spans="1:12" x14ac:dyDescent="0.25">
      <c r="A88" s="9">
        <v>440093</v>
      </c>
      <c r="B88" s="5">
        <v>20</v>
      </c>
      <c r="C88">
        <v>11385</v>
      </c>
      <c r="D88">
        <v>320</v>
      </c>
      <c r="E88" s="6">
        <v>0</v>
      </c>
      <c r="F88" s="6">
        <v>10000</v>
      </c>
      <c r="G88" s="7" t="str">
        <f>VLOOKUP(D88,[1]programas!$A$1:$D$90,2,0)</f>
        <v>Agricultura Familiar</v>
      </c>
      <c r="H88" t="str">
        <f t="shared" si="1"/>
        <v>320 - Agricultura Familiar</v>
      </c>
      <c r="I88" t="str">
        <f>VLOOKUP(C88,subacoes!$A$1:$H$2405,8,0)</f>
        <v>11385 - Subvenção ao prêmio do seguro rural - FDR</v>
      </c>
      <c r="J88" t="str">
        <f>VLOOKUP(C88,subacoes!$A$1:$H$2405,7,0)</f>
        <v>Família atendida (unidade)</v>
      </c>
      <c r="K88" t="str">
        <f>VLOOKUP(C88,subacoes!$A$1:$H$2405,3,0)</f>
        <v>(vazio)</v>
      </c>
      <c r="L88" s="14">
        <f>VLOOKUP(C88,subacoes!$A$1:$H$2405,6,0)</f>
        <v>1500</v>
      </c>
    </row>
    <row r="89" spans="1:12" x14ac:dyDescent="0.25">
      <c r="A89" s="9">
        <v>450021</v>
      </c>
      <c r="B89" s="5">
        <v>12</v>
      </c>
      <c r="C89">
        <v>13021</v>
      </c>
      <c r="D89">
        <v>520</v>
      </c>
      <c r="E89" s="6">
        <v>0</v>
      </c>
      <c r="F89" s="6">
        <v>10000</v>
      </c>
      <c r="G89" s="7" t="str">
        <f>VLOOKUP(D89,[1]programas!$A$1:$D$90,2,0)</f>
        <v>Inclusão Social - Identificação e Eliminação de Barreiras</v>
      </c>
      <c r="H89" t="str">
        <f t="shared" si="1"/>
        <v>520 - Inclusão Social - Identificação e Eliminação de Barreiras</v>
      </c>
      <c r="I89" t="str">
        <f>VLOOKUP(C89,subacoes!$A$1:$H$2405,8,0)</f>
        <v>13021 - Projetos de extensão na área de educação especial</v>
      </c>
      <c r="J89" t="str">
        <f>VLOOKUP(C89,subacoes!$A$1:$H$2405,7,0)</f>
        <v>Projeto realizado (unidade)</v>
      </c>
      <c r="K89" t="str">
        <f>VLOOKUP(C89,subacoes!$A$1:$H$2405,3,0)</f>
        <v>Soma</v>
      </c>
      <c r="L89" s="14">
        <f>VLOOKUP(C89,subacoes!$A$1:$H$2405,6,0)</f>
        <v>5</v>
      </c>
    </row>
    <row r="90" spans="1:12" x14ac:dyDescent="0.25">
      <c r="A90" s="5">
        <v>270001</v>
      </c>
      <c r="B90" s="5">
        <v>18</v>
      </c>
      <c r="C90">
        <v>5039</v>
      </c>
      <c r="D90">
        <v>900</v>
      </c>
      <c r="E90" s="6">
        <v>2198.5</v>
      </c>
      <c r="F90" s="6">
        <v>10000</v>
      </c>
      <c r="G90" s="7" t="str">
        <f>VLOOKUP(D90,[1]programas!$A$1:$D$90,2,0)</f>
        <v>Gestão Administrativa - Poder Executivo</v>
      </c>
      <c r="H90" t="str">
        <f t="shared" si="1"/>
        <v>900 - Gestão Administrativa - Poder Executivo</v>
      </c>
      <c r="I90" t="str">
        <f>VLOOKUP(C90,subacoes!$A$1:$H$2405,8,0)</f>
        <v>5039 - Manutenção e modernização dos serviços de tecnologia da informação e comunicação - SDS</v>
      </c>
      <c r="J90" t="str">
        <f>VLOOKUP(C90,subacoes!$A$1:$H$2405,7,0)</f>
        <v>Estação de trabalho mantida (unidade)</v>
      </c>
      <c r="K90" t="str">
        <f>VLOOKUP(C90,subacoes!$A$1:$H$2405,3,0)</f>
        <v>Maior Valor</v>
      </c>
      <c r="L90" s="14">
        <f>VLOOKUP(C90,subacoes!$A$1:$H$2405,6,0)</f>
        <v>150</v>
      </c>
    </row>
    <row r="91" spans="1:12" x14ac:dyDescent="0.25">
      <c r="A91" s="9">
        <v>410041</v>
      </c>
      <c r="B91" s="5">
        <v>4</v>
      </c>
      <c r="C91">
        <v>9259</v>
      </c>
      <c r="D91">
        <v>900</v>
      </c>
      <c r="E91" s="6">
        <v>10546.69</v>
      </c>
      <c r="F91" s="6">
        <v>10546.69</v>
      </c>
      <c r="G91" s="7" t="str">
        <f>VLOOKUP(D91,[1]programas!$A$1:$D$90,2,0)</f>
        <v>Gestão Administrativa - Poder Executivo</v>
      </c>
      <c r="H91" t="str">
        <f t="shared" si="1"/>
        <v>900 - Gestão Administrativa - Poder Executivo</v>
      </c>
      <c r="I91" t="str">
        <f>VLOOKUP(C91,subacoes!$A$1:$H$2405,8,0)</f>
        <v>9259 - Ampliação e reforma de imóveis - FUNPAT - SEA</v>
      </c>
      <c r="J91" t="str">
        <f>VLOOKUP(C91,subacoes!$A$1:$H$2405,7,0)</f>
        <v>Obra executada (unidade)</v>
      </c>
      <c r="K91" t="str">
        <f>VLOOKUP(C91,subacoes!$A$1:$H$2405,3,0)</f>
        <v>Maior Valor</v>
      </c>
      <c r="L91" s="14">
        <f>VLOOKUP(C91,subacoes!$A$1:$H$2405,6,0)</f>
        <v>6</v>
      </c>
    </row>
    <row r="92" spans="1:12" x14ac:dyDescent="0.25">
      <c r="A92" s="9">
        <v>530001</v>
      </c>
      <c r="B92" s="5">
        <v>26</v>
      </c>
      <c r="C92">
        <v>14516</v>
      </c>
      <c r="D92">
        <v>145</v>
      </c>
      <c r="E92" s="6">
        <v>0</v>
      </c>
      <c r="F92" s="6">
        <v>10840.67</v>
      </c>
      <c r="G92" s="7" t="str">
        <f>VLOOKUP(D92,[1]programas!$A$1:$D$90,2,0)</f>
        <v>Elaboração de Projetos e Estudos de Infraestrutura</v>
      </c>
      <c r="H92" t="str">
        <f t="shared" si="1"/>
        <v>145 - Elaboração de Projetos e Estudos de Infraestrutura</v>
      </c>
      <c r="I92" t="str">
        <f>VLOOKUP(C92,subacoes!$A$1:$H$2405,8,0)</f>
        <v>14516 - Levantamentos, estudos e projetos diversos - DEINFRA</v>
      </c>
      <c r="J92" t="str">
        <f>VLOOKUP(C92,subacoes!$A$1:$H$2405,7,0)</f>
        <v>Estudo realizado (unidade)</v>
      </c>
      <c r="K92" t="str">
        <f>VLOOKUP(C92,subacoes!$A$1:$H$2405,3,0)</f>
        <v>Soma</v>
      </c>
      <c r="L92" s="14">
        <f>VLOOKUP(C92,subacoes!$A$1:$H$2405,6,0)</f>
        <v>10</v>
      </c>
    </row>
    <row r="93" spans="1:12" x14ac:dyDescent="0.25">
      <c r="A93" s="9">
        <v>530025</v>
      </c>
      <c r="B93" s="5">
        <v>26</v>
      </c>
      <c r="C93">
        <v>316</v>
      </c>
      <c r="D93">
        <v>110</v>
      </c>
      <c r="E93" s="6">
        <v>11948.2</v>
      </c>
      <c r="F93" s="6">
        <v>11948.2</v>
      </c>
      <c r="G93" s="7" t="str">
        <f>VLOOKUP(D93,[1]programas!$A$1:$D$90,2,0)</f>
        <v>Construção de Rodovias</v>
      </c>
      <c r="H93" t="str">
        <f t="shared" si="1"/>
        <v>110 - Construção de Rodovias</v>
      </c>
      <c r="I93" t="str">
        <f>VLOOKUP(C93,subacoes!$A$1:$H$2405,8,0)</f>
        <v>316 - Desapropriação de áreas para obras de infraestrutura - DEINFRA</v>
      </c>
      <c r="J93" t="str">
        <f>VLOOKUP(C93,subacoes!$A$1:$H$2405,7,0)</f>
        <v>Área desapropriada (hectare)</v>
      </c>
      <c r="K93" t="str">
        <f>VLOOKUP(C93,subacoes!$A$1:$H$2405,3,0)</f>
        <v>Soma</v>
      </c>
      <c r="L93" s="14">
        <f>VLOOKUP(C93,subacoes!$A$1:$H$2405,6,0)</f>
        <v>10000</v>
      </c>
    </row>
    <row r="94" spans="1:12" x14ac:dyDescent="0.25">
      <c r="A94" s="9">
        <v>440023</v>
      </c>
      <c r="B94" s="5">
        <v>20</v>
      </c>
      <c r="C94">
        <v>11409</v>
      </c>
      <c r="D94">
        <v>320</v>
      </c>
      <c r="E94" s="6">
        <v>11980</v>
      </c>
      <c r="F94" s="6">
        <v>11980</v>
      </c>
      <c r="G94" s="7" t="str">
        <f>VLOOKUP(D94,[1]programas!$A$1:$D$90,2,0)</f>
        <v>Agricultura Familiar</v>
      </c>
      <c r="H94" t="str">
        <f t="shared" si="1"/>
        <v>320 - Agricultura Familiar</v>
      </c>
      <c r="I94" t="str">
        <f>VLOOKUP(C94,subacoes!$A$1:$H$2405,8,0)</f>
        <v>11409 - Apoiar as melhorias nas atividades agropastoris e pesqueiras - FDR</v>
      </c>
      <c r="J94" t="str">
        <f>VLOOKUP(C94,subacoes!$A$1:$H$2405,7,0)</f>
        <v>Equipamento cedido (unidade)</v>
      </c>
      <c r="K94" t="str">
        <f>VLOOKUP(C94,subacoes!$A$1:$H$2405,3,0)</f>
        <v>(vazio)</v>
      </c>
      <c r="L94" s="14">
        <f>VLOOKUP(C94,subacoes!$A$1:$H$2405,6,0)</f>
        <v>250</v>
      </c>
    </row>
    <row r="95" spans="1:12" x14ac:dyDescent="0.25">
      <c r="A95" s="9">
        <v>410058</v>
      </c>
      <c r="B95" s="5">
        <v>12</v>
      </c>
      <c r="C95">
        <v>13890</v>
      </c>
      <c r="D95">
        <v>610</v>
      </c>
      <c r="E95" s="6">
        <v>12003.88</v>
      </c>
      <c r="F95" s="6">
        <v>12003.88</v>
      </c>
      <c r="G95" s="7" t="str">
        <f>VLOOKUP(D95,[1]programas!$A$1:$D$90,2,0)</f>
        <v>Educação Básica com Qualidade e Equidade</v>
      </c>
      <c r="H95" t="str">
        <f t="shared" si="1"/>
        <v>610 - Educação Básica com Qualidade e Equidade</v>
      </c>
      <c r="I95" t="str">
        <f>VLOOKUP(C95,subacoes!$A$1:$H$2405,8,0)</f>
        <v>13890 - Administração e manutenção da Gerência Regional de Educação - ADR - Joinville</v>
      </c>
      <c r="J95" t="str">
        <f>VLOOKUP(C95,subacoes!$A$1:$H$2405,7,0)</f>
        <v>Unidade gestora mantida (unidade)</v>
      </c>
      <c r="K95" t="str">
        <f>VLOOKUP(C95,subacoes!$A$1:$H$2405,3,0)</f>
        <v>Maior Valor</v>
      </c>
      <c r="L95" s="14">
        <f>VLOOKUP(C95,subacoes!$A$1:$H$2405,6,0)</f>
        <v>1</v>
      </c>
    </row>
    <row r="96" spans="1:12" x14ac:dyDescent="0.25">
      <c r="A96" s="5">
        <v>410005</v>
      </c>
      <c r="B96" s="5">
        <v>24</v>
      </c>
      <c r="C96">
        <v>2562</v>
      </c>
      <c r="D96">
        <v>900</v>
      </c>
      <c r="E96" s="6">
        <v>12179.53</v>
      </c>
      <c r="F96" s="6">
        <v>12179.53</v>
      </c>
      <c r="G96" s="7" t="str">
        <f>VLOOKUP(D96,[1]programas!$A$1:$D$90,2,0)</f>
        <v>Gestão Administrativa - Poder Executivo</v>
      </c>
      <c r="H96" t="str">
        <f t="shared" si="1"/>
        <v>900 - Gestão Administrativa - Poder Executivo</v>
      </c>
      <c r="I96" t="str">
        <f>VLOOKUP(C96,subacoes!$A$1:$H$2405,8,0)</f>
        <v>2562 - Manutenção e modernização dos serviços de tecnologia da informação e comunicação - SECOM</v>
      </c>
      <c r="J96" t="str">
        <f>VLOOKUP(C96,subacoes!$A$1:$H$2405,7,0)</f>
        <v>Estação de trabalho mantida (unidade)</v>
      </c>
      <c r="K96" t="str">
        <f>VLOOKUP(C96,subacoes!$A$1:$H$2405,3,0)</f>
        <v>Maior Valor</v>
      </c>
      <c r="L96" s="14">
        <f>VLOOKUP(C96,subacoes!$A$1:$H$2405,6,0)</f>
        <v>81</v>
      </c>
    </row>
    <row r="97" spans="1:12" x14ac:dyDescent="0.25">
      <c r="A97" s="9">
        <v>410051</v>
      </c>
      <c r="B97" s="5">
        <v>12</v>
      </c>
      <c r="C97">
        <v>12482</v>
      </c>
      <c r="D97">
        <v>610</v>
      </c>
      <c r="E97" s="6">
        <v>13123.34</v>
      </c>
      <c r="F97" s="6">
        <v>13123.34</v>
      </c>
      <c r="G97" s="7" t="str">
        <f>VLOOKUP(D97,[1]programas!$A$1:$D$90,2,0)</f>
        <v>Educação Básica com Qualidade e Equidade</v>
      </c>
      <c r="H97" t="str">
        <f t="shared" si="1"/>
        <v>610 - Educação Básica com Qualidade e Equidade</v>
      </c>
      <c r="I97" t="str">
        <f>VLOOKUP(C97,subacoes!$A$1:$H$2405,8,0)</f>
        <v>12482 - Manutenção e reforma das escolas de educação básica</v>
      </c>
      <c r="J97" t="str">
        <f>VLOOKUP(C97,subacoes!$A$1:$H$2405,7,0)</f>
        <v>Escola atendida (unidade)</v>
      </c>
      <c r="K97" t="str">
        <f>VLOOKUP(C97,subacoes!$A$1:$H$2405,3,0)</f>
        <v>Maior Valor</v>
      </c>
      <c r="L97" s="14">
        <f>VLOOKUP(C97,subacoes!$A$1:$H$2405,6,0)</f>
        <v>1084</v>
      </c>
    </row>
    <row r="98" spans="1:12" x14ac:dyDescent="0.25">
      <c r="A98" s="9">
        <v>540091</v>
      </c>
      <c r="B98" s="5">
        <v>14</v>
      </c>
      <c r="C98">
        <v>10924</v>
      </c>
      <c r="D98">
        <v>750</v>
      </c>
      <c r="E98" s="6">
        <v>13280</v>
      </c>
      <c r="F98" s="6">
        <v>13280</v>
      </c>
      <c r="G98" s="7" t="str">
        <f>VLOOKUP(D98,[1]programas!$A$1:$D$90,2,0)</f>
        <v>Expansão e Modernização do Sistema Prisional e Socioeducativo</v>
      </c>
      <c r="H98" t="str">
        <f t="shared" si="1"/>
        <v>750 - Expansão e Modernização do Sistema Prisional e Socioeducativo</v>
      </c>
      <c r="I98" t="str">
        <f>VLOOKUP(C98,subacoes!$A$1:$H$2405,8,0)</f>
        <v>10924 - Construção, reforma e ampliação de unidades do sistema prisional e socioeducativo</v>
      </c>
      <c r="J98" t="str">
        <f>VLOOKUP(C98,subacoes!$A$1:$H$2405,7,0)</f>
        <v>Unidade construída (unidade)</v>
      </c>
      <c r="K98" t="str">
        <f>VLOOKUP(C98,subacoes!$A$1:$H$2405,3,0)</f>
        <v>Soma</v>
      </c>
      <c r="L98" s="14">
        <f>VLOOKUP(C98,subacoes!$A$1:$H$2405,6,0)</f>
        <v>60</v>
      </c>
    </row>
    <row r="99" spans="1:12" x14ac:dyDescent="0.25">
      <c r="A99" s="9">
        <v>440023</v>
      </c>
      <c r="B99" s="5">
        <v>18</v>
      </c>
      <c r="C99">
        <v>7658</v>
      </c>
      <c r="D99">
        <v>350</v>
      </c>
      <c r="E99" s="6">
        <v>14009.25</v>
      </c>
      <c r="F99" s="6">
        <v>14009.25</v>
      </c>
      <c r="G99" s="7" t="str">
        <f>VLOOKUP(D99,[1]programas!$A$1:$D$90,2,0)</f>
        <v>Gestão dos Recursos Hídricos</v>
      </c>
      <c r="H99" t="str">
        <f t="shared" si="1"/>
        <v>350 - Gestão dos Recursos Hídricos</v>
      </c>
      <c r="I99" t="str">
        <f>VLOOKUP(C99,subacoes!$A$1:$H$2405,8,0)</f>
        <v>7658 - Fortalecimento dos comitês de gerenciamento de bacias hidrográficas - SDS</v>
      </c>
      <c r="J99" t="str">
        <f>VLOOKUP(C99,subacoes!$A$1:$H$2405,7,0)</f>
        <v>Bacia hidrográfica administrada (unidade)</v>
      </c>
      <c r="K99" t="str">
        <f>VLOOKUP(C99,subacoes!$A$1:$H$2405,3,0)</f>
        <v>Soma</v>
      </c>
      <c r="L99" s="14">
        <f>VLOOKUP(C99,subacoes!$A$1:$H$2405,6,0)</f>
        <v>16</v>
      </c>
    </row>
    <row r="100" spans="1:12" x14ac:dyDescent="0.25">
      <c r="A100" s="9">
        <v>410055</v>
      </c>
      <c r="B100" s="5">
        <v>10</v>
      </c>
      <c r="C100">
        <v>11481</v>
      </c>
      <c r="D100">
        <v>400</v>
      </c>
      <c r="E100" s="6">
        <v>14293.47</v>
      </c>
      <c r="F100" s="6">
        <v>14293.47</v>
      </c>
      <c r="G100" s="7" t="str">
        <f>VLOOKUP(D100,[1]programas!$A$1:$D$90,2,0)</f>
        <v>Gestão do SUS</v>
      </c>
      <c r="H100" t="str">
        <f t="shared" si="1"/>
        <v>400 - Gestão do SUS</v>
      </c>
      <c r="I100" t="str">
        <f>VLOOKUP(C100,subacoes!$A$1:$H$2405,8,0)</f>
        <v>11481 - Manutenção dos serviços administrativos gerais das Gerências de Saúde/ADRs</v>
      </c>
      <c r="J100" t="str">
        <f>VLOOKUP(C100,subacoes!$A$1:$H$2405,7,0)</f>
        <v>Unidade gestora mantida (unidade)</v>
      </c>
      <c r="K100" t="str">
        <f>VLOOKUP(C100,subacoes!$A$1:$H$2405,3,0)</f>
        <v>Maior Valor</v>
      </c>
      <c r="L100" s="14">
        <f>VLOOKUP(C100,subacoes!$A$1:$H$2405,6,0)</f>
        <v>20</v>
      </c>
    </row>
    <row r="101" spans="1:12" x14ac:dyDescent="0.25">
      <c r="A101" s="8">
        <v>410040</v>
      </c>
      <c r="B101" s="5">
        <v>12</v>
      </c>
      <c r="C101">
        <v>13679</v>
      </c>
      <c r="D101">
        <v>610</v>
      </c>
      <c r="E101" s="6">
        <v>14439.74</v>
      </c>
      <c r="F101" s="6">
        <v>14439.74</v>
      </c>
      <c r="G101" s="7" t="str">
        <f>VLOOKUP(D101,[1]programas!$A$1:$D$90,2,0)</f>
        <v>Educação Básica com Qualidade e Equidade</v>
      </c>
      <c r="H101" t="str">
        <f t="shared" si="1"/>
        <v>610 - Educação Básica com Qualidade e Equidade</v>
      </c>
      <c r="I101" t="str">
        <f>VLOOKUP(C101,subacoes!$A$1:$H$2405,8,0)</f>
        <v>13679 - Administração e manutenção da Gerência Regional de Educação - ADR - Chapecó</v>
      </c>
      <c r="J101" t="str">
        <f>VLOOKUP(C101,subacoes!$A$1:$H$2405,7,0)</f>
        <v>Unidade gestora mantida (unidade)</v>
      </c>
      <c r="K101" t="str">
        <f>VLOOKUP(C101,subacoes!$A$1:$H$2405,3,0)</f>
        <v>Maior Valor</v>
      </c>
      <c r="L101" s="14">
        <f>VLOOKUP(C101,subacoes!$A$1:$H$2405,6,0)</f>
        <v>1</v>
      </c>
    </row>
    <row r="102" spans="1:12" x14ac:dyDescent="0.25">
      <c r="A102" s="9">
        <v>520030</v>
      </c>
      <c r="B102" s="5">
        <v>4</v>
      </c>
      <c r="C102">
        <v>14932</v>
      </c>
      <c r="D102">
        <v>830</v>
      </c>
      <c r="E102" s="6">
        <v>13600</v>
      </c>
      <c r="F102" s="6">
        <v>14640</v>
      </c>
      <c r="G102" s="7" t="str">
        <f>VLOOKUP(D102,[1]programas!$A$1:$D$90,2,0)</f>
        <v>Modernização da Gestão Fiscal</v>
      </c>
      <c r="H102" t="str">
        <f t="shared" si="1"/>
        <v>830 - Modernização da Gestão Fiscal</v>
      </c>
      <c r="I102" t="str">
        <f>VLOOKUP(C102,subacoes!$A$1:$H$2405,8,0)</f>
        <v>14932 - Otimização e correção da aplicação dos recursos públicos</v>
      </c>
      <c r="J102" t="str">
        <f>VLOOKUP(C102,subacoes!$A$1:$H$2405,7,0)</f>
        <v>Ação de auditoria realizada (unidade)</v>
      </c>
      <c r="K102" t="str">
        <f>VLOOKUP(C102,subacoes!$A$1:$H$2405,3,0)</f>
        <v>Soma</v>
      </c>
      <c r="L102" s="14">
        <f>VLOOKUP(C102,subacoes!$A$1:$H$2405,6,0)</f>
        <v>140</v>
      </c>
    </row>
    <row r="103" spans="1:12" x14ac:dyDescent="0.25">
      <c r="A103" s="5">
        <v>270023</v>
      </c>
      <c r="B103" s="5">
        <v>23</v>
      </c>
      <c r="C103">
        <v>5331</v>
      </c>
      <c r="D103">
        <v>850</v>
      </c>
      <c r="E103" s="6">
        <v>8980</v>
      </c>
      <c r="F103" s="6">
        <v>14740</v>
      </c>
      <c r="G103" s="7" t="str">
        <f>VLOOKUP(D103,[1]programas!$A$1:$D$90,2,0)</f>
        <v>Gestão de Pessoas</v>
      </c>
      <c r="H103" t="str">
        <f t="shared" si="1"/>
        <v>850 - Gestão de Pessoas</v>
      </c>
      <c r="I103" t="str">
        <f>VLOOKUP(C103,subacoes!$A$1:$H$2405,8,0)</f>
        <v>5331 - Capacitação profissional dos agentes públicos - JUCESC</v>
      </c>
      <c r="J103" t="str">
        <f>VLOOKUP(C103,subacoes!$A$1:$H$2405,7,0)</f>
        <v>Servidor capacitado (unidade)</v>
      </c>
      <c r="K103" t="str">
        <f>VLOOKUP(C103,subacoes!$A$1:$H$2405,3,0)</f>
        <v>Maior Valor</v>
      </c>
      <c r="L103" s="14">
        <f>VLOOKUP(C103,subacoes!$A$1:$H$2405,6,0)</f>
        <v>74</v>
      </c>
    </row>
    <row r="104" spans="1:12" x14ac:dyDescent="0.25">
      <c r="A104" s="5">
        <v>410011</v>
      </c>
      <c r="B104" s="5">
        <v>23</v>
      </c>
      <c r="C104">
        <v>14598</v>
      </c>
      <c r="D104">
        <v>640</v>
      </c>
      <c r="E104" s="6">
        <v>0</v>
      </c>
      <c r="F104" s="6">
        <v>15000</v>
      </c>
      <c r="G104" s="7" t="str">
        <f>VLOOKUP(D104,[1]programas!$A$1:$D$90,2,0)</f>
        <v>Promoção do Turismo Catarinense</v>
      </c>
      <c r="H104" t="str">
        <f t="shared" si="1"/>
        <v>640 - Promoção do Turismo Catarinense</v>
      </c>
      <c r="I104" t="str">
        <f>VLOOKUP(C104,subacoes!$A$1:$H$2405,8,0)</f>
        <v>14598 - Realização de campanhas de caráter promocional do produto turístico catarinense</v>
      </c>
      <c r="J104" t="str">
        <f>VLOOKUP(C104,subacoes!$A$1:$H$2405,7,0)</f>
        <v>Campanha realizada (unidade)</v>
      </c>
      <c r="K104" t="str">
        <f>VLOOKUP(C104,subacoes!$A$1:$H$2405,3,0)</f>
        <v>Soma</v>
      </c>
      <c r="L104" s="14">
        <f>VLOOKUP(C104,subacoes!$A$1:$H$2405,6,0)</f>
        <v>2</v>
      </c>
    </row>
    <row r="105" spans="1:12" x14ac:dyDescent="0.25">
      <c r="A105" s="9">
        <v>520030</v>
      </c>
      <c r="B105" s="5">
        <v>4</v>
      </c>
      <c r="C105">
        <v>10937</v>
      </c>
      <c r="D105">
        <v>850</v>
      </c>
      <c r="E105" s="6">
        <v>0</v>
      </c>
      <c r="F105" s="6">
        <v>15000</v>
      </c>
      <c r="G105" s="7" t="str">
        <f>VLOOKUP(D105,[1]programas!$A$1:$D$90,2,0)</f>
        <v>Gestão de Pessoas</v>
      </c>
      <c r="H105" t="str">
        <f t="shared" si="1"/>
        <v>850 - Gestão de Pessoas</v>
      </c>
      <c r="I105" t="str">
        <f>VLOOKUP(C105,subacoes!$A$1:$H$2405,8,0)</f>
        <v>10937 - Capacitação profissional dos agentes públicos - ENA</v>
      </c>
      <c r="J105" t="str">
        <f>VLOOKUP(C105,subacoes!$A$1:$H$2405,7,0)</f>
        <v>Servidor capacitado (unidade)</v>
      </c>
      <c r="K105" t="str">
        <f>VLOOKUP(C105,subacoes!$A$1:$H$2405,3,0)</f>
        <v>Maior Valor</v>
      </c>
      <c r="L105" s="14">
        <f>VLOOKUP(C105,subacoes!$A$1:$H$2405,6,0)</f>
        <v>20</v>
      </c>
    </row>
    <row r="106" spans="1:12" x14ac:dyDescent="0.25">
      <c r="A106" s="9">
        <v>530001</v>
      </c>
      <c r="B106" s="5">
        <v>26</v>
      </c>
      <c r="C106">
        <v>14284</v>
      </c>
      <c r="D106">
        <v>810</v>
      </c>
      <c r="E106" s="6">
        <v>0</v>
      </c>
      <c r="F106" s="6">
        <v>15000</v>
      </c>
      <c r="G106" s="7" t="str">
        <f>VLOOKUP(D106,[1]programas!$A$1:$D$90,2,0)</f>
        <v>Comunicação do Poder Executivo</v>
      </c>
      <c r="H106" t="str">
        <f t="shared" si="1"/>
        <v>810 - Comunicação do Poder Executivo</v>
      </c>
      <c r="I106" t="str">
        <f>VLOOKUP(C106,subacoes!$A$1:$H$2405,8,0)</f>
        <v>14284 - Realização de campanhas de caráter social informativo e institucional - SIE</v>
      </c>
      <c r="J106" t="str">
        <f>VLOOKUP(C106,subacoes!$A$1:$H$2405,7,0)</f>
        <v>Campanha realizada (unidade)</v>
      </c>
      <c r="K106" t="str">
        <f>VLOOKUP(C106,subacoes!$A$1:$H$2405,3,0)</f>
        <v>Maior Valor</v>
      </c>
      <c r="L106" s="14">
        <f>VLOOKUP(C106,subacoes!$A$1:$H$2405,6,0)</f>
        <v>1</v>
      </c>
    </row>
    <row r="107" spans="1:12" x14ac:dyDescent="0.25">
      <c r="A107" s="5">
        <v>410011</v>
      </c>
      <c r="B107" s="5">
        <v>23</v>
      </c>
      <c r="C107">
        <v>14558</v>
      </c>
      <c r="D107">
        <v>850</v>
      </c>
      <c r="E107" s="6">
        <v>1431.65</v>
      </c>
      <c r="F107" s="6">
        <v>15000</v>
      </c>
      <c r="G107" s="7" t="str">
        <f>VLOOKUP(D107,[1]programas!$A$1:$D$90,2,0)</f>
        <v>Gestão de Pessoas</v>
      </c>
      <c r="H107" t="str">
        <f t="shared" si="1"/>
        <v>850 - Gestão de Pessoas</v>
      </c>
      <c r="I107" t="str">
        <f>VLOOKUP(C107,subacoes!$A$1:$H$2405,8,0)</f>
        <v>14558 - Encargos com estagiários - SOL</v>
      </c>
      <c r="J107" t="str">
        <f>VLOOKUP(C107,subacoes!$A$1:$H$2405,7,0)</f>
        <v>Estagiário contratado (unidade)</v>
      </c>
      <c r="K107" t="str">
        <f>VLOOKUP(C107,subacoes!$A$1:$H$2405,3,0)</f>
        <v>(vazio)</v>
      </c>
      <c r="L107" s="14">
        <f>VLOOKUP(C107,subacoes!$A$1:$H$2405,6,0)</f>
        <v>1</v>
      </c>
    </row>
    <row r="108" spans="1:12" x14ac:dyDescent="0.25">
      <c r="A108" s="9">
        <v>410056</v>
      </c>
      <c r="B108" s="5">
        <v>12</v>
      </c>
      <c r="C108">
        <v>13823</v>
      </c>
      <c r="D108">
        <v>625</v>
      </c>
      <c r="E108" s="6">
        <v>15568.1</v>
      </c>
      <c r="F108" s="6">
        <v>15568.1</v>
      </c>
      <c r="G108" s="7" t="str">
        <f>VLOOKUP(D108,[1]programas!$A$1:$D$90,2,0)</f>
        <v>Valorização dos Profissionais da Educação</v>
      </c>
      <c r="H108" t="str">
        <f t="shared" si="1"/>
        <v>625 - Valorização dos Profissionais da Educação</v>
      </c>
      <c r="I108" t="str">
        <f>VLOOKUP(C108,subacoes!$A$1:$H$2405,8,0)</f>
        <v>13823 - Capacitação de profissionais da educação básica - ADR - Criciúma</v>
      </c>
      <c r="J108" t="str">
        <f>VLOOKUP(C108,subacoes!$A$1:$H$2405,7,0)</f>
        <v>Profissional capacitado (unidade)</v>
      </c>
      <c r="K108" t="str">
        <f>VLOOKUP(C108,subacoes!$A$1:$H$2405,3,0)</f>
        <v>Maior Valor</v>
      </c>
      <c r="L108" s="14">
        <f>VLOOKUP(C108,subacoes!$A$1:$H$2405,6,0)</f>
        <v>1534</v>
      </c>
    </row>
    <row r="109" spans="1:12" x14ac:dyDescent="0.25">
      <c r="A109" s="5">
        <v>410007</v>
      </c>
      <c r="B109" s="5">
        <v>4</v>
      </c>
      <c r="C109">
        <v>2496</v>
      </c>
      <c r="D109">
        <v>900</v>
      </c>
      <c r="E109" s="6">
        <v>7789.2</v>
      </c>
      <c r="F109" s="6">
        <v>15578.4</v>
      </c>
      <c r="G109" s="7" t="str">
        <f>VLOOKUP(D109,[1]programas!$A$1:$D$90,2,0)</f>
        <v>Gestão Administrativa - Poder Executivo</v>
      </c>
      <c r="H109" t="str">
        <f t="shared" si="1"/>
        <v>900 - Gestão Administrativa - Poder Executivo</v>
      </c>
      <c r="I109" t="str">
        <f>VLOOKUP(C109,subacoes!$A$1:$H$2405,8,0)</f>
        <v>2496 - Administração e manutenção dos serviços do Centro Administrativo - SEA</v>
      </c>
      <c r="J109" t="str">
        <f>VLOOKUP(C109,subacoes!$A$1:$H$2405,7,0)</f>
        <v>Unidade adequada (unidade)</v>
      </c>
      <c r="K109" t="str">
        <f>VLOOKUP(C109,subacoes!$A$1:$H$2405,3,0)</f>
        <v>Maior Valor</v>
      </c>
      <c r="L109" s="14">
        <f>VLOOKUP(C109,subacoes!$A$1:$H$2405,6,0)</f>
        <v>1</v>
      </c>
    </row>
    <row r="110" spans="1:12" x14ac:dyDescent="0.25">
      <c r="A110" s="9">
        <v>470001</v>
      </c>
      <c r="B110" s="5">
        <v>4</v>
      </c>
      <c r="C110">
        <v>11345</v>
      </c>
      <c r="D110">
        <v>855</v>
      </c>
      <c r="E110" s="6">
        <v>15772.82</v>
      </c>
      <c r="F110" s="6">
        <v>15772.82</v>
      </c>
      <c r="G110" s="7" t="str">
        <f>VLOOKUP(D110,[1]programas!$A$1:$D$90,2,0)</f>
        <v>Saúde Ocupacional</v>
      </c>
      <c r="H110" t="str">
        <f t="shared" si="1"/>
        <v>855 - Saúde Ocupacional</v>
      </c>
      <c r="I110" t="str">
        <f>VLOOKUP(C110,subacoes!$A$1:$H$2405,8,0)</f>
        <v>11345 - Saúde e segurança no contexto ocupacional - SEA</v>
      </c>
      <c r="J110" t="str">
        <f>VLOOKUP(C110,subacoes!$A$1:$H$2405,7,0)</f>
        <v>Servidor atendido (unidade)</v>
      </c>
      <c r="K110" t="str">
        <f>VLOOKUP(C110,subacoes!$A$1:$H$2405,3,0)</f>
        <v>Maior Valor</v>
      </c>
      <c r="L110" s="14">
        <f>VLOOKUP(C110,subacoes!$A$1:$H$2405,6,0)</f>
        <v>634</v>
      </c>
    </row>
    <row r="111" spans="1:12" x14ac:dyDescent="0.25">
      <c r="A111" s="9">
        <v>410051</v>
      </c>
      <c r="B111" s="5">
        <v>12</v>
      </c>
      <c r="C111">
        <v>13629</v>
      </c>
      <c r="D111">
        <v>610</v>
      </c>
      <c r="E111" s="6">
        <v>15812.72</v>
      </c>
      <c r="F111" s="6">
        <v>15812.72</v>
      </c>
      <c r="G111" s="7" t="str">
        <f>VLOOKUP(D111,[1]programas!$A$1:$D$90,2,0)</f>
        <v>Educação Básica com Qualidade e Equidade</v>
      </c>
      <c r="H111" t="str">
        <f t="shared" si="1"/>
        <v>610 - Educação Básica com Qualidade e Equidade</v>
      </c>
      <c r="I111" t="str">
        <f>VLOOKUP(C111,subacoes!$A$1:$H$2405,8,0)</f>
        <v>13629 - Operacionalização da educação profissional - ADR - Blumenau</v>
      </c>
      <c r="J111" t="str">
        <f>VLOOKUP(C111,subacoes!$A$1:$H$2405,7,0)</f>
        <v>Aluno atendido (unidade)</v>
      </c>
      <c r="K111" t="str">
        <f>VLOOKUP(C111,subacoes!$A$1:$H$2405,3,0)</f>
        <v>Maior Valor</v>
      </c>
      <c r="L111" s="14">
        <f>VLOOKUP(C111,subacoes!$A$1:$H$2405,6,0)</f>
        <v>718</v>
      </c>
    </row>
    <row r="112" spans="1:12" x14ac:dyDescent="0.25">
      <c r="A112" s="9">
        <v>410043</v>
      </c>
      <c r="B112" s="5">
        <v>12</v>
      </c>
      <c r="C112">
        <v>13748</v>
      </c>
      <c r="D112">
        <v>610</v>
      </c>
      <c r="E112" s="6">
        <v>16672.03</v>
      </c>
      <c r="F112" s="6">
        <v>16672.03</v>
      </c>
      <c r="G112" s="7" t="str">
        <f>VLOOKUP(D112,[1]programas!$A$1:$D$90,2,0)</f>
        <v>Educação Básica com Qualidade e Equidade</v>
      </c>
      <c r="H112" t="str">
        <f t="shared" si="1"/>
        <v>610 - Educação Básica com Qualidade e Equidade</v>
      </c>
      <c r="I112" t="str">
        <f>VLOOKUP(C112,subacoes!$A$1:$H$2405,8,0)</f>
        <v>13748 - Operacionalização da educação profissional - ADR - Joaçaba</v>
      </c>
      <c r="J112" t="str">
        <f>VLOOKUP(C112,subacoes!$A$1:$H$2405,7,0)</f>
        <v>Aluno atendido (unidade)</v>
      </c>
      <c r="K112" t="str">
        <f>VLOOKUP(C112,subacoes!$A$1:$H$2405,3,0)</f>
        <v>Maior Valor</v>
      </c>
      <c r="L112" s="14">
        <f>VLOOKUP(C112,subacoes!$A$1:$H$2405,6,0)</f>
        <v>172</v>
      </c>
    </row>
    <row r="113" spans="1:12" x14ac:dyDescent="0.25">
      <c r="A113" s="9">
        <v>450022</v>
      </c>
      <c r="B113" s="5">
        <v>19</v>
      </c>
      <c r="C113">
        <v>11454</v>
      </c>
      <c r="D113">
        <v>230</v>
      </c>
      <c r="E113" s="6">
        <v>16717.080000000002</v>
      </c>
      <c r="F113" s="6">
        <v>16717.080000000002</v>
      </c>
      <c r="G113" s="7" t="str">
        <f>VLOOKUP(D113,[1]programas!$A$1:$D$90,2,0)</f>
        <v>CTI - Fomento à Ciência, Tecnologia e Inovação</v>
      </c>
      <c r="H113" t="str">
        <f t="shared" si="1"/>
        <v>230 - CTI - Fomento à Ciência, Tecnologia e Inovação</v>
      </c>
      <c r="I113" t="str">
        <f>VLOOKUP(C113,subacoes!$A$1:$H$2405,8,0)</f>
        <v>11454 - Conceder bolsas para o incentivo à formação de pesquisadores</v>
      </c>
      <c r="J113" t="str">
        <f>VLOOKUP(C113,subacoes!$A$1:$H$2405,7,0)</f>
        <v>Bolsa concedida (unidade)</v>
      </c>
      <c r="K113" t="str">
        <f>VLOOKUP(C113,subacoes!$A$1:$H$2405,3,0)</f>
        <v>Maior Valor</v>
      </c>
      <c r="L113" s="14">
        <f>VLOOKUP(C113,subacoes!$A$1:$H$2405,6,0)</f>
        <v>759</v>
      </c>
    </row>
    <row r="114" spans="1:12" x14ac:dyDescent="0.25">
      <c r="A114" s="9">
        <v>410047</v>
      </c>
      <c r="B114" s="5">
        <v>12</v>
      </c>
      <c r="C114">
        <v>13835</v>
      </c>
      <c r="D114">
        <v>610</v>
      </c>
      <c r="E114" s="6">
        <v>16988.75</v>
      </c>
      <c r="F114" s="6">
        <v>16988.75</v>
      </c>
      <c r="G114" s="7" t="str">
        <f>VLOOKUP(D114,[1]programas!$A$1:$D$90,2,0)</f>
        <v>Educação Básica com Qualidade e Equidade</v>
      </c>
      <c r="H114" t="str">
        <f t="shared" si="1"/>
        <v>610 - Educação Básica com Qualidade e Equidade</v>
      </c>
      <c r="I114" t="str">
        <f>VLOOKUP(C114,subacoes!$A$1:$H$2405,8,0)</f>
        <v>13835 - AP - Manutenção e reforma de escolas - educação básica - ADR - Curitibanos</v>
      </c>
      <c r="J114" t="str">
        <f>VLOOKUP(C114,subacoes!$A$1:$H$2405,7,0)</f>
        <v>Escola mantida (unidade)</v>
      </c>
      <c r="K114" t="str">
        <f>VLOOKUP(C114,subacoes!$A$1:$H$2405,3,0)</f>
        <v>Maior Valor</v>
      </c>
      <c r="L114" s="14">
        <f>VLOOKUP(C114,subacoes!$A$1:$H$2405,6,0)</f>
        <v>15</v>
      </c>
    </row>
    <row r="115" spans="1:12" x14ac:dyDescent="0.25">
      <c r="A115" s="9">
        <v>410043</v>
      </c>
      <c r="B115" s="5">
        <v>4</v>
      </c>
      <c r="C115">
        <v>13739</v>
      </c>
      <c r="D115">
        <v>900</v>
      </c>
      <c r="E115" s="6">
        <v>17140.79</v>
      </c>
      <c r="F115" s="6">
        <v>17140.79</v>
      </c>
      <c r="G115" s="7" t="str">
        <f>VLOOKUP(D115,[1]programas!$A$1:$D$90,2,0)</f>
        <v>Gestão Administrativa - Poder Executivo</v>
      </c>
      <c r="H115" t="str">
        <f t="shared" si="1"/>
        <v>900 - Gestão Administrativa - Poder Executivo</v>
      </c>
      <c r="I115" t="str">
        <f>VLOOKUP(C115,subacoes!$A$1:$H$2405,8,0)</f>
        <v>13739 - Manutenção e modernização dos serviços de tecnologia da informação e comunicação - ADR - Joaçaba</v>
      </c>
      <c r="J115" t="str">
        <f>VLOOKUP(C115,subacoes!$A$1:$H$2405,7,0)</f>
        <v>Estação de trabalho mantida (unidade)</v>
      </c>
      <c r="K115" t="str">
        <f>VLOOKUP(C115,subacoes!$A$1:$H$2405,3,0)</f>
        <v>Maior Valor</v>
      </c>
      <c r="L115" s="14">
        <f>VLOOKUP(C115,subacoes!$A$1:$H$2405,6,0)</f>
        <v>64</v>
      </c>
    </row>
    <row r="116" spans="1:12" x14ac:dyDescent="0.25">
      <c r="A116" s="9">
        <v>410055</v>
      </c>
      <c r="B116" s="5">
        <v>4</v>
      </c>
      <c r="C116">
        <v>13774</v>
      </c>
      <c r="D116">
        <v>900</v>
      </c>
      <c r="E116" s="6">
        <v>17705.72</v>
      </c>
      <c r="F116" s="6">
        <v>17705.72</v>
      </c>
      <c r="G116" s="7" t="str">
        <f>VLOOKUP(D116,[1]programas!$A$1:$D$90,2,0)</f>
        <v>Gestão Administrativa - Poder Executivo</v>
      </c>
      <c r="H116" t="str">
        <f t="shared" si="1"/>
        <v>900 - Gestão Administrativa - Poder Executivo</v>
      </c>
      <c r="I116" t="str">
        <f>VLOOKUP(C116,subacoes!$A$1:$H$2405,8,0)</f>
        <v>13774 - Manutenção e modernização dos serviços de tecnologia da informação e comunicação - ADR - Tubarão</v>
      </c>
      <c r="J116" t="str">
        <f>VLOOKUP(C116,subacoes!$A$1:$H$2405,7,0)</f>
        <v>Estação de trabalho mantida (unidade)</v>
      </c>
      <c r="K116" t="str">
        <f>VLOOKUP(C116,subacoes!$A$1:$H$2405,3,0)</f>
        <v>Maior Valor</v>
      </c>
      <c r="L116" s="14">
        <f>VLOOKUP(C116,subacoes!$A$1:$H$2405,6,0)</f>
        <v>61</v>
      </c>
    </row>
    <row r="117" spans="1:12" x14ac:dyDescent="0.25">
      <c r="A117" s="9">
        <v>530025</v>
      </c>
      <c r="B117" s="5">
        <v>26</v>
      </c>
      <c r="C117">
        <v>318</v>
      </c>
      <c r="D117">
        <v>110</v>
      </c>
      <c r="E117" s="6">
        <v>17753.68</v>
      </c>
      <c r="F117" s="6">
        <v>17753.68</v>
      </c>
      <c r="G117" s="7" t="str">
        <f>VLOOKUP(D117,[1]programas!$A$1:$D$90,2,0)</f>
        <v>Construção de Rodovias</v>
      </c>
      <c r="H117" t="str">
        <f t="shared" si="1"/>
        <v>110 - Construção de Rodovias</v>
      </c>
      <c r="I117" t="str">
        <f>VLOOKUP(C117,subacoes!$A$1:$H$2405,8,0)</f>
        <v>318 - Medidas de compensação ambiental - DEINFRA</v>
      </c>
      <c r="J117" t="str">
        <f>VLOOKUP(C117,subacoes!$A$1:$H$2405,7,0)</f>
        <v>Compensação ambiental (km)</v>
      </c>
      <c r="K117" t="str">
        <f>VLOOKUP(C117,subacoes!$A$1:$H$2405,3,0)</f>
        <v>Soma</v>
      </c>
      <c r="L117" s="14">
        <f>VLOOKUP(C117,subacoes!$A$1:$H$2405,6,0)</f>
        <v>200</v>
      </c>
    </row>
    <row r="118" spans="1:12" x14ac:dyDescent="0.25">
      <c r="A118" s="9">
        <v>430001</v>
      </c>
      <c r="B118" s="5">
        <v>4</v>
      </c>
      <c r="C118">
        <v>5326</v>
      </c>
      <c r="D118">
        <v>900</v>
      </c>
      <c r="E118" s="6">
        <v>13089.1</v>
      </c>
      <c r="F118" s="6">
        <v>18089.099999999999</v>
      </c>
      <c r="G118" s="7" t="str">
        <f>VLOOKUP(D118,[1]programas!$A$1:$D$90,2,0)</f>
        <v>Gestão Administrativa - Poder Executivo</v>
      </c>
      <c r="H118" t="str">
        <f t="shared" si="1"/>
        <v>900 - Gestão Administrativa - Poder Executivo</v>
      </c>
      <c r="I118" t="str">
        <f>VLOOKUP(C118,subacoes!$A$1:$H$2405,8,0)</f>
        <v>5326 - Manutenção e modernização dos serviços de tecnologia da informação e comunicação - PGTC</v>
      </c>
      <c r="J118" t="str">
        <f>VLOOKUP(C118,subacoes!$A$1:$H$2405,7,0)</f>
        <v>Estação de trabalho mantida (unidade)</v>
      </c>
      <c r="K118" t="str">
        <f>VLOOKUP(C118,subacoes!$A$1:$H$2405,3,0)</f>
        <v>Maior Valor</v>
      </c>
      <c r="L118" s="14">
        <f>VLOOKUP(C118,subacoes!$A$1:$H$2405,6,0)</f>
        <v>77</v>
      </c>
    </row>
    <row r="119" spans="1:12" x14ac:dyDescent="0.25">
      <c r="A119" s="8">
        <v>410042</v>
      </c>
      <c r="B119" s="5">
        <v>4</v>
      </c>
      <c r="C119">
        <v>13727</v>
      </c>
      <c r="D119">
        <v>900</v>
      </c>
      <c r="E119" s="6">
        <v>18270.07</v>
      </c>
      <c r="F119" s="6">
        <v>18270.07</v>
      </c>
      <c r="G119" s="7" t="str">
        <f>VLOOKUP(D119,[1]programas!$A$1:$D$90,2,0)</f>
        <v>Gestão Administrativa - Poder Executivo</v>
      </c>
      <c r="H119" t="str">
        <f t="shared" si="1"/>
        <v>900 - Gestão Administrativa - Poder Executivo</v>
      </c>
      <c r="I119" t="str">
        <f>VLOOKUP(C119,subacoes!$A$1:$H$2405,8,0)</f>
        <v>13727 - Manutenção e modernização dos serviços de tecnologia da informação e comunicação - ADR - Concórdia</v>
      </c>
      <c r="J119" t="str">
        <f>VLOOKUP(C119,subacoes!$A$1:$H$2405,7,0)</f>
        <v>Estação de trabalho mantida (unidade)</v>
      </c>
      <c r="K119" t="str">
        <f>VLOOKUP(C119,subacoes!$A$1:$H$2405,3,0)</f>
        <v>Maior Valor</v>
      </c>
      <c r="L119" s="14">
        <f>VLOOKUP(C119,subacoes!$A$1:$H$2405,6,0)</f>
        <v>37</v>
      </c>
    </row>
    <row r="120" spans="1:12" x14ac:dyDescent="0.25">
      <c r="A120" s="9">
        <v>410041</v>
      </c>
      <c r="B120" s="5">
        <v>4</v>
      </c>
      <c r="C120">
        <v>13698</v>
      </c>
      <c r="D120">
        <v>900</v>
      </c>
      <c r="E120" s="6">
        <v>18797.47</v>
      </c>
      <c r="F120" s="6">
        <v>18797.47</v>
      </c>
      <c r="G120" s="7" t="str">
        <f>VLOOKUP(D120,[1]programas!$A$1:$D$90,2,0)</f>
        <v>Gestão Administrativa - Poder Executivo</v>
      </c>
      <c r="H120" t="str">
        <f t="shared" si="1"/>
        <v>900 - Gestão Administrativa - Poder Executivo</v>
      </c>
      <c r="I120" t="str">
        <f>VLOOKUP(C120,subacoes!$A$1:$H$2405,8,0)</f>
        <v>13698 - Manutenção e modernização dos serviços de tecnologia da informação e comunicação - ADR - Xanxerê</v>
      </c>
      <c r="J120" t="str">
        <f>VLOOKUP(C120,subacoes!$A$1:$H$2405,7,0)</f>
        <v>Estação de trabalho mantida (unidade)</v>
      </c>
      <c r="K120" t="str">
        <f>VLOOKUP(C120,subacoes!$A$1:$H$2405,3,0)</f>
        <v>Maior Valor</v>
      </c>
      <c r="L120" s="14">
        <f>VLOOKUP(C120,subacoes!$A$1:$H$2405,6,0)</f>
        <v>42</v>
      </c>
    </row>
    <row r="121" spans="1:12" x14ac:dyDescent="0.25">
      <c r="A121" s="9">
        <v>410055</v>
      </c>
      <c r="B121" s="5">
        <v>12</v>
      </c>
      <c r="C121">
        <v>13776</v>
      </c>
      <c r="D121">
        <v>610</v>
      </c>
      <c r="E121" s="6">
        <v>19158.89</v>
      </c>
      <c r="F121" s="6">
        <v>19158.89</v>
      </c>
      <c r="G121" s="7" t="str">
        <f>VLOOKUP(D121,[1]programas!$A$1:$D$90,2,0)</f>
        <v>Educação Básica com Qualidade e Equidade</v>
      </c>
      <c r="H121" t="str">
        <f t="shared" si="1"/>
        <v>610 - Educação Básica com Qualidade e Equidade</v>
      </c>
      <c r="I121" t="str">
        <f>VLOOKUP(C121,subacoes!$A$1:$H$2405,8,0)</f>
        <v>13776 - Administração e manutenção da Gerência Regional de Educação - ADR - Tubarão</v>
      </c>
      <c r="J121" t="str">
        <f>VLOOKUP(C121,subacoes!$A$1:$H$2405,7,0)</f>
        <v>Unidade gestora mantida (unidade)</v>
      </c>
      <c r="K121" t="str">
        <f>VLOOKUP(C121,subacoes!$A$1:$H$2405,3,0)</f>
        <v>Maior Valor</v>
      </c>
      <c r="L121" s="14">
        <f>VLOOKUP(C121,subacoes!$A$1:$H$2405,6,0)</f>
        <v>1</v>
      </c>
    </row>
    <row r="122" spans="1:12" x14ac:dyDescent="0.25">
      <c r="A122" s="5">
        <v>230001</v>
      </c>
      <c r="B122" s="5">
        <v>23</v>
      </c>
      <c r="C122">
        <v>11695</v>
      </c>
      <c r="D122">
        <v>640</v>
      </c>
      <c r="E122" s="6">
        <v>19554.55</v>
      </c>
      <c r="F122" s="6">
        <v>19554.55</v>
      </c>
      <c r="G122" s="7" t="str">
        <f>VLOOKUP(D122,[1]programas!$A$1:$D$90,2,0)</f>
        <v>Promoção do Turismo Catarinense</v>
      </c>
      <c r="H122" t="str">
        <f t="shared" si="1"/>
        <v>640 - Promoção do Turismo Catarinense</v>
      </c>
      <c r="I122" t="str">
        <f>VLOOKUP(C122,subacoes!$A$1:$H$2405,8,0)</f>
        <v>11695 - Incentivo turístico e manutenção de entidades ligadas ao setor - SOL</v>
      </c>
      <c r="J122" t="str">
        <f>VLOOKUP(C122,subacoes!$A$1:$H$2405,7,0)</f>
        <v>Evento apoiado e realizado (unidade)</v>
      </c>
      <c r="K122" t="str">
        <f>VLOOKUP(C122,subacoes!$A$1:$H$2405,3,0)</f>
        <v>Soma</v>
      </c>
      <c r="L122" s="14">
        <f>VLOOKUP(C122,subacoes!$A$1:$H$2405,6,0)</f>
        <v>20</v>
      </c>
    </row>
    <row r="123" spans="1:12" x14ac:dyDescent="0.25">
      <c r="A123" s="8">
        <v>450022</v>
      </c>
      <c r="B123" s="5">
        <v>12</v>
      </c>
      <c r="C123">
        <v>3526</v>
      </c>
      <c r="D123">
        <v>230</v>
      </c>
      <c r="E123" s="6">
        <v>0</v>
      </c>
      <c r="F123" s="6">
        <v>20000</v>
      </c>
      <c r="G123" s="7" t="str">
        <f>VLOOKUP(D123,[1]programas!$A$1:$D$90,2,0)</f>
        <v>CTI - Fomento à Ciência, Tecnologia e Inovação</v>
      </c>
      <c r="H123" t="str">
        <f t="shared" si="1"/>
        <v>230 - CTI - Fomento à Ciência, Tecnologia e Inovação</v>
      </c>
      <c r="I123" t="str">
        <f>VLOOKUP(C123,subacoes!$A$1:$H$2405,8,0)</f>
        <v>3526 - Incentivo aos programas e projetos de pesquisa UDESC/FAPESC</v>
      </c>
      <c r="J123" t="str">
        <f>VLOOKUP(C123,subacoes!$A$1:$H$2405,7,0)</f>
        <v>Projeto apoiado (unidade)</v>
      </c>
      <c r="K123" t="str">
        <f>VLOOKUP(C123,subacoes!$A$1:$H$2405,3,0)</f>
        <v>Maior Valor</v>
      </c>
      <c r="L123" s="14">
        <f>VLOOKUP(C123,subacoes!$A$1:$H$2405,6,0)</f>
        <v>112</v>
      </c>
    </row>
    <row r="124" spans="1:12" x14ac:dyDescent="0.25">
      <c r="A124" s="9">
        <v>470022</v>
      </c>
      <c r="B124" s="5">
        <v>9</v>
      </c>
      <c r="C124">
        <v>9967</v>
      </c>
      <c r="D124">
        <v>860</v>
      </c>
      <c r="E124" s="6">
        <v>11099.12</v>
      </c>
      <c r="F124" s="6">
        <v>20000</v>
      </c>
      <c r="G124" s="7" t="str">
        <f>VLOOKUP(D124,[1]programas!$A$1:$D$90,2,0)</f>
        <v>Gestão Previdenciária</v>
      </c>
      <c r="H124" t="str">
        <f t="shared" si="1"/>
        <v>860 - Gestão Previdenciária</v>
      </c>
      <c r="I124" t="str">
        <f>VLOOKUP(C124,subacoes!$A$1:$H$2405,8,0)</f>
        <v>9967 - Sentenças judiciais - IPREV</v>
      </c>
      <c r="J124" t="str">
        <f>VLOOKUP(C124,subacoes!$A$1:$H$2405,7,0)</f>
        <v>Servidor inativo (unidade)</v>
      </c>
      <c r="K124" t="str">
        <f>VLOOKUP(C124,subacoes!$A$1:$H$2405,3,0)</f>
        <v>Maior Valor</v>
      </c>
      <c r="L124" s="14">
        <f>VLOOKUP(C124,subacoes!$A$1:$H$2405,6,0)</f>
        <v>100</v>
      </c>
    </row>
    <row r="125" spans="1:12" x14ac:dyDescent="0.25">
      <c r="A125" s="9">
        <v>410039</v>
      </c>
      <c r="B125" s="5">
        <v>12</v>
      </c>
      <c r="C125">
        <v>13656</v>
      </c>
      <c r="D125">
        <v>610</v>
      </c>
      <c r="E125" s="6">
        <v>20128.79</v>
      </c>
      <c r="F125" s="6">
        <v>20128.79</v>
      </c>
      <c r="G125" s="7" t="str">
        <f>VLOOKUP(D125,[1]programas!$A$1:$D$90,2,0)</f>
        <v>Educação Básica com Qualidade e Equidade</v>
      </c>
      <c r="H125" t="str">
        <f t="shared" si="1"/>
        <v>610 - Educação Básica com Qualidade e Equidade</v>
      </c>
      <c r="I125" t="str">
        <f>VLOOKUP(C125,subacoes!$A$1:$H$2405,8,0)</f>
        <v>13656 - Administração e manutenção da Gerência Regional de Educação - ADR - São Lourenço do Oeste</v>
      </c>
      <c r="J125" t="str">
        <f>VLOOKUP(C125,subacoes!$A$1:$H$2405,7,0)</f>
        <v>Unidade gestora mantida (unidade)</v>
      </c>
      <c r="K125" t="str">
        <f>VLOOKUP(C125,subacoes!$A$1:$H$2405,3,0)</f>
        <v>Maior Valor</v>
      </c>
      <c r="L125" s="14">
        <f>VLOOKUP(C125,subacoes!$A$1:$H$2405,6,0)</f>
        <v>1</v>
      </c>
    </row>
    <row r="126" spans="1:12" x14ac:dyDescent="0.25">
      <c r="A126" s="8">
        <v>410002</v>
      </c>
      <c r="B126" s="5">
        <v>3</v>
      </c>
      <c r="C126">
        <v>8008</v>
      </c>
      <c r="D126">
        <v>900</v>
      </c>
      <c r="E126" s="6">
        <v>16505.7</v>
      </c>
      <c r="F126" s="6">
        <v>20150.5</v>
      </c>
      <c r="G126" s="7" t="str">
        <f>VLOOKUP(D126,[1]programas!$A$1:$D$90,2,0)</f>
        <v>Gestão Administrativa - Poder Executivo</v>
      </c>
      <c r="H126" t="str">
        <f t="shared" si="1"/>
        <v>900 - Gestão Administrativa - Poder Executivo</v>
      </c>
      <c r="I126" t="str">
        <f>VLOOKUP(C126,subacoes!$A$1:$H$2405,8,0)</f>
        <v>8008 - Administração e manutenção dos serviços administrativos gerais - PGE</v>
      </c>
      <c r="J126" t="str">
        <f>VLOOKUP(C126,subacoes!$A$1:$H$2405,7,0)</f>
        <v>Unidade gestora mantida (unidade)</v>
      </c>
      <c r="K126" t="str">
        <f>VLOOKUP(C126,subacoes!$A$1:$H$2405,3,0)</f>
        <v>Maior Valor</v>
      </c>
      <c r="L126" s="14">
        <f>VLOOKUP(C126,subacoes!$A$1:$H$2405,6,0)</f>
        <v>5</v>
      </c>
    </row>
    <row r="127" spans="1:12" x14ac:dyDescent="0.25">
      <c r="A127" s="9">
        <v>410042</v>
      </c>
      <c r="B127" s="5">
        <v>10</v>
      </c>
      <c r="C127">
        <v>11481</v>
      </c>
      <c r="D127">
        <v>400</v>
      </c>
      <c r="E127" s="6">
        <v>20487.849999999999</v>
      </c>
      <c r="F127" s="6">
        <v>20487.849999999999</v>
      </c>
      <c r="G127" s="7" t="str">
        <f>VLOOKUP(D127,[1]programas!$A$1:$D$90,2,0)</f>
        <v>Gestão do SUS</v>
      </c>
      <c r="H127" t="str">
        <f t="shared" si="1"/>
        <v>400 - Gestão do SUS</v>
      </c>
      <c r="I127" t="str">
        <f>VLOOKUP(C127,subacoes!$A$1:$H$2405,8,0)</f>
        <v>11481 - Manutenção dos serviços administrativos gerais das Gerências de Saúde/ADRs</v>
      </c>
      <c r="J127" t="str">
        <f>VLOOKUP(C127,subacoes!$A$1:$H$2405,7,0)</f>
        <v>Unidade gestora mantida (unidade)</v>
      </c>
      <c r="K127" t="str">
        <f>VLOOKUP(C127,subacoes!$A$1:$H$2405,3,0)</f>
        <v>Maior Valor</v>
      </c>
      <c r="L127" s="14">
        <f>VLOOKUP(C127,subacoes!$A$1:$H$2405,6,0)</f>
        <v>20</v>
      </c>
    </row>
    <row r="128" spans="1:12" x14ac:dyDescent="0.25">
      <c r="A128" s="9">
        <v>410043</v>
      </c>
      <c r="B128" s="5">
        <v>10</v>
      </c>
      <c r="C128">
        <v>11481</v>
      </c>
      <c r="D128">
        <v>400</v>
      </c>
      <c r="E128" s="6">
        <v>20612.490000000002</v>
      </c>
      <c r="F128" s="6">
        <v>20612.490000000002</v>
      </c>
      <c r="G128" s="7" t="str">
        <f>VLOOKUP(D128,[1]programas!$A$1:$D$90,2,0)</f>
        <v>Gestão do SUS</v>
      </c>
      <c r="H128" t="str">
        <f t="shared" si="1"/>
        <v>400 - Gestão do SUS</v>
      </c>
      <c r="I128" t="str">
        <f>VLOOKUP(C128,subacoes!$A$1:$H$2405,8,0)</f>
        <v>11481 - Manutenção dos serviços administrativos gerais das Gerências de Saúde/ADRs</v>
      </c>
      <c r="J128" t="str">
        <f>VLOOKUP(C128,subacoes!$A$1:$H$2405,7,0)</f>
        <v>Unidade gestora mantida (unidade)</v>
      </c>
      <c r="K128" t="str">
        <f>VLOOKUP(C128,subacoes!$A$1:$H$2405,3,0)</f>
        <v>Maior Valor</v>
      </c>
      <c r="L128" s="14">
        <f>VLOOKUP(C128,subacoes!$A$1:$H$2405,6,0)</f>
        <v>20</v>
      </c>
    </row>
    <row r="129" spans="1:12" x14ac:dyDescent="0.25">
      <c r="A129" s="8">
        <v>410051</v>
      </c>
      <c r="B129" s="5">
        <v>4</v>
      </c>
      <c r="C129">
        <v>13608</v>
      </c>
      <c r="D129">
        <v>900</v>
      </c>
      <c r="E129" s="6">
        <v>20676.97</v>
      </c>
      <c r="F129" s="6">
        <v>20676.97</v>
      </c>
      <c r="G129" s="7" t="str">
        <f>VLOOKUP(D129,[1]programas!$A$1:$D$90,2,0)</f>
        <v>Gestão Administrativa - Poder Executivo</v>
      </c>
      <c r="H129" t="str">
        <f t="shared" si="1"/>
        <v>900 - Gestão Administrativa - Poder Executivo</v>
      </c>
      <c r="I129" t="str">
        <f>VLOOKUP(C129,subacoes!$A$1:$H$2405,8,0)</f>
        <v>13608 - Manutenção e modernização dos serviços de tecnologia da informação e comunicação - ADR - Blumenau</v>
      </c>
      <c r="J129" t="str">
        <f>VLOOKUP(C129,subacoes!$A$1:$H$2405,7,0)</f>
        <v>Estação de trabalho mantida (unidade)</v>
      </c>
      <c r="K129" t="str">
        <f>VLOOKUP(C129,subacoes!$A$1:$H$2405,3,0)</f>
        <v>Maior Valor</v>
      </c>
      <c r="L129" s="14">
        <f>VLOOKUP(C129,subacoes!$A$1:$H$2405,6,0)</f>
        <v>53</v>
      </c>
    </row>
    <row r="130" spans="1:12" x14ac:dyDescent="0.25">
      <c r="A130" s="9">
        <v>480091</v>
      </c>
      <c r="B130" s="5">
        <v>10</v>
      </c>
      <c r="C130">
        <v>10674</v>
      </c>
      <c r="D130">
        <v>705</v>
      </c>
      <c r="E130" s="6">
        <v>0</v>
      </c>
      <c r="F130" s="6">
        <v>20800</v>
      </c>
      <c r="G130" s="7" t="str">
        <f>VLOOKUP(D130,[1]programas!$A$1:$D$90,2,0)</f>
        <v>Segurança Cidadã</v>
      </c>
      <c r="H130" t="str">
        <f t="shared" ref="H130:H193" si="2">CONCATENATE(D130," - ",G130)</f>
        <v>705 - Segurança Cidadã</v>
      </c>
      <c r="I130" t="str">
        <f>VLOOKUP(C130,subacoes!$A$1:$H$2405,8,0)</f>
        <v>10674 - Ampliação e modernização do PROERD - SES</v>
      </c>
      <c r="J130" t="str">
        <f>VLOOKUP(C130,subacoes!$A$1:$H$2405,7,0)</f>
        <v>Criança/adolescente atendida (unidade)</v>
      </c>
      <c r="K130" t="str">
        <f>VLOOKUP(C130,subacoes!$A$1:$H$2405,3,0)</f>
        <v>Maior Valor</v>
      </c>
      <c r="L130" s="14">
        <f>VLOOKUP(C130,subacoes!$A$1:$H$2405,6,0)</f>
        <v>56000</v>
      </c>
    </row>
    <row r="131" spans="1:12" x14ac:dyDescent="0.25">
      <c r="A131" s="5">
        <v>180001</v>
      </c>
      <c r="B131" s="5">
        <v>4</v>
      </c>
      <c r="C131">
        <v>1232</v>
      </c>
      <c r="D131">
        <v>850</v>
      </c>
      <c r="E131" s="6">
        <v>20812.29</v>
      </c>
      <c r="F131" s="6">
        <v>20812.29</v>
      </c>
      <c r="G131" s="7" t="str">
        <f>VLOOKUP(D131,[1]programas!$A$1:$D$90,2,0)</f>
        <v>Gestão de Pessoas</v>
      </c>
      <c r="H131" t="str">
        <f t="shared" si="2"/>
        <v>850 - Gestão de Pessoas</v>
      </c>
      <c r="I131" t="str">
        <f>VLOOKUP(C131,subacoes!$A$1:$H$2405,8,0)</f>
        <v>1232 - Encargos com estagiários - SPG</v>
      </c>
      <c r="J131" t="str">
        <f>VLOOKUP(C131,subacoes!$A$1:$H$2405,7,0)</f>
        <v>Estagiário contratado (unidade)</v>
      </c>
      <c r="K131" t="str">
        <f>VLOOKUP(C131,subacoes!$A$1:$H$2405,3,0)</f>
        <v>Maior Valor</v>
      </c>
      <c r="L131" s="14">
        <f>VLOOKUP(C131,subacoes!$A$1:$H$2405,6,0)</f>
        <v>22</v>
      </c>
    </row>
    <row r="132" spans="1:12" x14ac:dyDescent="0.25">
      <c r="A132" s="9">
        <v>410045</v>
      </c>
      <c r="B132" s="5">
        <v>12</v>
      </c>
      <c r="C132">
        <v>13787</v>
      </c>
      <c r="D132">
        <v>610</v>
      </c>
      <c r="E132" s="6">
        <v>21066.73</v>
      </c>
      <c r="F132" s="6">
        <v>21066.73</v>
      </c>
      <c r="G132" s="7" t="str">
        <f>VLOOKUP(D132,[1]programas!$A$1:$D$90,2,0)</f>
        <v>Educação Básica com Qualidade e Equidade</v>
      </c>
      <c r="H132" t="str">
        <f t="shared" si="2"/>
        <v>610 - Educação Básica com Qualidade e Equidade</v>
      </c>
      <c r="I132" t="str">
        <f>VLOOKUP(C132,subacoes!$A$1:$H$2405,8,0)</f>
        <v>13787 - AP - Manutenção e reforma de escolas - educação básica - ADR - Videira</v>
      </c>
      <c r="J132" t="str">
        <f>VLOOKUP(C132,subacoes!$A$1:$H$2405,7,0)</f>
        <v>Escola mantida (unidade)</v>
      </c>
      <c r="K132" t="str">
        <f>VLOOKUP(C132,subacoes!$A$1:$H$2405,3,0)</f>
        <v>Maior Valor</v>
      </c>
      <c r="L132" s="14">
        <f>VLOOKUP(C132,subacoes!$A$1:$H$2405,6,0)</f>
        <v>40</v>
      </c>
    </row>
    <row r="133" spans="1:12" x14ac:dyDescent="0.25">
      <c r="A133" s="9">
        <v>410060</v>
      </c>
      <c r="B133" s="5">
        <v>12</v>
      </c>
      <c r="C133">
        <v>13889</v>
      </c>
      <c r="D133">
        <v>610</v>
      </c>
      <c r="E133" s="6">
        <v>21595.37</v>
      </c>
      <c r="F133" s="6">
        <v>21595.37</v>
      </c>
      <c r="G133" s="7" t="str">
        <f>VLOOKUP(D133,[1]programas!$A$1:$D$90,2,0)</f>
        <v>Educação Básica com Qualidade e Equidade</v>
      </c>
      <c r="H133" t="str">
        <f t="shared" si="2"/>
        <v>610 - Educação Básica com Qualidade e Equidade</v>
      </c>
      <c r="I133" t="str">
        <f>VLOOKUP(C133,subacoes!$A$1:$H$2405,8,0)</f>
        <v>13889 - Administração e manutenção da Gerência Regional de Educação - ADR - Mafra</v>
      </c>
      <c r="J133" t="str">
        <f>VLOOKUP(C133,subacoes!$A$1:$H$2405,7,0)</f>
        <v>Unidade gestora mantida (unidade)</v>
      </c>
      <c r="K133" t="str">
        <f>VLOOKUP(C133,subacoes!$A$1:$H$2405,3,0)</f>
        <v>Maior Valor</v>
      </c>
      <c r="L133" s="14">
        <f>VLOOKUP(C133,subacoes!$A$1:$H$2405,6,0)</f>
        <v>1</v>
      </c>
    </row>
    <row r="134" spans="1:12" x14ac:dyDescent="0.25">
      <c r="A134" s="9">
        <v>410056</v>
      </c>
      <c r="B134" s="5">
        <v>27</v>
      </c>
      <c r="C134">
        <v>11130</v>
      </c>
      <c r="D134">
        <v>650</v>
      </c>
      <c r="E134" s="6">
        <v>21704.9</v>
      </c>
      <c r="F134" s="6">
        <v>21704.9</v>
      </c>
      <c r="G134" s="7" t="str">
        <f>VLOOKUP(D134,[1]programas!$A$1:$D$90,2,0)</f>
        <v>Desenvolvimento e Fortalecimento do Esporte e do Lazer</v>
      </c>
      <c r="H134" t="str">
        <f t="shared" si="2"/>
        <v>650 - Desenvolvimento e Fortalecimento do Esporte e do Lazer</v>
      </c>
      <c r="I134" t="str">
        <f>VLOOKUP(C134,subacoes!$A$1:$H$2405,8,0)</f>
        <v>11130 - Apoio às ações na área do esporte - FUNDOSOCIAL</v>
      </c>
      <c r="J134" t="str">
        <f>VLOOKUP(C134,subacoes!$A$1:$H$2405,7,0)</f>
        <v>Evento esportivo apoiado (unidade)</v>
      </c>
      <c r="K134" t="str">
        <f>VLOOKUP(C134,subacoes!$A$1:$H$2405,3,0)</f>
        <v>Soma</v>
      </c>
      <c r="L134" s="14">
        <f>VLOOKUP(C134,subacoes!$A$1:$H$2405,6,0)</f>
        <v>100</v>
      </c>
    </row>
    <row r="135" spans="1:12" x14ac:dyDescent="0.25">
      <c r="A135" s="9">
        <v>470076</v>
      </c>
      <c r="B135" s="5">
        <v>9</v>
      </c>
      <c r="C135">
        <v>9357</v>
      </c>
      <c r="D135">
        <v>860</v>
      </c>
      <c r="E135" s="6">
        <v>0</v>
      </c>
      <c r="F135" s="6">
        <v>21900</v>
      </c>
      <c r="G135" s="7" t="str">
        <f>VLOOKUP(D135,[1]programas!$A$1:$D$90,2,0)</f>
        <v>Gestão Previdenciária</v>
      </c>
      <c r="H135" t="str">
        <f t="shared" si="2"/>
        <v>860 - Gestão Previdenciária</v>
      </c>
      <c r="I135" t="str">
        <f>VLOOKUP(C135,subacoes!$A$1:$H$2405,8,0)</f>
        <v>9357 - Auxílio reclusão - Poder Executivo - Fundo Financeiro</v>
      </c>
      <c r="J135" t="str">
        <f>VLOOKUP(C135,subacoes!$A$1:$H$2405,7,0)</f>
        <v>Família beneficiada (unidade)</v>
      </c>
      <c r="K135" t="str">
        <f>VLOOKUP(C135,subacoes!$A$1:$H$2405,3,0)</f>
        <v>Maior Valor</v>
      </c>
      <c r="L135" s="14">
        <f>VLOOKUP(C135,subacoes!$A$1:$H$2405,6,0)</f>
        <v>24</v>
      </c>
    </row>
    <row r="136" spans="1:12" x14ac:dyDescent="0.25">
      <c r="A136" s="9">
        <v>410044</v>
      </c>
      <c r="B136" s="5">
        <v>12</v>
      </c>
      <c r="C136">
        <v>13768</v>
      </c>
      <c r="D136">
        <v>610</v>
      </c>
      <c r="E136" s="6">
        <v>23005.27</v>
      </c>
      <c r="F136" s="6">
        <v>23005.27</v>
      </c>
      <c r="G136" s="7" t="str">
        <f>VLOOKUP(D136,[1]programas!$A$1:$D$90,2,0)</f>
        <v>Educação Básica com Qualidade e Equidade</v>
      </c>
      <c r="H136" t="str">
        <f t="shared" si="2"/>
        <v>610 - Educação Básica com Qualidade e Equidade</v>
      </c>
      <c r="I136" t="str">
        <f>VLOOKUP(C136,subacoes!$A$1:$H$2405,8,0)</f>
        <v>13768 - AP - Manutenção e reforma de escolas - educação básica - ADR - Campos Novos</v>
      </c>
      <c r="J136" t="str">
        <f>VLOOKUP(C136,subacoes!$A$1:$H$2405,7,0)</f>
        <v>Escola mantida (unidade)</v>
      </c>
      <c r="K136" t="str">
        <f>VLOOKUP(C136,subacoes!$A$1:$H$2405,3,0)</f>
        <v>Maior Valor</v>
      </c>
      <c r="L136" s="14">
        <f>VLOOKUP(C136,subacoes!$A$1:$H$2405,6,0)</f>
        <v>17</v>
      </c>
    </row>
    <row r="137" spans="1:12" x14ac:dyDescent="0.25">
      <c r="A137" s="5">
        <v>230001</v>
      </c>
      <c r="B137" s="5">
        <v>27</v>
      </c>
      <c r="C137">
        <v>3806</v>
      </c>
      <c r="D137">
        <v>850</v>
      </c>
      <c r="E137" s="6">
        <v>23730</v>
      </c>
      <c r="F137" s="6">
        <v>23730</v>
      </c>
      <c r="G137" s="7" t="str">
        <f>VLOOKUP(D137,[1]programas!$A$1:$D$90,2,0)</f>
        <v>Gestão de Pessoas</v>
      </c>
      <c r="H137" t="str">
        <f t="shared" si="2"/>
        <v>850 - Gestão de Pessoas</v>
      </c>
      <c r="I137" t="str">
        <f>VLOOKUP(C137,subacoes!$A$1:$H$2405,8,0)</f>
        <v>3806 - Encargos com estagiários - SOL</v>
      </c>
      <c r="J137" t="str">
        <f>VLOOKUP(C137,subacoes!$A$1:$H$2405,7,0)</f>
        <v>Estagiário contratado (unidade)</v>
      </c>
      <c r="K137" t="str">
        <f>VLOOKUP(C137,subacoes!$A$1:$H$2405,3,0)</f>
        <v>Maior Valor</v>
      </c>
      <c r="L137" s="14">
        <f>VLOOKUP(C137,subacoes!$A$1:$H$2405,6,0)</f>
        <v>16</v>
      </c>
    </row>
    <row r="138" spans="1:12" x14ac:dyDescent="0.25">
      <c r="A138" s="9">
        <v>470001</v>
      </c>
      <c r="B138" s="5">
        <v>8</v>
      </c>
      <c r="C138">
        <v>12749</v>
      </c>
      <c r="D138">
        <v>870</v>
      </c>
      <c r="E138" s="6">
        <v>23952</v>
      </c>
      <c r="F138" s="6">
        <v>23952</v>
      </c>
      <c r="G138" s="7" t="str">
        <f>VLOOKUP(D138,[1]programas!$A$1:$D$90,2,0)</f>
        <v>Pensões Especiais</v>
      </c>
      <c r="H138" t="str">
        <f t="shared" si="2"/>
        <v>870 - Pensões Especiais</v>
      </c>
      <c r="I138" t="str">
        <f>VLOOKUP(C138,subacoes!$A$1:$H$2405,8,0)</f>
        <v>12749 - Pagamento de pensão especial aos portadores de epidermólise bolhosa</v>
      </c>
      <c r="J138" t="str">
        <f>VLOOKUP(C138,subacoes!$A$1:$H$2405,7,0)</f>
        <v>Pessoa beneficiada (unidade)</v>
      </c>
      <c r="K138" t="str">
        <f>VLOOKUP(C138,subacoes!$A$1:$H$2405,3,0)</f>
        <v>Maior Valor</v>
      </c>
      <c r="L138" s="14">
        <f>VLOOKUP(C138,subacoes!$A$1:$H$2405,6,0)</f>
        <v>6</v>
      </c>
    </row>
    <row r="139" spans="1:12" x14ac:dyDescent="0.25">
      <c r="A139" s="5">
        <v>180021</v>
      </c>
      <c r="B139" s="5">
        <v>4</v>
      </c>
      <c r="C139">
        <v>12996</v>
      </c>
      <c r="D139">
        <v>850</v>
      </c>
      <c r="E139" s="6">
        <v>0</v>
      </c>
      <c r="F139" s="6">
        <v>24000</v>
      </c>
      <c r="G139" s="7" t="str">
        <f>VLOOKUP(D139,[1]programas!$A$1:$D$90,2,0)</f>
        <v>Gestão de Pessoas</v>
      </c>
      <c r="H139" t="str">
        <f t="shared" si="2"/>
        <v>850 - Gestão de Pessoas</v>
      </c>
      <c r="I139" t="str">
        <f>VLOOKUP(C139,subacoes!$A$1:$H$2405,8,0)</f>
        <v>12996 - Encargos com estagiários - SUDERF</v>
      </c>
      <c r="J139" t="str">
        <f>VLOOKUP(C139,subacoes!$A$1:$H$2405,7,0)</f>
        <v>Estagiário contratado (unidade)</v>
      </c>
      <c r="K139" t="str">
        <f>VLOOKUP(C139,subacoes!$A$1:$H$2405,3,0)</f>
        <v>Maior Valor</v>
      </c>
      <c r="L139" s="14">
        <f>VLOOKUP(C139,subacoes!$A$1:$H$2405,6,0)</f>
        <v>3</v>
      </c>
    </row>
    <row r="140" spans="1:12" x14ac:dyDescent="0.25">
      <c r="A140" s="9">
        <v>550091</v>
      </c>
      <c r="B140" s="5">
        <v>6</v>
      </c>
      <c r="C140">
        <v>12993</v>
      </c>
      <c r="D140">
        <v>850</v>
      </c>
      <c r="E140" s="6">
        <v>4020</v>
      </c>
      <c r="F140" s="6">
        <v>24000</v>
      </c>
      <c r="G140" s="7" t="str">
        <f>VLOOKUP(D140,[1]programas!$A$1:$D$90,2,0)</f>
        <v>Gestão de Pessoas</v>
      </c>
      <c r="H140" t="str">
        <f t="shared" si="2"/>
        <v>850 - Gestão de Pessoas</v>
      </c>
      <c r="I140" t="str">
        <f>VLOOKUP(C140,subacoes!$A$1:$H$2405,8,0)</f>
        <v>12993 - Capacitação profissional dos agentes públicos - SDC</v>
      </c>
      <c r="J140" t="str">
        <f>VLOOKUP(C140,subacoes!$A$1:$H$2405,7,0)</f>
        <v>Servidor capacitado (unidade)</v>
      </c>
      <c r="K140" t="str">
        <f>VLOOKUP(C140,subacoes!$A$1:$H$2405,3,0)</f>
        <v>Maior Valor</v>
      </c>
      <c r="L140" s="14">
        <f>VLOOKUP(C140,subacoes!$A$1:$H$2405,6,0)</f>
        <v>70</v>
      </c>
    </row>
    <row r="141" spans="1:12" x14ac:dyDescent="0.25">
      <c r="A141" s="9">
        <v>480091</v>
      </c>
      <c r="B141" s="5">
        <v>4</v>
      </c>
      <c r="C141">
        <v>11106</v>
      </c>
      <c r="D141">
        <v>900</v>
      </c>
      <c r="E141" s="6">
        <v>0</v>
      </c>
      <c r="F141" s="6">
        <v>24308.87</v>
      </c>
      <c r="G141" s="7" t="str">
        <f>VLOOKUP(D141,[1]programas!$A$1:$D$90,2,0)</f>
        <v>Gestão Administrativa - Poder Executivo</v>
      </c>
      <c r="H141" t="str">
        <f t="shared" si="2"/>
        <v>900 - Gestão Administrativa - Poder Executivo</v>
      </c>
      <c r="I141" t="str">
        <f>VLOOKUP(C141,subacoes!$A$1:$H$2405,8,0)</f>
        <v>11106 - Apoio à aquisição, construção, ampliação ou reforma de patrimônio público - FUNDOSOCIAL</v>
      </c>
      <c r="J141" t="str">
        <f>VLOOKUP(C141,subacoes!$A$1:$H$2405,7,0)</f>
        <v>Equipamento fornecido (unidade)</v>
      </c>
      <c r="K141" t="str">
        <f>VLOOKUP(C141,subacoes!$A$1:$H$2405,3,0)</f>
        <v>Soma</v>
      </c>
      <c r="L141" s="14">
        <f>VLOOKUP(C141,subacoes!$A$1:$H$2405,6,0)</f>
        <v>200</v>
      </c>
    </row>
    <row r="142" spans="1:12" x14ac:dyDescent="0.25">
      <c r="A142" s="9">
        <v>410042</v>
      </c>
      <c r="B142" s="5">
        <v>12</v>
      </c>
      <c r="C142">
        <v>13724</v>
      </c>
      <c r="D142">
        <v>625</v>
      </c>
      <c r="E142" s="6">
        <v>24350</v>
      </c>
      <c r="F142" s="6">
        <v>24350</v>
      </c>
      <c r="G142" s="7" t="str">
        <f>VLOOKUP(D142,[1]programas!$A$1:$D$90,2,0)</f>
        <v>Valorização dos Profissionais da Educação</v>
      </c>
      <c r="H142" t="str">
        <f t="shared" si="2"/>
        <v>625 - Valorização dos Profissionais da Educação</v>
      </c>
      <c r="I142" t="str">
        <f>VLOOKUP(C142,subacoes!$A$1:$H$2405,8,0)</f>
        <v>13724 - Capacitação de profissionais da educação básica - ADR - Concórdia</v>
      </c>
      <c r="J142" t="str">
        <f>VLOOKUP(C142,subacoes!$A$1:$H$2405,7,0)</f>
        <v>Profissional capacitado (unidade)</v>
      </c>
      <c r="K142" t="str">
        <f>VLOOKUP(C142,subacoes!$A$1:$H$2405,3,0)</f>
        <v>Maior Valor</v>
      </c>
      <c r="L142" s="14">
        <f>VLOOKUP(C142,subacoes!$A$1:$H$2405,6,0)</f>
        <v>419</v>
      </c>
    </row>
    <row r="143" spans="1:12" x14ac:dyDescent="0.25">
      <c r="A143" s="9">
        <v>410040</v>
      </c>
      <c r="B143" s="5">
        <v>12</v>
      </c>
      <c r="C143">
        <v>13681</v>
      </c>
      <c r="D143">
        <v>610</v>
      </c>
      <c r="E143" s="6">
        <v>24429</v>
      </c>
      <c r="F143" s="6">
        <v>24429</v>
      </c>
      <c r="G143" s="7" t="str">
        <f>VLOOKUP(D143,[1]programas!$A$1:$D$90,2,0)</f>
        <v>Educação Básica com Qualidade e Equidade</v>
      </c>
      <c r="H143" t="str">
        <f t="shared" si="2"/>
        <v>610 - Educação Básica com Qualidade e Equidade</v>
      </c>
      <c r="I143" t="str">
        <f>VLOOKUP(C143,subacoes!$A$1:$H$2405,8,0)</f>
        <v>13681 - Transporte escolar dos alunos da educação básica - ADR - Chapecó</v>
      </c>
      <c r="J143" t="str">
        <f>VLOOKUP(C143,subacoes!$A$1:$H$2405,7,0)</f>
        <v>Aluno atendido (unidade)</v>
      </c>
      <c r="K143" t="str">
        <f>VLOOKUP(C143,subacoes!$A$1:$H$2405,3,0)</f>
        <v>Maior Valor</v>
      </c>
      <c r="L143" s="14">
        <f>VLOOKUP(C143,subacoes!$A$1:$H$2405,6,0)</f>
        <v>23510</v>
      </c>
    </row>
    <row r="144" spans="1:12" x14ac:dyDescent="0.25">
      <c r="A144" s="9">
        <v>410062</v>
      </c>
      <c r="B144" s="5">
        <v>4</v>
      </c>
      <c r="C144">
        <v>13947</v>
      </c>
      <c r="D144">
        <v>210</v>
      </c>
      <c r="E144" s="6">
        <v>24945</v>
      </c>
      <c r="F144" s="6">
        <v>24952</v>
      </c>
      <c r="G144" s="7" t="str">
        <f>VLOOKUP(D144,[1]programas!$A$1:$D$90,2,0)</f>
        <v>Estudos e Projetos para o Desenvolvimento Regional</v>
      </c>
      <c r="H144" t="str">
        <f t="shared" si="2"/>
        <v>210 - Estudos e Projetos para o Desenvolvimento Regional</v>
      </c>
      <c r="I144" t="str">
        <f>VLOOKUP(C144,subacoes!$A$1:$H$2405,8,0)</f>
        <v>13947 - Promoção do desenvolvimento regional - ADR - Lages</v>
      </c>
      <c r="J144" t="str">
        <f>VLOOKUP(C144,subacoes!$A$1:$H$2405,7,0)</f>
        <v>Município beneficiado (unidade)</v>
      </c>
      <c r="K144" t="str">
        <f>VLOOKUP(C144,subacoes!$A$1:$H$2405,3,0)</f>
        <v>Maior Valor</v>
      </c>
      <c r="L144" s="14">
        <f>VLOOKUP(C144,subacoes!$A$1:$H$2405,6,0)</f>
        <v>12</v>
      </c>
    </row>
    <row r="145" spans="1:12" x14ac:dyDescent="0.25">
      <c r="A145" s="9">
        <v>450022</v>
      </c>
      <c r="B145" s="5">
        <v>12</v>
      </c>
      <c r="C145">
        <v>5320</v>
      </c>
      <c r="D145">
        <v>630</v>
      </c>
      <c r="E145" s="6">
        <v>10027.030000000001</v>
      </c>
      <c r="F145" s="6">
        <v>25027.03</v>
      </c>
      <c r="G145" s="7" t="str">
        <f>VLOOKUP(D145,[1]programas!$A$1:$D$90,2,0)</f>
        <v>Gestão do Ensino Superior</v>
      </c>
      <c r="H145" t="str">
        <f t="shared" si="2"/>
        <v>630 - Gestão do Ensino Superior</v>
      </c>
      <c r="I145" t="str">
        <f>VLOOKUP(C145,subacoes!$A$1:$H$2405,8,0)</f>
        <v>5320 - Aquisição, construção e reforma de bens imóveis - UDESC/Laguna</v>
      </c>
      <c r="J145" t="str">
        <f>VLOOKUP(C145,subacoes!$A$1:$H$2405,7,0)</f>
        <v>Obra executada (unidade)</v>
      </c>
      <c r="K145" t="str">
        <f>VLOOKUP(C145,subacoes!$A$1:$H$2405,3,0)</f>
        <v>Maior Valor</v>
      </c>
      <c r="L145" s="14">
        <f>VLOOKUP(C145,subacoes!$A$1:$H$2405,6,0)</f>
        <v>1</v>
      </c>
    </row>
    <row r="146" spans="1:12" x14ac:dyDescent="0.25">
      <c r="A146" s="9">
        <v>410044</v>
      </c>
      <c r="B146" s="5">
        <v>4</v>
      </c>
      <c r="C146">
        <v>13771</v>
      </c>
      <c r="D146">
        <v>900</v>
      </c>
      <c r="E146" s="6">
        <v>25203.279999999999</v>
      </c>
      <c r="F146" s="6">
        <v>25203.279999999999</v>
      </c>
      <c r="G146" s="7" t="str">
        <f>VLOOKUP(D146,[1]programas!$A$1:$D$90,2,0)</f>
        <v>Gestão Administrativa - Poder Executivo</v>
      </c>
      <c r="H146" t="str">
        <f t="shared" si="2"/>
        <v>900 - Gestão Administrativa - Poder Executivo</v>
      </c>
      <c r="I146" t="str">
        <f>VLOOKUP(C146,subacoes!$A$1:$H$2405,8,0)</f>
        <v>13771 - Manutenção e modernização dos serviços de tecnologia da informação e comunic - ADR - Campos Novos</v>
      </c>
      <c r="J146" t="str">
        <f>VLOOKUP(C146,subacoes!$A$1:$H$2405,7,0)</f>
        <v>Estação de trabalho mantida (unidade)</v>
      </c>
      <c r="K146" t="str">
        <f>VLOOKUP(C146,subacoes!$A$1:$H$2405,3,0)</f>
        <v>Maior Valor</v>
      </c>
      <c r="L146" s="14">
        <f>VLOOKUP(C146,subacoes!$A$1:$H$2405,6,0)</f>
        <v>36</v>
      </c>
    </row>
    <row r="147" spans="1:12" x14ac:dyDescent="0.25">
      <c r="A147" s="5">
        <v>270024</v>
      </c>
      <c r="B147" s="5">
        <v>19</v>
      </c>
      <c r="C147">
        <v>5200</v>
      </c>
      <c r="D147">
        <v>850</v>
      </c>
      <c r="E147" s="6">
        <v>25388.32</v>
      </c>
      <c r="F147" s="6">
        <v>25528.32</v>
      </c>
      <c r="G147" s="7" t="str">
        <f>VLOOKUP(D147,[1]programas!$A$1:$D$90,2,0)</f>
        <v>Gestão de Pessoas</v>
      </c>
      <c r="H147" t="str">
        <f t="shared" si="2"/>
        <v>850 - Gestão de Pessoas</v>
      </c>
      <c r="I147" t="str">
        <f>VLOOKUP(C147,subacoes!$A$1:$H$2405,8,0)</f>
        <v>5200 - Encargos com estagiários - FAPESC</v>
      </c>
      <c r="J147" t="str">
        <f>VLOOKUP(C147,subacoes!$A$1:$H$2405,7,0)</f>
        <v>Estagiário contratado (unidade)</v>
      </c>
      <c r="K147" t="str">
        <f>VLOOKUP(C147,subacoes!$A$1:$H$2405,3,0)</f>
        <v>Maior Valor</v>
      </c>
      <c r="L147" s="14">
        <f>VLOOKUP(C147,subacoes!$A$1:$H$2405,6,0)</f>
        <v>6</v>
      </c>
    </row>
    <row r="148" spans="1:12" x14ac:dyDescent="0.25">
      <c r="A148" s="9">
        <v>420001</v>
      </c>
      <c r="B148" s="5">
        <v>4</v>
      </c>
      <c r="C148">
        <v>4677</v>
      </c>
      <c r="D148">
        <v>900</v>
      </c>
      <c r="E148" s="6">
        <v>21488.99</v>
      </c>
      <c r="F148" s="6">
        <v>25669.51</v>
      </c>
      <c r="G148" s="7" t="str">
        <f>VLOOKUP(D148,[1]programas!$A$1:$D$90,2,0)</f>
        <v>Gestão Administrativa - Poder Executivo</v>
      </c>
      <c r="H148" t="str">
        <f t="shared" si="2"/>
        <v>900 - Gestão Administrativa - Poder Executivo</v>
      </c>
      <c r="I148" t="str">
        <f>VLOOKUP(C148,subacoes!$A$1:$H$2405,8,0)</f>
        <v>4677 - Manutenção e modernização dos serviços de tecnologia da informação e comunicação - GVG</v>
      </c>
      <c r="J148" t="str">
        <f>VLOOKUP(C148,subacoes!$A$1:$H$2405,7,0)</f>
        <v>Estação de trabalho mantida (unidade)</v>
      </c>
      <c r="K148" t="str">
        <f>VLOOKUP(C148,subacoes!$A$1:$H$2405,3,0)</f>
        <v>Maior Valor</v>
      </c>
      <c r="L148" s="14">
        <f>VLOOKUP(C148,subacoes!$A$1:$H$2405,6,0)</f>
        <v>26</v>
      </c>
    </row>
    <row r="149" spans="1:12" x14ac:dyDescent="0.25">
      <c r="A149" s="9">
        <v>410048</v>
      </c>
      <c r="B149" s="5">
        <v>4</v>
      </c>
      <c r="C149">
        <v>13858</v>
      </c>
      <c r="D149">
        <v>900</v>
      </c>
      <c r="E149" s="6">
        <v>25673.88</v>
      </c>
      <c r="F149" s="6">
        <v>25673.88</v>
      </c>
      <c r="G149" s="7" t="str">
        <f>VLOOKUP(D149,[1]programas!$A$1:$D$90,2,0)</f>
        <v>Gestão Administrativa - Poder Executivo</v>
      </c>
      <c r="H149" t="str">
        <f t="shared" si="2"/>
        <v>900 - Gestão Administrativa - Poder Executivo</v>
      </c>
      <c r="I149" t="str">
        <f>VLOOKUP(C149,subacoes!$A$1:$H$2405,8,0)</f>
        <v>13858 - Manutenção e modernização dos serviços de tecnologia da informação e comunicação - ADR - Rio do Sul</v>
      </c>
      <c r="J149" t="str">
        <f>VLOOKUP(C149,subacoes!$A$1:$H$2405,7,0)</f>
        <v>Estação de trabalho mantida (unidade)</v>
      </c>
      <c r="K149" t="str">
        <f>VLOOKUP(C149,subacoes!$A$1:$H$2405,3,0)</f>
        <v>Maior Valor</v>
      </c>
      <c r="L149" s="14">
        <f>VLOOKUP(C149,subacoes!$A$1:$H$2405,6,0)</f>
        <v>42</v>
      </c>
    </row>
    <row r="150" spans="1:12" x14ac:dyDescent="0.25">
      <c r="A150" s="9">
        <v>410039</v>
      </c>
      <c r="B150" s="5">
        <v>12</v>
      </c>
      <c r="C150">
        <v>11490</v>
      </c>
      <c r="D150">
        <v>610</v>
      </c>
      <c r="E150" s="6">
        <v>25837.37</v>
      </c>
      <c r="F150" s="6">
        <v>25837.37</v>
      </c>
      <c r="G150" s="7" t="str">
        <f>VLOOKUP(D150,[1]programas!$A$1:$D$90,2,0)</f>
        <v>Educação Básica com Qualidade e Equidade</v>
      </c>
      <c r="H150" t="str">
        <f t="shared" si="2"/>
        <v>610 - Educação Básica com Qualidade e Equidade</v>
      </c>
      <c r="I150" t="str">
        <f>VLOOKUP(C150,subacoes!$A$1:$H$2405,8,0)</f>
        <v>11490 - AP - Construção, ampliação ou reforma de unidades escolares - rede física - educação básica</v>
      </c>
      <c r="J150" t="str">
        <f>VLOOKUP(C150,subacoes!$A$1:$H$2405,7,0)</f>
        <v>Escola construída, ampliada ou reformada (unidade)</v>
      </c>
      <c r="K150" t="str">
        <f>VLOOKUP(C150,subacoes!$A$1:$H$2405,3,0)</f>
        <v>Soma</v>
      </c>
      <c r="L150" s="14">
        <f>VLOOKUP(C150,subacoes!$A$1:$H$2405,6,0)</f>
        <v>150</v>
      </c>
    </row>
    <row r="151" spans="1:12" x14ac:dyDescent="0.25">
      <c r="A151" s="9">
        <v>530001</v>
      </c>
      <c r="B151" s="5">
        <v>26</v>
      </c>
      <c r="C151">
        <v>12960</v>
      </c>
      <c r="D151">
        <v>145</v>
      </c>
      <c r="E151" s="6">
        <v>20880</v>
      </c>
      <c r="F151" s="6">
        <v>26100</v>
      </c>
      <c r="G151" s="7" t="str">
        <f>VLOOKUP(D151,[1]programas!$A$1:$D$90,2,0)</f>
        <v>Elaboração de Projetos e Estudos de Infraestrutura</v>
      </c>
      <c r="H151" t="str">
        <f t="shared" si="2"/>
        <v>145 - Elaboração de Projetos e Estudos de Infraestrutura</v>
      </c>
      <c r="I151" t="str">
        <f>VLOOKUP(C151,subacoes!$A$1:$H$2405,8,0)</f>
        <v>12960 - Elaboração de estudos e planos para o sistema aeroviário estadual</v>
      </c>
      <c r="J151" t="str">
        <f>VLOOKUP(C151,subacoes!$A$1:$H$2405,7,0)</f>
        <v>Plano elaborado (unidade)</v>
      </c>
      <c r="K151" t="str">
        <f>VLOOKUP(C151,subacoes!$A$1:$H$2405,3,0)</f>
        <v>Maior Valor</v>
      </c>
      <c r="L151" s="14">
        <f>VLOOKUP(C151,subacoes!$A$1:$H$2405,6,0)</f>
        <v>1</v>
      </c>
    </row>
    <row r="152" spans="1:12" x14ac:dyDescent="0.25">
      <c r="A152" s="9">
        <v>410045</v>
      </c>
      <c r="B152" s="5">
        <v>12</v>
      </c>
      <c r="C152">
        <v>12482</v>
      </c>
      <c r="D152">
        <v>610</v>
      </c>
      <c r="E152" s="6">
        <v>26119.89</v>
      </c>
      <c r="F152" s="6">
        <v>26119.89</v>
      </c>
      <c r="G152" s="7" t="str">
        <f>VLOOKUP(D152,[1]programas!$A$1:$D$90,2,0)</f>
        <v>Educação Básica com Qualidade e Equidade</v>
      </c>
      <c r="H152" t="str">
        <f t="shared" si="2"/>
        <v>610 - Educação Básica com Qualidade e Equidade</v>
      </c>
      <c r="I152" t="str">
        <f>VLOOKUP(C152,subacoes!$A$1:$H$2405,8,0)</f>
        <v>12482 - Manutenção e reforma das escolas de educação básica</v>
      </c>
      <c r="J152" t="str">
        <f>VLOOKUP(C152,subacoes!$A$1:$H$2405,7,0)</f>
        <v>Escola atendida (unidade)</v>
      </c>
      <c r="K152" t="str">
        <f>VLOOKUP(C152,subacoes!$A$1:$H$2405,3,0)</f>
        <v>Maior Valor</v>
      </c>
      <c r="L152" s="14">
        <f>VLOOKUP(C152,subacoes!$A$1:$H$2405,6,0)</f>
        <v>1084</v>
      </c>
    </row>
    <row r="153" spans="1:12" x14ac:dyDescent="0.25">
      <c r="A153" s="9">
        <v>410038</v>
      </c>
      <c r="B153" s="5">
        <v>12</v>
      </c>
      <c r="C153">
        <v>13636</v>
      </c>
      <c r="D153">
        <v>610</v>
      </c>
      <c r="E153" s="6">
        <v>26180.35</v>
      </c>
      <c r="F153" s="6">
        <v>26180.35</v>
      </c>
      <c r="G153" s="7" t="str">
        <f>VLOOKUP(D153,[1]programas!$A$1:$D$90,2,0)</f>
        <v>Educação Básica com Qualidade e Equidade</v>
      </c>
      <c r="H153" t="str">
        <f t="shared" si="2"/>
        <v>610 - Educação Básica com Qualidade e Equidade</v>
      </c>
      <c r="I153" t="str">
        <f>VLOOKUP(C153,subacoes!$A$1:$H$2405,8,0)</f>
        <v>13636 - Administração e manutenção da Gerência Regional de Educação - ADR - Maravilha</v>
      </c>
      <c r="J153" t="str">
        <f>VLOOKUP(C153,subacoes!$A$1:$H$2405,7,0)</f>
        <v>Unidade gestora mantida (unidade)</v>
      </c>
      <c r="K153" t="str">
        <f>VLOOKUP(C153,subacoes!$A$1:$H$2405,3,0)</f>
        <v>Maior Valor</v>
      </c>
      <c r="L153" s="14">
        <f>VLOOKUP(C153,subacoes!$A$1:$H$2405,6,0)</f>
        <v>1</v>
      </c>
    </row>
    <row r="154" spans="1:12" x14ac:dyDescent="0.25">
      <c r="A154" s="9">
        <v>540096</v>
      </c>
      <c r="B154" s="5">
        <v>4</v>
      </c>
      <c r="C154">
        <v>12753</v>
      </c>
      <c r="D154">
        <v>900</v>
      </c>
      <c r="E154" s="6">
        <v>0</v>
      </c>
      <c r="F154" s="6">
        <v>27200</v>
      </c>
      <c r="G154" s="7" t="str">
        <f>VLOOKUP(D154,[1]programas!$A$1:$D$90,2,0)</f>
        <v>Gestão Administrativa - Poder Executivo</v>
      </c>
      <c r="H154" t="str">
        <f t="shared" si="2"/>
        <v>900 - Gestão Administrativa - Poder Executivo</v>
      </c>
      <c r="I154" t="str">
        <f>VLOOKUP(C154,subacoes!$A$1:$H$2405,8,0)</f>
        <v>12753 - Aquisição de veículos e equipamentos - FUNPAT - SEA</v>
      </c>
      <c r="J154" t="str">
        <f>VLOOKUP(C154,subacoes!$A$1:$H$2405,7,0)</f>
        <v>Máquina e equipamento adquirido (unidade)</v>
      </c>
      <c r="K154" t="str">
        <f>VLOOKUP(C154,subacoes!$A$1:$H$2405,3,0)</f>
        <v>Maior Valor</v>
      </c>
      <c r="L154" s="14">
        <f>VLOOKUP(C154,subacoes!$A$1:$H$2405,6,0)</f>
        <v>85</v>
      </c>
    </row>
    <row r="155" spans="1:12" x14ac:dyDescent="0.25">
      <c r="A155" s="9">
        <v>410058</v>
      </c>
      <c r="B155" s="5">
        <v>10</v>
      </c>
      <c r="C155">
        <v>11481</v>
      </c>
      <c r="D155">
        <v>400</v>
      </c>
      <c r="E155" s="6">
        <v>27571.51</v>
      </c>
      <c r="F155" s="6">
        <v>27571.51</v>
      </c>
      <c r="G155" s="7" t="str">
        <f>VLOOKUP(D155,[1]programas!$A$1:$D$90,2,0)</f>
        <v>Gestão do SUS</v>
      </c>
      <c r="H155" t="str">
        <f t="shared" si="2"/>
        <v>400 - Gestão do SUS</v>
      </c>
      <c r="I155" t="str">
        <f>VLOOKUP(C155,subacoes!$A$1:$H$2405,8,0)</f>
        <v>11481 - Manutenção dos serviços administrativos gerais das Gerências de Saúde/ADRs</v>
      </c>
      <c r="J155" t="str">
        <f>VLOOKUP(C155,subacoes!$A$1:$H$2405,7,0)</f>
        <v>Unidade gestora mantida (unidade)</v>
      </c>
      <c r="K155" t="str">
        <f>VLOOKUP(C155,subacoes!$A$1:$H$2405,3,0)</f>
        <v>Maior Valor</v>
      </c>
      <c r="L155" s="14">
        <f>VLOOKUP(C155,subacoes!$A$1:$H$2405,6,0)</f>
        <v>20</v>
      </c>
    </row>
    <row r="156" spans="1:12" x14ac:dyDescent="0.25">
      <c r="A156" s="9">
        <v>410038</v>
      </c>
      <c r="B156" s="5">
        <v>12</v>
      </c>
      <c r="C156">
        <v>12658</v>
      </c>
      <c r="D156">
        <v>626</v>
      </c>
      <c r="E156" s="6">
        <v>28529.45</v>
      </c>
      <c r="F156" s="6">
        <v>28529.45</v>
      </c>
      <c r="G156" s="7" t="str">
        <f>VLOOKUP(D156,[1]programas!$A$1:$D$90,2,0)</f>
        <v>Redução das Desigualdades e Valorização da Diversidade</v>
      </c>
      <c r="H156" t="str">
        <f t="shared" si="2"/>
        <v>626 - Redução das Desigualdades e Valorização da Diversidade</v>
      </c>
      <c r="I156" t="str">
        <f>VLOOKUP(C156,subacoes!$A$1:$H$2405,8,0)</f>
        <v>12658 - Redução de desigualdades e valorização da diversidade</v>
      </c>
      <c r="J156" t="str">
        <f>VLOOKUP(C156,subacoes!$A$1:$H$2405,7,0)</f>
        <v>Município atendido (unidade)</v>
      </c>
      <c r="K156" t="str">
        <f>VLOOKUP(C156,subacoes!$A$1:$H$2405,3,0)</f>
        <v>Maior Valor</v>
      </c>
      <c r="L156" s="14">
        <f>VLOOKUP(C156,subacoes!$A$1:$H$2405,6,0)</f>
        <v>295</v>
      </c>
    </row>
    <row r="157" spans="1:12" x14ac:dyDescent="0.25">
      <c r="A157" s="9">
        <v>410043</v>
      </c>
      <c r="B157" s="5">
        <v>12</v>
      </c>
      <c r="C157">
        <v>13734</v>
      </c>
      <c r="D157">
        <v>610</v>
      </c>
      <c r="E157" s="6">
        <v>28550.720000000001</v>
      </c>
      <c r="F157" s="6">
        <v>28550.720000000001</v>
      </c>
      <c r="G157" s="7" t="str">
        <f>VLOOKUP(D157,[1]programas!$A$1:$D$90,2,0)</f>
        <v>Educação Básica com Qualidade e Equidade</v>
      </c>
      <c r="H157" t="str">
        <f t="shared" si="2"/>
        <v>610 - Educação Básica com Qualidade e Equidade</v>
      </c>
      <c r="I157" t="str">
        <f>VLOOKUP(C157,subacoes!$A$1:$H$2405,8,0)</f>
        <v>13734 - Administração e manutenção da Gerência Regional de Educação - ADR - Joaçaba</v>
      </c>
      <c r="J157" t="str">
        <f>VLOOKUP(C157,subacoes!$A$1:$H$2405,7,0)</f>
        <v>Unidade gestora mantida (unidade)</v>
      </c>
      <c r="K157" t="str">
        <f>VLOOKUP(C157,subacoes!$A$1:$H$2405,3,0)</f>
        <v>Maior Valor</v>
      </c>
      <c r="L157" s="14">
        <f>VLOOKUP(C157,subacoes!$A$1:$H$2405,6,0)</f>
        <v>1</v>
      </c>
    </row>
    <row r="158" spans="1:12" x14ac:dyDescent="0.25">
      <c r="A158" s="9">
        <v>410053</v>
      </c>
      <c r="B158" s="5">
        <v>10</v>
      </c>
      <c r="C158">
        <v>11481</v>
      </c>
      <c r="D158">
        <v>400</v>
      </c>
      <c r="E158" s="6">
        <v>28660.52</v>
      </c>
      <c r="F158" s="6">
        <v>28660.52</v>
      </c>
      <c r="G158" s="7" t="str">
        <f>VLOOKUP(D158,[1]programas!$A$1:$D$90,2,0)</f>
        <v>Gestão do SUS</v>
      </c>
      <c r="H158" t="str">
        <f t="shared" si="2"/>
        <v>400 - Gestão do SUS</v>
      </c>
      <c r="I158" t="str">
        <f>VLOOKUP(C158,subacoes!$A$1:$H$2405,8,0)</f>
        <v>11481 - Manutenção dos serviços administrativos gerais das Gerências de Saúde/ADRs</v>
      </c>
      <c r="J158" t="str">
        <f>VLOOKUP(C158,subacoes!$A$1:$H$2405,7,0)</f>
        <v>Unidade gestora mantida (unidade)</v>
      </c>
      <c r="K158" t="str">
        <f>VLOOKUP(C158,subacoes!$A$1:$H$2405,3,0)</f>
        <v>Maior Valor</v>
      </c>
      <c r="L158" s="14">
        <f>VLOOKUP(C158,subacoes!$A$1:$H$2405,6,0)</f>
        <v>20</v>
      </c>
    </row>
    <row r="159" spans="1:12" x14ac:dyDescent="0.25">
      <c r="A159" s="9">
        <v>450022</v>
      </c>
      <c r="B159" s="5">
        <v>12</v>
      </c>
      <c r="C159">
        <v>14227</v>
      </c>
      <c r="D159">
        <v>610</v>
      </c>
      <c r="E159" s="6">
        <v>18378.349999999999</v>
      </c>
      <c r="F159" s="6">
        <v>29150.34</v>
      </c>
      <c r="G159" s="7" t="str">
        <f>VLOOKUP(D159,[1]programas!$A$1:$D$90,2,0)</f>
        <v>Educação Básica com Qualidade e Equidade</v>
      </c>
      <c r="H159" t="str">
        <f t="shared" si="2"/>
        <v>610 - Educação Básica com Qualidade e Equidade</v>
      </c>
      <c r="I159" t="str">
        <f>VLOOKUP(C159,subacoes!$A$1:$H$2405,8,0)</f>
        <v>14227 - Emenda parlamentar impositiva da Educação</v>
      </c>
      <c r="J159" t="str">
        <f>VLOOKUP(C159,subacoes!$A$1:$H$2405,7,0)</f>
        <v>Projeto executado (unidade)</v>
      </c>
      <c r="K159" t="str">
        <f>VLOOKUP(C159,subacoes!$A$1:$H$2405,3,0)</f>
        <v>Soma</v>
      </c>
      <c r="L159" s="14">
        <f>VLOOKUP(C159,subacoes!$A$1:$H$2405,6,0)</f>
        <v>400</v>
      </c>
    </row>
    <row r="160" spans="1:12" x14ac:dyDescent="0.25">
      <c r="A160" s="9">
        <v>520030</v>
      </c>
      <c r="B160" s="5">
        <v>4</v>
      </c>
      <c r="C160">
        <v>10940</v>
      </c>
      <c r="D160">
        <v>900</v>
      </c>
      <c r="E160" s="6">
        <v>0</v>
      </c>
      <c r="F160" s="6">
        <v>30000</v>
      </c>
      <c r="G160" s="7" t="str">
        <f>VLOOKUP(D160,[1]programas!$A$1:$D$90,2,0)</f>
        <v>Gestão Administrativa - Poder Executivo</v>
      </c>
      <c r="H160" t="str">
        <f t="shared" si="2"/>
        <v>900 - Gestão Administrativa - Poder Executivo</v>
      </c>
      <c r="I160" t="str">
        <f>VLOOKUP(C160,subacoes!$A$1:$H$2405,8,0)</f>
        <v>10940 - Manutenção e modernização dos serviços de tecnologia da informação e comunicação - ENA</v>
      </c>
      <c r="J160" t="str">
        <f>VLOOKUP(C160,subacoes!$A$1:$H$2405,7,0)</f>
        <v>Estação de trabalho mantida (unidade)</v>
      </c>
      <c r="K160" t="str">
        <f>VLOOKUP(C160,subacoes!$A$1:$H$2405,3,0)</f>
        <v>Maior Valor</v>
      </c>
      <c r="L160" s="14">
        <f>VLOOKUP(C160,subacoes!$A$1:$H$2405,6,0)</f>
        <v>40</v>
      </c>
    </row>
    <row r="161" spans="1:12" x14ac:dyDescent="0.25">
      <c r="A161" s="9">
        <v>520092</v>
      </c>
      <c r="B161" s="5">
        <v>4</v>
      </c>
      <c r="C161">
        <v>14092</v>
      </c>
      <c r="D161">
        <v>830</v>
      </c>
      <c r="E161" s="6">
        <v>30375</v>
      </c>
      <c r="F161" s="6">
        <v>30375</v>
      </c>
      <c r="G161" s="7" t="str">
        <f>VLOOKUP(D161,[1]programas!$A$1:$D$90,2,0)</f>
        <v>Modernização da Gestão Fiscal</v>
      </c>
      <c r="H161" t="str">
        <f t="shared" si="2"/>
        <v>830 - Modernização da Gestão Fiscal</v>
      </c>
      <c r="I161" t="str">
        <f>VLOOKUP(C161,subacoes!$A$1:$H$2405,8,0)</f>
        <v>14092 - Otimização e correção da aplicação dos recursos públicos</v>
      </c>
      <c r="J161" t="str">
        <f>VLOOKUP(C161,subacoes!$A$1:$H$2405,7,0)</f>
        <v>Ação de auditoria realizada (unidade)</v>
      </c>
      <c r="K161" t="str">
        <f>VLOOKUP(C161,subacoes!$A$1:$H$2405,3,0)</f>
        <v>Soma</v>
      </c>
      <c r="L161" s="14">
        <f>VLOOKUP(C161,subacoes!$A$1:$H$2405,6,0)</f>
        <v>0</v>
      </c>
    </row>
    <row r="162" spans="1:12" x14ac:dyDescent="0.25">
      <c r="A162" s="8">
        <v>530025</v>
      </c>
      <c r="B162" s="5">
        <v>26</v>
      </c>
      <c r="C162">
        <v>27</v>
      </c>
      <c r="D162">
        <v>900</v>
      </c>
      <c r="E162" s="6">
        <v>31122.32</v>
      </c>
      <c r="F162" s="6">
        <v>31122.32</v>
      </c>
      <c r="G162" s="7" t="str">
        <f>VLOOKUP(D162,[1]programas!$A$1:$D$90,2,0)</f>
        <v>Gestão Administrativa - Poder Executivo</v>
      </c>
      <c r="H162" t="str">
        <f t="shared" si="2"/>
        <v>900 - Gestão Administrativa - Poder Executivo</v>
      </c>
      <c r="I162" t="str">
        <f>VLOOKUP(C162,subacoes!$A$1:$H$2405,8,0)</f>
        <v>27 - Administração e manutenção das Superintendências Regionais e anexos - DEINFRA</v>
      </c>
      <c r="J162" t="str">
        <f>VLOOKUP(C162,subacoes!$A$1:$H$2405,7,0)</f>
        <v>Unidade gestora mantida (unidade)</v>
      </c>
      <c r="K162" t="str">
        <f>VLOOKUP(C162,subacoes!$A$1:$H$2405,3,0)</f>
        <v>Maior Valor</v>
      </c>
      <c r="L162" s="14">
        <f>VLOOKUP(C162,subacoes!$A$1:$H$2405,6,0)</f>
        <v>22</v>
      </c>
    </row>
    <row r="163" spans="1:12" x14ac:dyDescent="0.25">
      <c r="A163" s="9">
        <v>410057</v>
      </c>
      <c r="B163" s="5">
        <v>10</v>
      </c>
      <c r="C163">
        <v>11481</v>
      </c>
      <c r="D163">
        <v>400</v>
      </c>
      <c r="E163" s="6">
        <v>32388.58</v>
      </c>
      <c r="F163" s="6">
        <v>32388.58</v>
      </c>
      <c r="G163" s="7" t="str">
        <f>VLOOKUP(D163,[1]programas!$A$1:$D$90,2,0)</f>
        <v>Gestão do SUS</v>
      </c>
      <c r="H163" t="str">
        <f t="shared" si="2"/>
        <v>400 - Gestão do SUS</v>
      </c>
      <c r="I163" t="str">
        <f>VLOOKUP(C163,subacoes!$A$1:$H$2405,8,0)</f>
        <v>11481 - Manutenção dos serviços administrativos gerais das Gerências de Saúde/ADRs</v>
      </c>
      <c r="J163" t="str">
        <f>VLOOKUP(C163,subacoes!$A$1:$H$2405,7,0)</f>
        <v>Unidade gestora mantida (unidade)</v>
      </c>
      <c r="K163" t="str">
        <f>VLOOKUP(C163,subacoes!$A$1:$H$2405,3,0)</f>
        <v>Maior Valor</v>
      </c>
      <c r="L163" s="14">
        <f>VLOOKUP(C163,subacoes!$A$1:$H$2405,6,0)</f>
        <v>20</v>
      </c>
    </row>
    <row r="164" spans="1:12" x14ac:dyDescent="0.25">
      <c r="A164" s="9">
        <v>540091</v>
      </c>
      <c r="B164" s="5">
        <v>14</v>
      </c>
      <c r="C164">
        <v>11044</v>
      </c>
      <c r="D164">
        <v>750</v>
      </c>
      <c r="E164" s="6">
        <v>32861.75</v>
      </c>
      <c r="F164" s="6">
        <v>32861.75</v>
      </c>
      <c r="G164" s="7" t="str">
        <f>VLOOKUP(D164,[1]programas!$A$1:$D$90,2,0)</f>
        <v>Expansão e Modernização do Sistema Prisional e Socioeducativo</v>
      </c>
      <c r="H164" t="str">
        <f t="shared" si="2"/>
        <v>750 - Expansão e Modernização do Sistema Prisional e Socioeducativo</v>
      </c>
      <c r="I164" t="str">
        <f>VLOOKUP(C164,subacoes!$A$1:$H$2405,8,0)</f>
        <v>11044 - Estruturação e reaparelhamento dos sistemas prisional e socioeducativo - SJC</v>
      </c>
      <c r="J164" t="str">
        <f>VLOOKUP(C164,subacoes!$A$1:$H$2405,7,0)</f>
        <v>Unidade reaparelhada (unidade)</v>
      </c>
      <c r="K164" t="str">
        <f>VLOOKUP(C164,subacoes!$A$1:$H$2405,3,0)</f>
        <v>Maior Valor</v>
      </c>
      <c r="L164" s="14">
        <f>VLOOKUP(C164,subacoes!$A$1:$H$2405,6,0)</f>
        <v>50</v>
      </c>
    </row>
    <row r="165" spans="1:12" x14ac:dyDescent="0.25">
      <c r="A165" s="9">
        <v>410051</v>
      </c>
      <c r="B165" s="5">
        <v>10</v>
      </c>
      <c r="C165">
        <v>11481</v>
      </c>
      <c r="D165">
        <v>400</v>
      </c>
      <c r="E165" s="6">
        <v>34141.370000000003</v>
      </c>
      <c r="F165" s="6">
        <v>34141.370000000003</v>
      </c>
      <c r="G165" s="7" t="str">
        <f>VLOOKUP(D165,[1]programas!$A$1:$D$90,2,0)</f>
        <v>Gestão do SUS</v>
      </c>
      <c r="H165" t="str">
        <f t="shared" si="2"/>
        <v>400 - Gestão do SUS</v>
      </c>
      <c r="I165" t="str">
        <f>VLOOKUP(C165,subacoes!$A$1:$H$2405,8,0)</f>
        <v>11481 - Manutenção dos serviços administrativos gerais das Gerências de Saúde/ADRs</v>
      </c>
      <c r="J165" t="str">
        <f>VLOOKUP(C165,subacoes!$A$1:$H$2405,7,0)</f>
        <v>Unidade gestora mantida (unidade)</v>
      </c>
      <c r="K165" t="str">
        <f>VLOOKUP(C165,subacoes!$A$1:$H$2405,3,0)</f>
        <v>Maior Valor</v>
      </c>
      <c r="L165" s="14">
        <f>VLOOKUP(C165,subacoes!$A$1:$H$2405,6,0)</f>
        <v>20</v>
      </c>
    </row>
    <row r="166" spans="1:12" x14ac:dyDescent="0.25">
      <c r="A166" s="9">
        <v>520030</v>
      </c>
      <c r="B166" s="5">
        <v>18</v>
      </c>
      <c r="C166">
        <v>11681</v>
      </c>
      <c r="D166">
        <v>348</v>
      </c>
      <c r="E166" s="6">
        <v>33901.699999999997</v>
      </c>
      <c r="F166" s="6">
        <v>34480.99</v>
      </c>
      <c r="G166" s="7" t="str">
        <f>VLOOKUP(D166,[1]programas!$A$1:$D$90,2,0)</f>
        <v>Gestão Ambiental Estratégica</v>
      </c>
      <c r="H166" t="str">
        <f t="shared" si="2"/>
        <v>348 - Gestão Ambiental Estratégica</v>
      </c>
      <c r="I166" t="str">
        <f>VLOOKUP(C166,subacoes!$A$1:$H$2405,8,0)</f>
        <v>11681 - Apoio a projetos de Mudanças Climáticas</v>
      </c>
      <c r="J166" t="str">
        <f>VLOOKUP(C166,subacoes!$A$1:$H$2405,7,0)</f>
        <v>Projeto apoiado (unidade)</v>
      </c>
      <c r="K166" t="str">
        <f>VLOOKUP(C166,subacoes!$A$1:$H$2405,3,0)</f>
        <v>Soma</v>
      </c>
      <c r="L166" s="14">
        <f>VLOOKUP(C166,subacoes!$A$1:$H$2405,6,0)</f>
        <v>3</v>
      </c>
    </row>
    <row r="167" spans="1:12" x14ac:dyDescent="0.25">
      <c r="A167" s="9">
        <v>410041</v>
      </c>
      <c r="B167" s="5">
        <v>10</v>
      </c>
      <c r="C167">
        <v>11481</v>
      </c>
      <c r="D167">
        <v>400</v>
      </c>
      <c r="E167" s="6">
        <v>34639.71</v>
      </c>
      <c r="F167" s="6">
        <v>34639.71</v>
      </c>
      <c r="G167" s="7" t="str">
        <f>VLOOKUP(D167,[1]programas!$A$1:$D$90,2,0)</f>
        <v>Gestão do SUS</v>
      </c>
      <c r="H167" t="str">
        <f t="shared" si="2"/>
        <v>400 - Gestão do SUS</v>
      </c>
      <c r="I167" t="str">
        <f>VLOOKUP(C167,subacoes!$A$1:$H$2405,8,0)</f>
        <v>11481 - Manutenção dos serviços administrativos gerais das Gerências de Saúde/ADRs</v>
      </c>
      <c r="J167" t="str">
        <f>VLOOKUP(C167,subacoes!$A$1:$H$2405,7,0)</f>
        <v>Unidade gestora mantida (unidade)</v>
      </c>
      <c r="K167" t="str">
        <f>VLOOKUP(C167,subacoes!$A$1:$H$2405,3,0)</f>
        <v>Maior Valor</v>
      </c>
      <c r="L167" s="14">
        <f>VLOOKUP(C167,subacoes!$A$1:$H$2405,6,0)</f>
        <v>20</v>
      </c>
    </row>
    <row r="168" spans="1:12" x14ac:dyDescent="0.25">
      <c r="A168" s="9">
        <v>530025</v>
      </c>
      <c r="B168" s="5">
        <v>26</v>
      </c>
      <c r="C168">
        <v>3548</v>
      </c>
      <c r="D168">
        <v>140</v>
      </c>
      <c r="E168" s="6">
        <v>34753.43</v>
      </c>
      <c r="F168" s="6">
        <v>34753.43</v>
      </c>
      <c r="G168" s="7" t="str">
        <f>VLOOKUP(D168,[1]programas!$A$1:$D$90,2,0)</f>
        <v>Reabilitação e Aumento de Capacidade de Rodovias</v>
      </c>
      <c r="H168" t="str">
        <f t="shared" si="2"/>
        <v>140 - Reabilitação e Aumento de Capacidade de Rodovias</v>
      </c>
      <c r="I168" t="str">
        <f>VLOOKUP(C168,subacoes!$A$1:$H$2405,8,0)</f>
        <v>3548 - Reabilitação e aumento de capacidade de rodovias - obras e supervisão - DEINFRA</v>
      </c>
      <c r="J168" t="str">
        <f>VLOOKUP(C168,subacoes!$A$1:$H$2405,7,0)</f>
        <v>Rodovia reabilitada (km)</v>
      </c>
      <c r="K168" t="str">
        <f>VLOOKUP(C168,subacoes!$A$1:$H$2405,3,0)</f>
        <v>Maior Valor</v>
      </c>
      <c r="L168" s="14">
        <f>VLOOKUP(C168,subacoes!$A$1:$H$2405,6,0)</f>
        <v>150</v>
      </c>
    </row>
    <row r="169" spans="1:12" x14ac:dyDescent="0.25">
      <c r="A169" s="5">
        <v>260022</v>
      </c>
      <c r="B169" s="5">
        <v>16</v>
      </c>
      <c r="C169">
        <v>3255</v>
      </c>
      <c r="D169">
        <v>850</v>
      </c>
      <c r="E169" s="6">
        <v>7804.3</v>
      </c>
      <c r="F169" s="6">
        <v>35000</v>
      </c>
      <c r="G169" s="7" t="str">
        <f>VLOOKUP(D169,[1]programas!$A$1:$D$90,2,0)</f>
        <v>Gestão de Pessoas</v>
      </c>
      <c r="H169" t="str">
        <f t="shared" si="2"/>
        <v>850 - Gestão de Pessoas</v>
      </c>
      <c r="I169" t="str">
        <f>VLOOKUP(C169,subacoes!$A$1:$H$2405,8,0)</f>
        <v>3255 - Encargos com estagiários - COHAB</v>
      </c>
      <c r="J169" t="str">
        <f>VLOOKUP(C169,subacoes!$A$1:$H$2405,7,0)</f>
        <v>Estagiário contratado (unidade)</v>
      </c>
      <c r="K169" t="str">
        <f>VLOOKUP(C169,subacoes!$A$1:$H$2405,3,0)</f>
        <v>Maior Valor</v>
      </c>
      <c r="L169" s="14">
        <f>VLOOKUP(C169,subacoes!$A$1:$H$2405,6,0)</f>
        <v>3</v>
      </c>
    </row>
    <row r="170" spans="1:12" x14ac:dyDescent="0.25">
      <c r="A170" s="8">
        <v>410058</v>
      </c>
      <c r="B170" s="5">
        <v>4</v>
      </c>
      <c r="C170">
        <v>13893</v>
      </c>
      <c r="D170">
        <v>900</v>
      </c>
      <c r="E170" s="6">
        <v>35188.050000000003</v>
      </c>
      <c r="F170" s="6">
        <v>35188.050000000003</v>
      </c>
      <c r="G170" s="7" t="str">
        <f>VLOOKUP(D170,[1]programas!$A$1:$D$90,2,0)</f>
        <v>Gestão Administrativa - Poder Executivo</v>
      </c>
      <c r="H170" t="str">
        <f t="shared" si="2"/>
        <v>900 - Gestão Administrativa - Poder Executivo</v>
      </c>
      <c r="I170" t="str">
        <f>VLOOKUP(C170,subacoes!$A$1:$H$2405,8,0)</f>
        <v>13893 - Manutenção e modernização dos serviços de tecnologia da informação e comunicação - ADR - Joinville</v>
      </c>
      <c r="J170" t="str">
        <f>VLOOKUP(C170,subacoes!$A$1:$H$2405,7,0)</f>
        <v>Estação de trabalho mantida (unidade)</v>
      </c>
      <c r="K170" t="str">
        <f>VLOOKUP(C170,subacoes!$A$1:$H$2405,3,0)</f>
        <v>Maior Valor</v>
      </c>
      <c r="L170" s="14">
        <f>VLOOKUP(C170,subacoes!$A$1:$H$2405,6,0)</f>
        <v>77</v>
      </c>
    </row>
    <row r="171" spans="1:12" x14ac:dyDescent="0.25">
      <c r="A171" s="5">
        <v>160097</v>
      </c>
      <c r="B171" s="5">
        <v>6</v>
      </c>
      <c r="C171">
        <v>11774</v>
      </c>
      <c r="D171">
        <v>708</v>
      </c>
      <c r="E171" s="6">
        <v>0</v>
      </c>
      <c r="F171" s="6">
        <v>36400</v>
      </c>
      <c r="G171" s="7" t="str">
        <f>VLOOKUP(D171,[1]programas!$A$1:$D$90,2,0)</f>
        <v>Valorização do Servidor - Segurança Pública</v>
      </c>
      <c r="H171" t="str">
        <f t="shared" si="2"/>
        <v>708 - Valorização do Servidor - Segurança Pública</v>
      </c>
      <c r="I171" t="str">
        <f>VLOOKUP(C171,subacoes!$A$1:$H$2405,8,0)</f>
        <v>11774 - Instrução e ensino - BM</v>
      </c>
      <c r="J171" t="str">
        <f>VLOOKUP(C171,subacoes!$A$1:$H$2405,7,0)</f>
        <v>Militar capacitado (unidade)</v>
      </c>
      <c r="K171" t="str">
        <f>VLOOKUP(C171,subacoes!$A$1:$H$2405,3,0)</f>
        <v>Maior Valor</v>
      </c>
      <c r="L171" s="14">
        <f>VLOOKUP(C171,subacoes!$A$1:$H$2405,6,0)</f>
        <v>500</v>
      </c>
    </row>
    <row r="172" spans="1:12" x14ac:dyDescent="0.25">
      <c r="A172" s="5">
        <v>160085</v>
      </c>
      <c r="B172" s="5">
        <v>4</v>
      </c>
      <c r="C172">
        <v>12753</v>
      </c>
      <c r="D172">
        <v>900</v>
      </c>
      <c r="E172" s="6">
        <v>36825</v>
      </c>
      <c r="F172" s="6">
        <v>36825</v>
      </c>
      <c r="G172" s="7" t="str">
        <f>VLOOKUP(D172,[1]programas!$A$1:$D$90,2,0)</f>
        <v>Gestão Administrativa - Poder Executivo</v>
      </c>
      <c r="H172" t="str">
        <f t="shared" si="2"/>
        <v>900 - Gestão Administrativa - Poder Executivo</v>
      </c>
      <c r="I172" t="str">
        <f>VLOOKUP(C172,subacoes!$A$1:$H$2405,8,0)</f>
        <v>12753 - Aquisição de veículos e equipamentos - FUNPAT - SEA</v>
      </c>
      <c r="J172" t="str">
        <f>VLOOKUP(C172,subacoes!$A$1:$H$2405,7,0)</f>
        <v>Máquina e equipamento adquirido (unidade)</v>
      </c>
      <c r="K172" t="str">
        <f>VLOOKUP(C172,subacoes!$A$1:$H$2405,3,0)</f>
        <v>Maior Valor</v>
      </c>
      <c r="L172" s="14">
        <f>VLOOKUP(C172,subacoes!$A$1:$H$2405,6,0)</f>
        <v>85</v>
      </c>
    </row>
    <row r="173" spans="1:12" x14ac:dyDescent="0.25">
      <c r="A173" s="9">
        <v>520030</v>
      </c>
      <c r="B173" s="5">
        <v>4</v>
      </c>
      <c r="C173">
        <v>2899</v>
      </c>
      <c r="D173">
        <v>900</v>
      </c>
      <c r="E173" s="6">
        <v>18614.66</v>
      </c>
      <c r="F173" s="6">
        <v>37229.32</v>
      </c>
      <c r="G173" s="7" t="str">
        <f>VLOOKUP(D173,[1]programas!$A$1:$D$90,2,0)</f>
        <v>Gestão Administrativa - Poder Executivo</v>
      </c>
      <c r="H173" t="str">
        <f t="shared" si="2"/>
        <v>900 - Gestão Administrativa - Poder Executivo</v>
      </c>
      <c r="I173" t="str">
        <f>VLOOKUP(C173,subacoes!$A$1:$H$2405,8,0)</f>
        <v>2899 - Administração e manutenção dos serviços administrativos gerais - SEA</v>
      </c>
      <c r="J173" t="str">
        <f>VLOOKUP(C173,subacoes!$A$1:$H$2405,7,0)</f>
        <v>Unidade gestora mantida (unidade)</v>
      </c>
      <c r="K173" t="str">
        <f>VLOOKUP(C173,subacoes!$A$1:$H$2405,3,0)</f>
        <v>Maior Valor</v>
      </c>
      <c r="L173" s="14">
        <f>VLOOKUP(C173,subacoes!$A$1:$H$2405,6,0)</f>
        <v>1</v>
      </c>
    </row>
    <row r="174" spans="1:12" x14ac:dyDescent="0.25">
      <c r="A174" s="9">
        <v>530001</v>
      </c>
      <c r="B174" s="5">
        <v>26</v>
      </c>
      <c r="C174">
        <v>14289</v>
      </c>
      <c r="D174">
        <v>100</v>
      </c>
      <c r="E174" s="6">
        <v>0</v>
      </c>
      <c r="F174" s="6">
        <v>37678.879999999997</v>
      </c>
      <c r="G174" s="7" t="str">
        <f>VLOOKUP(D174,[1]programas!$A$1:$D$90,2,0)</f>
        <v>Caminhos do Desenvolvimento</v>
      </c>
      <c r="H174" t="str">
        <f t="shared" si="2"/>
        <v>100 - Caminhos do Desenvolvimento</v>
      </c>
      <c r="I174" t="str">
        <f>VLOOKUP(C174,subacoes!$A$1:$H$2405,8,0)</f>
        <v>14289 - Reabilitação da SC-390, trecho BR-116 - Campo Belo do Sul</v>
      </c>
      <c r="J174" t="str">
        <f>VLOOKUP(C174,subacoes!$A$1:$H$2405,7,0)</f>
        <v>Rodovia reabilitada (km)</v>
      </c>
      <c r="K174" t="str">
        <f>VLOOKUP(C174,subacoes!$A$1:$H$2405,3,0)</f>
        <v>Maior Valor</v>
      </c>
      <c r="L174" s="14">
        <f>VLOOKUP(C174,subacoes!$A$1:$H$2405,6,0)</f>
        <v>37</v>
      </c>
    </row>
    <row r="175" spans="1:12" x14ac:dyDescent="0.25">
      <c r="A175" s="9">
        <v>470091</v>
      </c>
      <c r="B175" s="5">
        <v>4</v>
      </c>
      <c r="C175">
        <v>2899</v>
      </c>
      <c r="D175">
        <v>900</v>
      </c>
      <c r="E175" s="6">
        <v>26407.56</v>
      </c>
      <c r="F175" s="6">
        <v>38097.01</v>
      </c>
      <c r="G175" s="7" t="str">
        <f>VLOOKUP(D175,[1]programas!$A$1:$D$90,2,0)</f>
        <v>Gestão Administrativa - Poder Executivo</v>
      </c>
      <c r="H175" t="str">
        <f t="shared" si="2"/>
        <v>900 - Gestão Administrativa - Poder Executivo</v>
      </c>
      <c r="I175" t="str">
        <f>VLOOKUP(C175,subacoes!$A$1:$H$2405,8,0)</f>
        <v>2899 - Administração e manutenção dos serviços administrativos gerais - SEA</v>
      </c>
      <c r="J175" t="str">
        <f>VLOOKUP(C175,subacoes!$A$1:$H$2405,7,0)</f>
        <v>Unidade gestora mantida (unidade)</v>
      </c>
      <c r="K175" t="str">
        <f>VLOOKUP(C175,subacoes!$A$1:$H$2405,3,0)</f>
        <v>Maior Valor</v>
      </c>
      <c r="L175" s="14">
        <f>VLOOKUP(C175,subacoes!$A$1:$H$2405,6,0)</f>
        <v>1</v>
      </c>
    </row>
    <row r="176" spans="1:12" x14ac:dyDescent="0.25">
      <c r="A176" s="9">
        <v>520030</v>
      </c>
      <c r="B176" s="5">
        <v>4</v>
      </c>
      <c r="C176">
        <v>2355</v>
      </c>
      <c r="D176">
        <v>850</v>
      </c>
      <c r="E176" s="6">
        <v>32631.5</v>
      </c>
      <c r="F176" s="6">
        <v>38742.800000000003</v>
      </c>
      <c r="G176" s="7" t="str">
        <f>VLOOKUP(D176,[1]programas!$A$1:$D$90,2,0)</f>
        <v>Gestão de Pessoas</v>
      </c>
      <c r="H176" t="str">
        <f t="shared" si="2"/>
        <v>850 - Gestão de Pessoas</v>
      </c>
      <c r="I176" t="str">
        <f>VLOOKUP(C176,subacoes!$A$1:$H$2405,8,0)</f>
        <v>2355 - Capacitação profissional dos agentes públicos - SEA</v>
      </c>
      <c r="J176" t="str">
        <f>VLOOKUP(C176,subacoes!$A$1:$H$2405,7,0)</f>
        <v>Servidor capacitado (unidade)</v>
      </c>
      <c r="K176" t="str">
        <f>VLOOKUP(C176,subacoes!$A$1:$H$2405,3,0)</f>
        <v>Maior Valor</v>
      </c>
      <c r="L176" s="14">
        <f>VLOOKUP(C176,subacoes!$A$1:$H$2405,6,0)</f>
        <v>634</v>
      </c>
    </row>
    <row r="177" spans="1:12" x14ac:dyDescent="0.25">
      <c r="A177" s="5">
        <v>160097</v>
      </c>
      <c r="B177" s="5">
        <v>3</v>
      </c>
      <c r="C177">
        <v>6766</v>
      </c>
      <c r="D177">
        <v>910</v>
      </c>
      <c r="E177" s="6">
        <v>39200</v>
      </c>
      <c r="F177" s="6">
        <v>39200</v>
      </c>
      <c r="G177" s="7" t="str">
        <f>VLOOKUP(D177,[1]programas!$A$1:$D$90,2,0)</f>
        <v>Gestão Administrativa - Ministério Público</v>
      </c>
      <c r="H177" t="str">
        <f t="shared" si="2"/>
        <v>910 - Gestão Administrativa - Ministério Público</v>
      </c>
      <c r="I177" t="str">
        <f>VLOOKUP(C177,subacoes!$A$1:$H$2405,8,0)</f>
        <v>6766 - Aperfeiçoamento de membros e servidores do Ministério Público</v>
      </c>
      <c r="J177" t="str">
        <f>VLOOKUP(C177,subacoes!$A$1:$H$2405,7,0)</f>
        <v>Membros e servidores capacitados (unidade)</v>
      </c>
      <c r="K177" t="str">
        <f>VLOOKUP(C177,subacoes!$A$1:$H$2405,3,0)</f>
        <v>Soma</v>
      </c>
      <c r="L177" s="14">
        <f>VLOOKUP(C177,subacoes!$A$1:$H$2405,6,0)</f>
        <v>2200</v>
      </c>
    </row>
    <row r="178" spans="1:12" x14ac:dyDescent="0.25">
      <c r="A178" s="9">
        <v>410062</v>
      </c>
      <c r="B178" s="5">
        <v>10</v>
      </c>
      <c r="C178">
        <v>11481</v>
      </c>
      <c r="D178">
        <v>400</v>
      </c>
      <c r="E178" s="6">
        <v>39279.279999999999</v>
      </c>
      <c r="F178" s="6">
        <v>39279.279999999999</v>
      </c>
      <c r="G178" s="7" t="str">
        <f>VLOOKUP(D178,[1]programas!$A$1:$D$90,2,0)</f>
        <v>Gestão do SUS</v>
      </c>
      <c r="H178" t="str">
        <f t="shared" si="2"/>
        <v>400 - Gestão do SUS</v>
      </c>
      <c r="I178" t="str">
        <f>VLOOKUP(C178,subacoes!$A$1:$H$2405,8,0)</f>
        <v>11481 - Manutenção dos serviços administrativos gerais das Gerências de Saúde/ADRs</v>
      </c>
      <c r="J178" t="str">
        <f>VLOOKUP(C178,subacoes!$A$1:$H$2405,7,0)</f>
        <v>Unidade gestora mantida (unidade)</v>
      </c>
      <c r="K178" t="str">
        <f>VLOOKUP(C178,subacoes!$A$1:$H$2405,3,0)</f>
        <v>Maior Valor</v>
      </c>
      <c r="L178" s="14">
        <f>VLOOKUP(C178,subacoes!$A$1:$H$2405,6,0)</f>
        <v>20</v>
      </c>
    </row>
    <row r="179" spans="1:12" x14ac:dyDescent="0.25">
      <c r="A179" s="9">
        <v>480091</v>
      </c>
      <c r="B179" s="5">
        <v>10</v>
      </c>
      <c r="C179">
        <v>13269</v>
      </c>
      <c r="D179">
        <v>900</v>
      </c>
      <c r="E179" s="6">
        <v>25169.79</v>
      </c>
      <c r="F179" s="6">
        <v>39669.79</v>
      </c>
      <c r="G179" s="7" t="str">
        <f>VLOOKUP(D179,[1]programas!$A$1:$D$90,2,0)</f>
        <v>Gestão Administrativa - Poder Executivo</v>
      </c>
      <c r="H179" t="str">
        <f t="shared" si="2"/>
        <v>900 - Gestão Administrativa - Poder Executivo</v>
      </c>
      <c r="I179" t="str">
        <f>VLOOKUP(C179,subacoes!$A$1:$H$2405,8,0)</f>
        <v>13269 - Adquirir equipamentos e mobiliário para as Unidades Administrativas da SES</v>
      </c>
      <c r="J179" t="str">
        <f>VLOOKUP(C179,subacoes!$A$1:$H$2405,7,0)</f>
        <v>Entidade beneficiada (unidade)</v>
      </c>
      <c r="K179" t="str">
        <f>VLOOKUP(C179,subacoes!$A$1:$H$2405,3,0)</f>
        <v>Maior Valor</v>
      </c>
      <c r="L179" s="14">
        <f>VLOOKUP(C179,subacoes!$A$1:$H$2405,6,0)</f>
        <v>6</v>
      </c>
    </row>
    <row r="180" spans="1:12" x14ac:dyDescent="0.25">
      <c r="A180" s="9">
        <v>440093</v>
      </c>
      <c r="B180" s="5">
        <v>20</v>
      </c>
      <c r="C180">
        <v>11371</v>
      </c>
      <c r="D180">
        <v>320</v>
      </c>
      <c r="E180" s="6">
        <v>0</v>
      </c>
      <c r="F180" s="6">
        <v>40000</v>
      </c>
      <c r="G180" s="7" t="str">
        <f>VLOOKUP(D180,[1]programas!$A$1:$D$90,2,0)</f>
        <v>Agricultura Familiar</v>
      </c>
      <c r="H180" t="str">
        <f t="shared" si="2"/>
        <v>320 - Agricultura Familiar</v>
      </c>
      <c r="I180" t="str">
        <f>VLOOKUP(C180,subacoes!$A$1:$H$2405,8,0)</f>
        <v>11371 - Recuperação de floresta nativa - FDR</v>
      </c>
      <c r="J180" t="str">
        <f>VLOOKUP(C180,subacoes!$A$1:$H$2405,7,0)</f>
        <v>Família atendida (unidade)</v>
      </c>
      <c r="K180" t="str">
        <f>VLOOKUP(C180,subacoes!$A$1:$H$2405,3,0)</f>
        <v>Soma</v>
      </c>
      <c r="L180" s="14">
        <f>VLOOKUP(C180,subacoes!$A$1:$H$2405,6,0)</f>
        <v>200</v>
      </c>
    </row>
    <row r="181" spans="1:12" x14ac:dyDescent="0.25">
      <c r="A181" s="9">
        <v>410056</v>
      </c>
      <c r="B181" s="5">
        <v>10</v>
      </c>
      <c r="C181">
        <v>11481</v>
      </c>
      <c r="D181">
        <v>400</v>
      </c>
      <c r="E181" s="6">
        <v>40251.22</v>
      </c>
      <c r="F181" s="6">
        <v>40251.22</v>
      </c>
      <c r="G181" s="7" t="str">
        <f>VLOOKUP(D181,[1]programas!$A$1:$D$90,2,0)</f>
        <v>Gestão do SUS</v>
      </c>
      <c r="H181" t="str">
        <f t="shared" si="2"/>
        <v>400 - Gestão do SUS</v>
      </c>
      <c r="I181" t="str">
        <f>VLOOKUP(C181,subacoes!$A$1:$H$2405,8,0)</f>
        <v>11481 - Manutenção dos serviços administrativos gerais das Gerências de Saúde/ADRs</v>
      </c>
      <c r="J181" t="str">
        <f>VLOOKUP(C181,subacoes!$A$1:$H$2405,7,0)</f>
        <v>Unidade gestora mantida (unidade)</v>
      </c>
      <c r="K181" t="str">
        <f>VLOOKUP(C181,subacoes!$A$1:$H$2405,3,0)</f>
        <v>Maior Valor</v>
      </c>
      <c r="L181" s="14">
        <f>VLOOKUP(C181,subacoes!$A$1:$H$2405,6,0)</f>
        <v>20</v>
      </c>
    </row>
    <row r="182" spans="1:12" x14ac:dyDescent="0.25">
      <c r="A182" s="5">
        <v>160091</v>
      </c>
      <c r="B182" s="5">
        <v>6</v>
      </c>
      <c r="C182">
        <v>13148</v>
      </c>
      <c r="D182">
        <v>706</v>
      </c>
      <c r="E182" s="6">
        <v>40462</v>
      </c>
      <c r="F182" s="6">
        <v>40462</v>
      </c>
      <c r="G182" s="7" t="str">
        <f>VLOOKUP(D182,[1]programas!$A$1:$D$90,2,0)</f>
        <v>De Olho no Crime</v>
      </c>
      <c r="H182" t="str">
        <f t="shared" si="2"/>
        <v>706 - De Olho no Crime</v>
      </c>
      <c r="I182" t="str">
        <f>VLOOKUP(C182,subacoes!$A$1:$H$2405,8,0)</f>
        <v>13148 - Gestão sustentável da frota - combustível e manutenção - PC</v>
      </c>
      <c r="J182" t="str">
        <f>VLOOKUP(C182,subacoes!$A$1:$H$2405,7,0)</f>
        <v>Veículo mantido (unidade)</v>
      </c>
      <c r="K182" t="str">
        <f>VLOOKUP(C182,subacoes!$A$1:$H$2405,3,0)</f>
        <v>Maior Valor</v>
      </c>
      <c r="L182" s="14">
        <f>VLOOKUP(C182,subacoes!$A$1:$H$2405,6,0)</f>
        <v>2120</v>
      </c>
    </row>
    <row r="183" spans="1:12" x14ac:dyDescent="0.25">
      <c r="A183" s="9">
        <v>550091</v>
      </c>
      <c r="B183" s="5">
        <v>6</v>
      </c>
      <c r="C183">
        <v>12990</v>
      </c>
      <c r="D183">
        <v>850</v>
      </c>
      <c r="E183" s="6">
        <v>40289.82</v>
      </c>
      <c r="F183" s="6">
        <v>41900</v>
      </c>
      <c r="G183" s="7" t="str">
        <f>VLOOKUP(D183,[1]programas!$A$1:$D$90,2,0)</f>
        <v>Gestão de Pessoas</v>
      </c>
      <c r="H183" t="str">
        <f t="shared" si="2"/>
        <v>850 - Gestão de Pessoas</v>
      </c>
      <c r="I183" t="str">
        <f>VLOOKUP(C183,subacoes!$A$1:$H$2405,8,0)</f>
        <v>12990 - Encargos com estagiários - SDC</v>
      </c>
      <c r="J183" t="str">
        <f>VLOOKUP(C183,subacoes!$A$1:$H$2405,7,0)</f>
        <v>Estagiário contratado (unidade)</v>
      </c>
      <c r="K183" t="str">
        <f>VLOOKUP(C183,subacoes!$A$1:$H$2405,3,0)</f>
        <v>Maior Valor</v>
      </c>
      <c r="L183" s="14">
        <f>VLOOKUP(C183,subacoes!$A$1:$H$2405,6,0)</f>
        <v>7</v>
      </c>
    </row>
    <row r="184" spans="1:12" x14ac:dyDescent="0.25">
      <c r="A184" s="5">
        <v>270029</v>
      </c>
      <c r="B184" s="5">
        <v>4</v>
      </c>
      <c r="C184">
        <v>13011</v>
      </c>
      <c r="D184">
        <v>950</v>
      </c>
      <c r="E184" s="6">
        <v>24370</v>
      </c>
      <c r="F184" s="6">
        <v>43000</v>
      </c>
      <c r="G184" s="7" t="str">
        <f>VLOOKUP(D184,[1]programas!$A$1:$D$90,2,0)</f>
        <v>Defesa dos Interesses Sociais</v>
      </c>
      <c r="H184" t="str">
        <f t="shared" si="2"/>
        <v>950 - Defesa dos Interesses Sociais</v>
      </c>
      <c r="I184" t="str">
        <f>VLOOKUP(C184,subacoes!$A$1:$H$2405,8,0)</f>
        <v>13011 - Capacitação profissional dos agentes públicos - ARESC</v>
      </c>
      <c r="J184" t="str">
        <f>VLOOKUP(C184,subacoes!$A$1:$H$2405,7,0)</f>
        <v>Servidor capacitado (unidade)</v>
      </c>
      <c r="K184" t="str">
        <f>VLOOKUP(C184,subacoes!$A$1:$H$2405,3,0)</f>
        <v>Soma</v>
      </c>
      <c r="L184" s="14">
        <f>VLOOKUP(C184,subacoes!$A$1:$H$2405,6,0)</f>
        <v>25</v>
      </c>
    </row>
    <row r="185" spans="1:12" x14ac:dyDescent="0.25">
      <c r="A185" s="5">
        <v>230021</v>
      </c>
      <c r="B185" s="5">
        <v>27</v>
      </c>
      <c r="C185">
        <v>11130</v>
      </c>
      <c r="D185">
        <v>650</v>
      </c>
      <c r="E185" s="6">
        <v>45230</v>
      </c>
      <c r="F185" s="6">
        <v>45230</v>
      </c>
      <c r="G185" s="7" t="str">
        <f>VLOOKUP(D185,[1]programas!$A$1:$D$90,2,0)</f>
        <v>Desenvolvimento e Fortalecimento do Esporte e do Lazer</v>
      </c>
      <c r="H185" t="str">
        <f t="shared" si="2"/>
        <v>650 - Desenvolvimento e Fortalecimento do Esporte e do Lazer</v>
      </c>
      <c r="I185" t="str">
        <f>VLOOKUP(C185,subacoes!$A$1:$H$2405,8,0)</f>
        <v>11130 - Apoio às ações na área do esporte - FUNDOSOCIAL</v>
      </c>
      <c r="J185" t="str">
        <f>VLOOKUP(C185,subacoes!$A$1:$H$2405,7,0)</f>
        <v>Evento esportivo apoiado (unidade)</v>
      </c>
      <c r="K185" t="str">
        <f>VLOOKUP(C185,subacoes!$A$1:$H$2405,3,0)</f>
        <v>Soma</v>
      </c>
      <c r="L185" s="14">
        <f>VLOOKUP(C185,subacoes!$A$1:$H$2405,6,0)</f>
        <v>100</v>
      </c>
    </row>
    <row r="186" spans="1:12" x14ac:dyDescent="0.25">
      <c r="A186" s="8">
        <v>410038</v>
      </c>
      <c r="B186" s="5">
        <v>12</v>
      </c>
      <c r="C186">
        <v>11490</v>
      </c>
      <c r="D186">
        <v>610</v>
      </c>
      <c r="E186" s="6">
        <v>45310</v>
      </c>
      <c r="F186" s="6">
        <v>45310</v>
      </c>
      <c r="G186" s="7" t="str">
        <f>VLOOKUP(D186,[1]programas!$A$1:$D$90,2,0)</f>
        <v>Educação Básica com Qualidade e Equidade</v>
      </c>
      <c r="H186" t="str">
        <f t="shared" si="2"/>
        <v>610 - Educação Básica com Qualidade e Equidade</v>
      </c>
      <c r="I186" t="str">
        <f>VLOOKUP(C186,subacoes!$A$1:$H$2405,8,0)</f>
        <v>11490 - AP - Construção, ampliação ou reforma de unidades escolares - rede física - educação básica</v>
      </c>
      <c r="J186" t="str">
        <f>VLOOKUP(C186,subacoes!$A$1:$H$2405,7,0)</f>
        <v>Escola construída, ampliada ou reformada (unidade)</v>
      </c>
      <c r="K186" t="str">
        <f>VLOOKUP(C186,subacoes!$A$1:$H$2405,3,0)</f>
        <v>Soma</v>
      </c>
      <c r="L186" s="14">
        <f>VLOOKUP(C186,subacoes!$A$1:$H$2405,6,0)</f>
        <v>150</v>
      </c>
    </row>
    <row r="187" spans="1:12" x14ac:dyDescent="0.25">
      <c r="A187" s="9">
        <v>410057</v>
      </c>
      <c r="B187" s="5">
        <v>12</v>
      </c>
      <c r="C187">
        <v>11490</v>
      </c>
      <c r="D187">
        <v>610</v>
      </c>
      <c r="E187" s="6">
        <v>45762.61</v>
      </c>
      <c r="F187" s="6">
        <v>45762.61</v>
      </c>
      <c r="G187" s="7" t="str">
        <f>VLOOKUP(D187,[1]programas!$A$1:$D$90,2,0)</f>
        <v>Educação Básica com Qualidade e Equidade</v>
      </c>
      <c r="H187" t="str">
        <f t="shared" si="2"/>
        <v>610 - Educação Básica com Qualidade e Equidade</v>
      </c>
      <c r="I187" t="str">
        <f>VLOOKUP(C187,subacoes!$A$1:$H$2405,8,0)</f>
        <v>11490 - AP - Construção, ampliação ou reforma de unidades escolares - rede física - educação básica</v>
      </c>
      <c r="J187" t="str">
        <f>VLOOKUP(C187,subacoes!$A$1:$H$2405,7,0)</f>
        <v>Escola construída, ampliada ou reformada (unidade)</v>
      </c>
      <c r="K187" t="str">
        <f>VLOOKUP(C187,subacoes!$A$1:$H$2405,3,0)</f>
        <v>Soma</v>
      </c>
      <c r="L187" s="14">
        <f>VLOOKUP(C187,subacoes!$A$1:$H$2405,6,0)</f>
        <v>150</v>
      </c>
    </row>
    <row r="188" spans="1:12" x14ac:dyDescent="0.25">
      <c r="A188" s="8">
        <v>410041</v>
      </c>
      <c r="B188" s="5">
        <v>12</v>
      </c>
      <c r="C188">
        <v>12658</v>
      </c>
      <c r="D188">
        <v>626</v>
      </c>
      <c r="E188" s="6">
        <v>46690.44</v>
      </c>
      <c r="F188" s="6">
        <v>46690.44</v>
      </c>
      <c r="G188" s="7" t="str">
        <f>VLOOKUP(D188,[1]programas!$A$1:$D$90,2,0)</f>
        <v>Redução das Desigualdades e Valorização da Diversidade</v>
      </c>
      <c r="H188" t="str">
        <f t="shared" si="2"/>
        <v>626 - Redução das Desigualdades e Valorização da Diversidade</v>
      </c>
      <c r="I188" t="str">
        <f>VLOOKUP(C188,subacoes!$A$1:$H$2405,8,0)</f>
        <v>12658 - Redução de desigualdades e valorização da diversidade</v>
      </c>
      <c r="J188" t="str">
        <f>VLOOKUP(C188,subacoes!$A$1:$H$2405,7,0)</f>
        <v>Município atendido (unidade)</v>
      </c>
      <c r="K188" t="str">
        <f>VLOOKUP(C188,subacoes!$A$1:$H$2405,3,0)</f>
        <v>Maior Valor</v>
      </c>
      <c r="L188" s="14">
        <f>VLOOKUP(C188,subacoes!$A$1:$H$2405,6,0)</f>
        <v>295</v>
      </c>
    </row>
    <row r="189" spans="1:12" x14ac:dyDescent="0.25">
      <c r="A189" s="9">
        <v>410037</v>
      </c>
      <c r="B189" s="5">
        <v>10</v>
      </c>
      <c r="C189">
        <v>11481</v>
      </c>
      <c r="D189">
        <v>400</v>
      </c>
      <c r="E189" s="6">
        <v>46743.73</v>
      </c>
      <c r="F189" s="6">
        <v>46743.73</v>
      </c>
      <c r="G189" s="7" t="str">
        <f>VLOOKUP(D189,[1]programas!$A$1:$D$90,2,0)</f>
        <v>Gestão do SUS</v>
      </c>
      <c r="H189" t="str">
        <f t="shared" si="2"/>
        <v>400 - Gestão do SUS</v>
      </c>
      <c r="I189" t="str">
        <f>VLOOKUP(C189,subacoes!$A$1:$H$2405,8,0)</f>
        <v>11481 - Manutenção dos serviços administrativos gerais das Gerências de Saúde/ADRs</v>
      </c>
      <c r="J189" t="str">
        <f>VLOOKUP(C189,subacoes!$A$1:$H$2405,7,0)</f>
        <v>Unidade gestora mantida (unidade)</v>
      </c>
      <c r="K189" t="str">
        <f>VLOOKUP(C189,subacoes!$A$1:$H$2405,3,0)</f>
        <v>Maior Valor</v>
      </c>
      <c r="L189" s="14">
        <f>VLOOKUP(C189,subacoes!$A$1:$H$2405,6,0)</f>
        <v>20</v>
      </c>
    </row>
    <row r="190" spans="1:12" x14ac:dyDescent="0.25">
      <c r="A190" s="8">
        <v>410045</v>
      </c>
      <c r="B190" s="5">
        <v>12</v>
      </c>
      <c r="C190">
        <v>13788</v>
      </c>
      <c r="D190">
        <v>610</v>
      </c>
      <c r="E190" s="6">
        <v>47178.92</v>
      </c>
      <c r="F190" s="6">
        <v>47178.92</v>
      </c>
      <c r="G190" s="7" t="str">
        <f>VLOOKUP(D190,[1]programas!$A$1:$D$90,2,0)</f>
        <v>Educação Básica com Qualidade e Equidade</v>
      </c>
      <c r="H190" t="str">
        <f t="shared" si="2"/>
        <v>610 - Educação Básica com Qualidade e Equidade</v>
      </c>
      <c r="I190" t="str">
        <f>VLOOKUP(C190,subacoes!$A$1:$H$2405,8,0)</f>
        <v>13788 - Administração e manutenção da Gerência Regional de Educação - ADR - Videira</v>
      </c>
      <c r="J190" t="str">
        <f>VLOOKUP(C190,subacoes!$A$1:$H$2405,7,0)</f>
        <v>Unidade gestora mantida (unidade)</v>
      </c>
      <c r="K190" t="str">
        <f>VLOOKUP(C190,subacoes!$A$1:$H$2405,3,0)</f>
        <v>Maior Valor</v>
      </c>
      <c r="L190" s="14">
        <f>VLOOKUP(C190,subacoes!$A$1:$H$2405,6,0)</f>
        <v>1</v>
      </c>
    </row>
    <row r="191" spans="1:12" x14ac:dyDescent="0.25">
      <c r="A191" s="9">
        <v>410062</v>
      </c>
      <c r="B191" s="5">
        <v>12</v>
      </c>
      <c r="C191">
        <v>13941</v>
      </c>
      <c r="D191">
        <v>610</v>
      </c>
      <c r="E191" s="6">
        <v>47597.08</v>
      </c>
      <c r="F191" s="6">
        <v>47597.08</v>
      </c>
      <c r="G191" s="7" t="str">
        <f>VLOOKUP(D191,[1]programas!$A$1:$D$90,2,0)</f>
        <v>Educação Básica com Qualidade e Equidade</v>
      </c>
      <c r="H191" t="str">
        <f t="shared" si="2"/>
        <v>610 - Educação Básica com Qualidade e Equidade</v>
      </c>
      <c r="I191" t="str">
        <f>VLOOKUP(C191,subacoes!$A$1:$H$2405,8,0)</f>
        <v>13941 - Administração e manutenção da Gerência Regional de Educação - ADR - Lages</v>
      </c>
      <c r="J191" t="str">
        <f>VLOOKUP(C191,subacoes!$A$1:$H$2405,7,0)</f>
        <v>Unidade gestora mantida (unidade)</v>
      </c>
      <c r="K191" t="str">
        <f>VLOOKUP(C191,subacoes!$A$1:$H$2405,3,0)</f>
        <v>Maior Valor</v>
      </c>
      <c r="L191" s="14">
        <f>VLOOKUP(C191,subacoes!$A$1:$H$2405,6,0)</f>
        <v>1</v>
      </c>
    </row>
    <row r="192" spans="1:12" x14ac:dyDescent="0.25">
      <c r="A192" s="9">
        <v>470001</v>
      </c>
      <c r="B192" s="5">
        <v>4</v>
      </c>
      <c r="C192">
        <v>2355</v>
      </c>
      <c r="D192">
        <v>850</v>
      </c>
      <c r="E192" s="6">
        <v>48255</v>
      </c>
      <c r="F192" s="6">
        <v>48255</v>
      </c>
      <c r="G192" s="7" t="str">
        <f>VLOOKUP(D192,[1]programas!$A$1:$D$90,2,0)</f>
        <v>Gestão de Pessoas</v>
      </c>
      <c r="H192" t="str">
        <f t="shared" si="2"/>
        <v>850 - Gestão de Pessoas</v>
      </c>
      <c r="I192" t="str">
        <f>VLOOKUP(C192,subacoes!$A$1:$H$2405,8,0)</f>
        <v>2355 - Capacitação profissional dos agentes públicos - SEA</v>
      </c>
      <c r="J192" t="str">
        <f>VLOOKUP(C192,subacoes!$A$1:$H$2405,7,0)</f>
        <v>Servidor capacitado (unidade)</v>
      </c>
      <c r="K192" t="str">
        <f>VLOOKUP(C192,subacoes!$A$1:$H$2405,3,0)</f>
        <v>Maior Valor</v>
      </c>
      <c r="L192" s="14">
        <f>VLOOKUP(C192,subacoes!$A$1:$H$2405,6,0)</f>
        <v>634</v>
      </c>
    </row>
    <row r="193" spans="1:12" x14ac:dyDescent="0.25">
      <c r="A193" s="9">
        <v>410057</v>
      </c>
      <c r="B193" s="5">
        <v>12</v>
      </c>
      <c r="C193">
        <v>13854</v>
      </c>
      <c r="D193">
        <v>610</v>
      </c>
      <c r="E193" s="6">
        <v>48850</v>
      </c>
      <c r="F193" s="6">
        <v>48850</v>
      </c>
      <c r="G193" s="7" t="str">
        <f>VLOOKUP(D193,[1]programas!$A$1:$D$90,2,0)</f>
        <v>Educação Básica com Qualidade e Equidade</v>
      </c>
      <c r="H193" t="str">
        <f t="shared" si="2"/>
        <v>610 - Educação Básica com Qualidade e Equidade</v>
      </c>
      <c r="I193" t="str">
        <f>VLOOKUP(C193,subacoes!$A$1:$H$2405,8,0)</f>
        <v>13854 - Administração e manutenção da Gerência Regional de Educação - ADR - Araranguá</v>
      </c>
      <c r="J193" t="str">
        <f>VLOOKUP(C193,subacoes!$A$1:$H$2405,7,0)</f>
        <v>Unidade gestora mantida (unidade)</v>
      </c>
      <c r="K193" t="str">
        <f>VLOOKUP(C193,subacoes!$A$1:$H$2405,3,0)</f>
        <v>Maior Valor</v>
      </c>
      <c r="L193" s="14">
        <f>VLOOKUP(C193,subacoes!$A$1:$H$2405,6,0)</f>
        <v>1</v>
      </c>
    </row>
    <row r="194" spans="1:12" x14ac:dyDescent="0.25">
      <c r="A194" s="9">
        <v>530001</v>
      </c>
      <c r="B194" s="5">
        <v>26</v>
      </c>
      <c r="C194">
        <v>14249</v>
      </c>
      <c r="D194">
        <v>110</v>
      </c>
      <c r="E194" s="6">
        <v>0</v>
      </c>
      <c r="F194" s="6">
        <v>50000</v>
      </c>
      <c r="G194" s="7" t="str">
        <f>VLOOKUP(D194,[1]programas!$A$1:$D$90,2,0)</f>
        <v>Construção de Rodovias</v>
      </c>
      <c r="H194" t="str">
        <f t="shared" ref="H194:H257" si="3">CONCATENATE(D194," - ",G194)</f>
        <v>110 - Construção de Rodovias</v>
      </c>
      <c r="I194" t="str">
        <f>VLOOKUP(C194,subacoes!$A$1:$H$2405,8,0)</f>
        <v>14249 - Gerenciamento do Financiamento - BNDES</v>
      </c>
      <c r="J194" t="str">
        <f>VLOOKUP(C194,subacoes!$A$1:$H$2405,7,0)</f>
        <v>Programa gerenciado (unidade)</v>
      </c>
      <c r="K194" t="str">
        <f>VLOOKUP(C194,subacoes!$A$1:$H$2405,3,0)</f>
        <v>Maior Valor</v>
      </c>
      <c r="L194" s="14">
        <f>VLOOKUP(C194,subacoes!$A$1:$H$2405,6,0)</f>
        <v>1</v>
      </c>
    </row>
    <row r="195" spans="1:12" x14ac:dyDescent="0.25">
      <c r="A195" s="9">
        <v>440022</v>
      </c>
      <c r="B195" s="5">
        <v>20</v>
      </c>
      <c r="C195">
        <v>12973</v>
      </c>
      <c r="D195">
        <v>850</v>
      </c>
      <c r="E195" s="6">
        <v>988</v>
      </c>
      <c r="F195" s="6">
        <v>50000</v>
      </c>
      <c r="G195" s="7" t="str">
        <f>VLOOKUP(D195,[1]programas!$A$1:$D$90,2,0)</f>
        <v>Gestão de Pessoas</v>
      </c>
      <c r="H195" t="str">
        <f t="shared" si="3"/>
        <v>850 - Gestão de Pessoas</v>
      </c>
      <c r="I195" t="str">
        <f>VLOOKUP(C195,subacoes!$A$1:$H$2405,8,0)</f>
        <v>12973 - Capacitação profissional dos agentes públicos - CIDASC</v>
      </c>
      <c r="J195" t="str">
        <f>VLOOKUP(C195,subacoes!$A$1:$H$2405,7,0)</f>
        <v>Servidor capacitado (unidade)</v>
      </c>
      <c r="K195" t="str">
        <f>VLOOKUP(C195,subacoes!$A$1:$H$2405,3,0)</f>
        <v>Soma</v>
      </c>
      <c r="L195" s="14">
        <f>VLOOKUP(C195,subacoes!$A$1:$H$2405,6,0)</f>
        <v>100</v>
      </c>
    </row>
    <row r="196" spans="1:12" x14ac:dyDescent="0.25">
      <c r="A196" s="5">
        <v>270021</v>
      </c>
      <c r="B196" s="5">
        <v>18</v>
      </c>
      <c r="C196">
        <v>6774</v>
      </c>
      <c r="D196">
        <v>340</v>
      </c>
      <c r="E196" s="6">
        <v>1200</v>
      </c>
      <c r="F196" s="6">
        <v>50000</v>
      </c>
      <c r="G196" s="7" t="str">
        <f>VLOOKUP(D196,[1]programas!$A$1:$D$90,2,0)</f>
        <v>Desenvolvimento Ambiental Sustentável</v>
      </c>
      <c r="H196" t="str">
        <f t="shared" si="3"/>
        <v>340 - Desenvolvimento Ambiental Sustentável</v>
      </c>
      <c r="I196" t="str">
        <f>VLOOKUP(C196,subacoes!$A$1:$H$2405,8,0)</f>
        <v>6774 - Promoção de eventos relacionados ao meio ambiente - IMA</v>
      </c>
      <c r="J196" t="str">
        <f>VLOOKUP(C196,subacoes!$A$1:$H$2405,7,0)</f>
        <v>Evento realizado (unidade)</v>
      </c>
      <c r="K196" t="str">
        <f>VLOOKUP(C196,subacoes!$A$1:$H$2405,3,0)</f>
        <v>Soma</v>
      </c>
      <c r="L196" s="14">
        <f>VLOOKUP(C196,subacoes!$A$1:$H$2405,6,0)</f>
        <v>5</v>
      </c>
    </row>
    <row r="197" spans="1:12" x14ac:dyDescent="0.25">
      <c r="A197" s="9">
        <v>530001</v>
      </c>
      <c r="B197" s="5">
        <v>26</v>
      </c>
      <c r="C197">
        <v>14277</v>
      </c>
      <c r="D197">
        <v>115</v>
      </c>
      <c r="E197" s="6">
        <v>0</v>
      </c>
      <c r="F197" s="6">
        <v>50500</v>
      </c>
      <c r="G197" s="7" t="str">
        <f>VLOOKUP(D197,[1]programas!$A$1:$D$90,2,0)</f>
        <v>Gestão do Sistema de Transporte Intermunicipal de Pessoas</v>
      </c>
      <c r="H197" t="str">
        <f t="shared" si="3"/>
        <v>115 - Gestão do Sistema de Transporte Intermunicipal de Pessoas</v>
      </c>
      <c r="I197" t="str">
        <f>VLOOKUP(C197,subacoes!$A$1:$H$2405,8,0)</f>
        <v>14277 - Construção e reforma de terminais rodoviários de passageiros</v>
      </c>
      <c r="J197" t="str">
        <f>VLOOKUP(C197,subacoes!$A$1:$H$2405,7,0)</f>
        <v>Obra executada (unidade)</v>
      </c>
      <c r="K197" t="str">
        <f>VLOOKUP(C197,subacoes!$A$1:$H$2405,3,0)</f>
        <v>Soma</v>
      </c>
      <c r="L197" s="14">
        <f>VLOOKUP(C197,subacoes!$A$1:$H$2405,6,0)</f>
        <v>300</v>
      </c>
    </row>
    <row r="198" spans="1:12" x14ac:dyDescent="0.25">
      <c r="A198" s="8">
        <v>530001</v>
      </c>
      <c r="B198" s="5">
        <v>26</v>
      </c>
      <c r="C198">
        <v>14278</v>
      </c>
      <c r="D198">
        <v>115</v>
      </c>
      <c r="E198" s="6">
        <v>0</v>
      </c>
      <c r="F198" s="6">
        <v>50500</v>
      </c>
      <c r="G198" s="7" t="str">
        <f>VLOOKUP(D198,[1]programas!$A$1:$D$90,2,0)</f>
        <v>Gestão do Sistema de Transporte Intermunicipal de Pessoas</v>
      </c>
      <c r="H198" t="str">
        <f t="shared" si="3"/>
        <v>115 - Gestão do Sistema de Transporte Intermunicipal de Pessoas</v>
      </c>
      <c r="I198" t="str">
        <f>VLOOKUP(C198,subacoes!$A$1:$H$2405,8,0)</f>
        <v>14278 - Construção de abrigos de passageiros</v>
      </c>
      <c r="J198" t="str">
        <f>VLOOKUP(C198,subacoes!$A$1:$H$2405,7,0)</f>
        <v>Obra executada (unidade)</v>
      </c>
      <c r="K198" t="str">
        <f>VLOOKUP(C198,subacoes!$A$1:$H$2405,3,0)</f>
        <v>Soma</v>
      </c>
      <c r="L198" s="14">
        <f>VLOOKUP(C198,subacoes!$A$1:$H$2405,6,0)</f>
        <v>67</v>
      </c>
    </row>
    <row r="199" spans="1:12" x14ac:dyDescent="0.25">
      <c r="A199" s="9">
        <v>530001</v>
      </c>
      <c r="B199" s="5">
        <v>26</v>
      </c>
      <c r="C199">
        <v>14279</v>
      </c>
      <c r="D199">
        <v>115</v>
      </c>
      <c r="E199" s="6">
        <v>0</v>
      </c>
      <c r="F199" s="6">
        <v>50500</v>
      </c>
      <c r="G199" s="7" t="str">
        <f>VLOOKUP(D199,[1]programas!$A$1:$D$90,2,0)</f>
        <v>Gestão do Sistema de Transporte Intermunicipal de Pessoas</v>
      </c>
      <c r="H199" t="str">
        <f t="shared" si="3"/>
        <v>115 - Gestão do Sistema de Transporte Intermunicipal de Pessoas</v>
      </c>
      <c r="I199" t="str">
        <f>VLOOKUP(C199,subacoes!$A$1:$H$2405,8,0)</f>
        <v>14279 - Investimentos em equipamentos de apoio hidroviário</v>
      </c>
      <c r="J199" t="str">
        <f>VLOOKUP(C199,subacoes!$A$1:$H$2405,7,0)</f>
        <v>Obra executada (unidade)</v>
      </c>
      <c r="K199" t="str">
        <f>VLOOKUP(C199,subacoes!$A$1:$H$2405,3,0)</f>
        <v>Soma</v>
      </c>
      <c r="L199" s="14">
        <f>VLOOKUP(C199,subacoes!$A$1:$H$2405,6,0)</f>
        <v>10</v>
      </c>
    </row>
    <row r="200" spans="1:12" x14ac:dyDescent="0.25">
      <c r="A200" s="8">
        <v>410047</v>
      </c>
      <c r="B200" s="5">
        <v>4</v>
      </c>
      <c r="C200">
        <v>13825</v>
      </c>
      <c r="D200">
        <v>900</v>
      </c>
      <c r="E200" s="6">
        <v>50923.79</v>
      </c>
      <c r="F200" s="6">
        <v>50923.79</v>
      </c>
      <c r="G200" s="7" t="str">
        <f>VLOOKUP(D200,[1]programas!$A$1:$D$90,2,0)</f>
        <v>Gestão Administrativa - Poder Executivo</v>
      </c>
      <c r="H200" t="str">
        <f t="shared" si="3"/>
        <v>900 - Gestão Administrativa - Poder Executivo</v>
      </c>
      <c r="I200" t="str">
        <f>VLOOKUP(C200,subacoes!$A$1:$H$2405,8,0)</f>
        <v>13825 - Administração e manutenção dos serviços administrativos gerais - ADR - Curitibanos</v>
      </c>
      <c r="J200" t="str">
        <f>VLOOKUP(C200,subacoes!$A$1:$H$2405,7,0)</f>
        <v>Unidade gestora mantida (unidade)</v>
      </c>
      <c r="K200" t="str">
        <f>VLOOKUP(C200,subacoes!$A$1:$H$2405,3,0)</f>
        <v>Maior Valor</v>
      </c>
      <c r="L200" s="14">
        <f>VLOOKUP(C200,subacoes!$A$1:$H$2405,6,0)</f>
        <v>1</v>
      </c>
    </row>
    <row r="201" spans="1:12" x14ac:dyDescent="0.25">
      <c r="A201" s="9">
        <v>450021</v>
      </c>
      <c r="B201" s="5">
        <v>12</v>
      </c>
      <c r="C201">
        <v>11714</v>
      </c>
      <c r="D201">
        <v>520</v>
      </c>
      <c r="E201" s="6">
        <v>29317.25</v>
      </c>
      <c r="F201" s="6">
        <v>51820</v>
      </c>
      <c r="G201" s="7" t="str">
        <f>VLOOKUP(D201,[1]programas!$A$1:$D$90,2,0)</f>
        <v>Inclusão Social - Identificação e Eliminação de Barreiras</v>
      </c>
      <c r="H201" t="str">
        <f t="shared" si="3"/>
        <v>520 - Inclusão Social - Identificação e Eliminação de Barreiras</v>
      </c>
      <c r="I201" t="str">
        <f>VLOOKUP(C201,subacoes!$A$1:$H$2405,8,0)</f>
        <v>11714 - Assessoria Técnica</v>
      </c>
      <c r="J201" t="str">
        <f>VLOOKUP(C201,subacoes!$A$1:$H$2405,7,0)</f>
        <v>Projeto realizado (unidade)</v>
      </c>
      <c r="K201" t="str">
        <f>VLOOKUP(C201,subacoes!$A$1:$H$2405,3,0)</f>
        <v>Maior Valor</v>
      </c>
      <c r="L201" s="14">
        <f>VLOOKUP(C201,subacoes!$A$1:$H$2405,6,0)</f>
        <v>550</v>
      </c>
    </row>
    <row r="202" spans="1:12" x14ac:dyDescent="0.25">
      <c r="A202" s="9">
        <v>470001</v>
      </c>
      <c r="B202" s="5">
        <v>4</v>
      </c>
      <c r="C202">
        <v>1050</v>
      </c>
      <c r="D202">
        <v>870</v>
      </c>
      <c r="E202" s="6">
        <v>51896</v>
      </c>
      <c r="F202" s="6">
        <v>51896</v>
      </c>
      <c r="G202" s="7" t="str">
        <f>VLOOKUP(D202,[1]programas!$A$1:$D$90,2,0)</f>
        <v>Pensões Especiais</v>
      </c>
      <c r="H202" t="str">
        <f t="shared" si="3"/>
        <v>870 - Pensões Especiais</v>
      </c>
      <c r="I202" t="str">
        <f>VLOOKUP(C202,subacoes!$A$1:$H$2405,8,0)</f>
        <v>1050 - Pensão a membros de congregação religiosa (salário mínimo)</v>
      </c>
      <c r="J202" t="str">
        <f>VLOOKUP(C202,subacoes!$A$1:$H$2405,7,0)</f>
        <v>Pessoa beneficiada (unidade)</v>
      </c>
      <c r="K202" t="str">
        <f>VLOOKUP(C202,subacoes!$A$1:$H$2405,3,0)</f>
        <v>Maior Valor</v>
      </c>
      <c r="L202" s="14">
        <f>VLOOKUP(C202,subacoes!$A$1:$H$2405,6,0)</f>
        <v>7</v>
      </c>
    </row>
    <row r="203" spans="1:12" x14ac:dyDescent="0.25">
      <c r="A203" s="9">
        <v>520001</v>
      </c>
      <c r="B203" s="5">
        <v>4</v>
      </c>
      <c r="C203">
        <v>11357</v>
      </c>
      <c r="D203">
        <v>850</v>
      </c>
      <c r="E203" s="6">
        <v>52390</v>
      </c>
      <c r="F203" s="6">
        <v>52390</v>
      </c>
      <c r="G203" s="7" t="str">
        <f>VLOOKUP(D203,[1]programas!$A$1:$D$90,2,0)</f>
        <v>Gestão de Pessoas</v>
      </c>
      <c r="H203" t="str">
        <f t="shared" si="3"/>
        <v>850 - Gestão de Pessoas</v>
      </c>
      <c r="I203" t="str">
        <f>VLOOKUP(C203,subacoes!$A$1:$H$2405,8,0)</f>
        <v>11357 - Capacitação profissional dos agentes públicos - SEF</v>
      </c>
      <c r="J203" t="str">
        <f>VLOOKUP(C203,subacoes!$A$1:$H$2405,7,0)</f>
        <v>Servidor capacitado (unidade)</v>
      </c>
      <c r="K203" t="str">
        <f>VLOOKUP(C203,subacoes!$A$1:$H$2405,3,0)</f>
        <v>Maior Valor</v>
      </c>
      <c r="L203" s="14">
        <f>VLOOKUP(C203,subacoes!$A$1:$H$2405,6,0)</f>
        <v>200</v>
      </c>
    </row>
    <row r="204" spans="1:12" x14ac:dyDescent="0.25">
      <c r="A204" s="8">
        <v>160097</v>
      </c>
      <c r="B204" s="5">
        <v>3</v>
      </c>
      <c r="C204">
        <v>8100</v>
      </c>
      <c r="D204">
        <v>900</v>
      </c>
      <c r="E204" s="6">
        <v>48544.44</v>
      </c>
      <c r="F204" s="6">
        <v>53891.83</v>
      </c>
      <c r="G204" s="7" t="str">
        <f>VLOOKUP(D204,[1]programas!$A$1:$D$90,2,0)</f>
        <v>Gestão Administrativa - Poder Executivo</v>
      </c>
      <c r="H204" t="str">
        <f t="shared" si="3"/>
        <v>900 - Gestão Administrativa - Poder Executivo</v>
      </c>
      <c r="I204" t="str">
        <f>VLOOKUP(C204,subacoes!$A$1:$H$2405,8,0)</f>
        <v>8100 - Administração e manutenção dos serviços administrativos gerais - FUNJURE - PGE</v>
      </c>
      <c r="J204" t="str">
        <f>VLOOKUP(C204,subacoes!$A$1:$H$2405,7,0)</f>
        <v>Unidade gestora mantida (unidade)</v>
      </c>
      <c r="K204" t="str">
        <f>VLOOKUP(C204,subacoes!$A$1:$H$2405,3,0)</f>
        <v>Maior Valor</v>
      </c>
      <c r="L204" s="14">
        <f>VLOOKUP(C204,subacoes!$A$1:$H$2405,6,0)</f>
        <v>1</v>
      </c>
    </row>
    <row r="205" spans="1:12" x14ac:dyDescent="0.25">
      <c r="A205" s="9">
        <v>410048</v>
      </c>
      <c r="B205" s="5">
        <v>10</v>
      </c>
      <c r="C205">
        <v>11481</v>
      </c>
      <c r="D205">
        <v>400</v>
      </c>
      <c r="E205" s="6">
        <v>54617.37</v>
      </c>
      <c r="F205" s="6">
        <v>54617.37</v>
      </c>
      <c r="G205" s="7" t="str">
        <f>VLOOKUP(D205,[1]programas!$A$1:$D$90,2,0)</f>
        <v>Gestão do SUS</v>
      </c>
      <c r="H205" t="str">
        <f t="shared" si="3"/>
        <v>400 - Gestão do SUS</v>
      </c>
      <c r="I205" t="str">
        <f>VLOOKUP(C205,subacoes!$A$1:$H$2405,8,0)</f>
        <v>11481 - Manutenção dos serviços administrativos gerais das Gerências de Saúde/ADRs</v>
      </c>
      <c r="J205" t="str">
        <f>VLOOKUP(C205,subacoes!$A$1:$H$2405,7,0)</f>
        <v>Unidade gestora mantida (unidade)</v>
      </c>
      <c r="K205" t="str">
        <f>VLOOKUP(C205,subacoes!$A$1:$H$2405,3,0)</f>
        <v>Maior Valor</v>
      </c>
      <c r="L205" s="14">
        <f>VLOOKUP(C205,subacoes!$A$1:$H$2405,6,0)</f>
        <v>20</v>
      </c>
    </row>
    <row r="206" spans="1:12" x14ac:dyDescent="0.25">
      <c r="A206" s="5">
        <v>260093</v>
      </c>
      <c r="B206" s="5">
        <v>8</v>
      </c>
      <c r="C206">
        <v>11668</v>
      </c>
      <c r="D206">
        <v>510</v>
      </c>
      <c r="E206" s="6">
        <v>37825.32</v>
      </c>
      <c r="F206" s="6">
        <v>56224.52</v>
      </c>
      <c r="G206" s="7" t="str">
        <f>VLOOKUP(D206,[1]programas!$A$1:$D$90,2,0)</f>
        <v>Gestão do SUAS</v>
      </c>
      <c r="H206" t="str">
        <f t="shared" si="3"/>
        <v>510 - Gestão do SUAS</v>
      </c>
      <c r="I206" t="str">
        <f>VLOOKUP(C206,subacoes!$A$1:$H$2405,8,0)</f>
        <v>11668 - Apoio técnico e financeiro ao Conselho Estadual de Assistência Social</v>
      </c>
      <c r="J206" t="str">
        <f>VLOOKUP(C206,subacoes!$A$1:$H$2405,7,0)</f>
        <v>Conselho apoiado (unidade)</v>
      </c>
      <c r="K206" t="str">
        <f>VLOOKUP(C206,subacoes!$A$1:$H$2405,3,0)</f>
        <v>(vazio)</v>
      </c>
      <c r="L206" s="14">
        <f>VLOOKUP(C206,subacoes!$A$1:$H$2405,6,0)</f>
        <v>1</v>
      </c>
    </row>
    <row r="207" spans="1:12" x14ac:dyDescent="0.25">
      <c r="A207" s="5">
        <v>160097</v>
      </c>
      <c r="B207" s="5">
        <v>6</v>
      </c>
      <c r="C207">
        <v>11917</v>
      </c>
      <c r="D207">
        <v>705</v>
      </c>
      <c r="E207" s="6">
        <v>56770.01</v>
      </c>
      <c r="F207" s="6">
        <v>56770.01</v>
      </c>
      <c r="G207" s="7" t="str">
        <f>VLOOKUP(D207,[1]programas!$A$1:$D$90,2,0)</f>
        <v>Segurança Cidadã</v>
      </c>
      <c r="H207" t="str">
        <f t="shared" si="3"/>
        <v>705 - Segurança Cidadã</v>
      </c>
      <c r="I207" t="str">
        <f>VLOOKUP(C207,subacoes!$A$1:$H$2405,8,0)</f>
        <v>11917 - Programa de proteção à vítima e testemunhas de crimes</v>
      </c>
      <c r="J207" t="str">
        <f>VLOOKUP(C207,subacoes!$A$1:$H$2405,7,0)</f>
        <v>Pessoa protegida (unidade)</v>
      </c>
      <c r="K207" t="str">
        <f>VLOOKUP(C207,subacoes!$A$1:$H$2405,3,0)</f>
        <v>Maior Valor</v>
      </c>
      <c r="L207" s="14">
        <f>VLOOKUP(C207,subacoes!$A$1:$H$2405,6,0)</f>
        <v>35</v>
      </c>
    </row>
    <row r="208" spans="1:12" x14ac:dyDescent="0.25">
      <c r="A208" s="5">
        <v>410011</v>
      </c>
      <c r="B208" s="5">
        <v>23</v>
      </c>
      <c r="C208">
        <v>14593</v>
      </c>
      <c r="D208">
        <v>640</v>
      </c>
      <c r="E208" s="6">
        <v>0</v>
      </c>
      <c r="F208" s="6">
        <v>57032</v>
      </c>
      <c r="G208" s="7" t="str">
        <f>VLOOKUP(D208,[1]programas!$A$1:$D$90,2,0)</f>
        <v>Promoção do Turismo Catarinense</v>
      </c>
      <c r="H208" t="str">
        <f t="shared" si="3"/>
        <v>640 - Promoção do Turismo Catarinense</v>
      </c>
      <c r="I208" t="str">
        <f>VLOOKUP(C208,subacoes!$A$1:$H$2405,8,0)</f>
        <v>14593 - Elaboração de estudos e pesquisas de turismo</v>
      </c>
      <c r="J208" t="str">
        <f>VLOOKUP(C208,subacoes!$A$1:$H$2405,7,0)</f>
        <v>Estudo realizado (unidade)</v>
      </c>
      <c r="K208" t="str">
        <f>VLOOKUP(C208,subacoes!$A$1:$H$2405,3,0)</f>
        <v>Soma</v>
      </c>
      <c r="L208" s="14">
        <f>VLOOKUP(C208,subacoes!$A$1:$H$2405,6,0)</f>
        <v>10</v>
      </c>
    </row>
    <row r="209" spans="1:12" x14ac:dyDescent="0.25">
      <c r="A209" s="9">
        <v>410043</v>
      </c>
      <c r="B209" s="5">
        <v>12</v>
      </c>
      <c r="C209">
        <v>13743</v>
      </c>
      <c r="D209">
        <v>610</v>
      </c>
      <c r="E209" s="6">
        <v>59511.33</v>
      </c>
      <c r="F209" s="6">
        <v>59511.33</v>
      </c>
      <c r="G209" s="7" t="str">
        <f>VLOOKUP(D209,[1]programas!$A$1:$D$90,2,0)</f>
        <v>Educação Básica com Qualidade e Equidade</v>
      </c>
      <c r="H209" t="str">
        <f t="shared" si="3"/>
        <v>610 - Educação Básica com Qualidade e Equidade</v>
      </c>
      <c r="I209" t="str">
        <f>VLOOKUP(C209,subacoes!$A$1:$H$2405,8,0)</f>
        <v>13743 - AP - Manutenção e reforma de escolas - educação básica - ADR - Joaçaba</v>
      </c>
      <c r="J209" t="str">
        <f>VLOOKUP(C209,subacoes!$A$1:$H$2405,7,0)</f>
        <v>Escola mantida (unidade)</v>
      </c>
      <c r="K209" t="str">
        <f>VLOOKUP(C209,subacoes!$A$1:$H$2405,3,0)</f>
        <v>Maior Valor</v>
      </c>
      <c r="L209" s="14">
        <f>VLOOKUP(C209,subacoes!$A$1:$H$2405,6,0)</f>
        <v>24</v>
      </c>
    </row>
    <row r="210" spans="1:12" x14ac:dyDescent="0.25">
      <c r="A210" s="9">
        <v>410037</v>
      </c>
      <c r="B210" s="5">
        <v>12</v>
      </c>
      <c r="C210">
        <v>13622</v>
      </c>
      <c r="D210">
        <v>610</v>
      </c>
      <c r="E210" s="6">
        <v>59739.83</v>
      </c>
      <c r="F210" s="6">
        <v>59739.83</v>
      </c>
      <c r="G210" s="7" t="str">
        <f>VLOOKUP(D210,[1]programas!$A$1:$D$90,2,0)</f>
        <v>Educação Básica com Qualidade e Equidade</v>
      </c>
      <c r="H210" t="str">
        <f t="shared" si="3"/>
        <v>610 - Educação Básica com Qualidade e Equidade</v>
      </c>
      <c r="I210" t="str">
        <f>VLOOKUP(C210,subacoes!$A$1:$H$2405,8,0)</f>
        <v>13622 - AP - Manutenção e reforma de escolas - educação básica - ADR - São Miguel do Oeste</v>
      </c>
      <c r="J210" t="str">
        <f>VLOOKUP(C210,subacoes!$A$1:$H$2405,7,0)</f>
        <v>Escola mantida (unidade)</v>
      </c>
      <c r="K210" t="str">
        <f>VLOOKUP(C210,subacoes!$A$1:$H$2405,3,0)</f>
        <v>Maior Valor</v>
      </c>
      <c r="L210" s="14">
        <f>VLOOKUP(C210,subacoes!$A$1:$H$2405,6,0)</f>
        <v>52</v>
      </c>
    </row>
    <row r="211" spans="1:12" x14ac:dyDescent="0.25">
      <c r="A211" s="9">
        <v>530001</v>
      </c>
      <c r="B211" s="5">
        <v>26</v>
      </c>
      <c r="C211">
        <v>14280</v>
      </c>
      <c r="D211">
        <v>115</v>
      </c>
      <c r="E211" s="6">
        <v>0</v>
      </c>
      <c r="F211" s="6">
        <v>60000</v>
      </c>
      <c r="G211" s="7" t="str">
        <f>VLOOKUP(D211,[1]programas!$A$1:$D$90,2,0)</f>
        <v>Gestão do Sistema de Transporte Intermunicipal de Pessoas</v>
      </c>
      <c r="H211" t="str">
        <f t="shared" si="3"/>
        <v>115 - Gestão do Sistema de Transporte Intermunicipal de Pessoas</v>
      </c>
      <c r="I211" t="str">
        <f>VLOOKUP(C211,subacoes!$A$1:$H$2405,8,0)</f>
        <v>14280 - Manutenção preventiva dos sinais náuticos</v>
      </c>
      <c r="J211" t="str">
        <f>VLOOKUP(C211,subacoes!$A$1:$H$2405,7,0)</f>
        <v>Sinalização náutica (unidade)</v>
      </c>
      <c r="K211" t="str">
        <f>VLOOKUP(C211,subacoes!$A$1:$H$2405,3,0)</f>
        <v>Soma</v>
      </c>
      <c r="L211" s="14">
        <f>VLOOKUP(C211,subacoes!$A$1:$H$2405,6,0)</f>
        <v>45</v>
      </c>
    </row>
    <row r="212" spans="1:12" x14ac:dyDescent="0.25">
      <c r="A212" s="9">
        <v>470022</v>
      </c>
      <c r="B212" s="5">
        <v>9</v>
      </c>
      <c r="C212">
        <v>2240</v>
      </c>
      <c r="D212">
        <v>860</v>
      </c>
      <c r="E212" s="6">
        <v>36479</v>
      </c>
      <c r="F212" s="6">
        <v>60000</v>
      </c>
      <c r="G212" s="7" t="str">
        <f>VLOOKUP(D212,[1]programas!$A$1:$D$90,2,0)</f>
        <v>Gestão Previdenciária</v>
      </c>
      <c r="H212" t="str">
        <f t="shared" si="3"/>
        <v>860 - Gestão Previdenciária</v>
      </c>
      <c r="I212" t="str">
        <f>VLOOKUP(C212,subacoes!$A$1:$H$2405,8,0)</f>
        <v>2240 - Contratação de serviços de assessoria e consultoria previdenciária - IPREV</v>
      </c>
      <c r="J212" t="str">
        <f>VLOOKUP(C212,subacoes!$A$1:$H$2405,7,0)</f>
        <v>Serviço prestado (unidade)</v>
      </c>
      <c r="K212" t="str">
        <f>VLOOKUP(C212,subacoes!$A$1:$H$2405,3,0)</f>
        <v>Maior Valor</v>
      </c>
      <c r="L212" s="14">
        <f>VLOOKUP(C212,subacoes!$A$1:$H$2405,6,0)</f>
        <v>10</v>
      </c>
    </row>
    <row r="213" spans="1:12" x14ac:dyDescent="0.25">
      <c r="A213" s="9">
        <v>270029</v>
      </c>
      <c r="B213" s="5">
        <v>26</v>
      </c>
      <c r="C213">
        <v>14276</v>
      </c>
      <c r="D213">
        <v>115</v>
      </c>
      <c r="E213" s="6">
        <v>36484</v>
      </c>
      <c r="F213" s="6">
        <v>60000</v>
      </c>
      <c r="G213" s="7" t="str">
        <f>VLOOKUP(D213,[1]programas!$A$1:$D$90,2,0)</f>
        <v>Gestão do Sistema de Transporte Intermunicipal de Pessoas</v>
      </c>
      <c r="H213" t="str">
        <f t="shared" si="3"/>
        <v>115 - Gestão do Sistema de Transporte Intermunicipal de Pessoas</v>
      </c>
      <c r="I213" t="str">
        <f>VLOOKUP(C213,subacoes!$A$1:$H$2405,8,0)</f>
        <v>14276 - Fiscalizar e monitorar transportes coletivos em rodovias estaduais</v>
      </c>
      <c r="J213" t="str">
        <f>VLOOKUP(C213,subacoes!$A$1:$H$2405,7,0)</f>
        <v>Fiscalização realizada (unidade)</v>
      </c>
      <c r="K213" t="str">
        <f>VLOOKUP(C213,subacoes!$A$1:$H$2405,3,0)</f>
        <v>Maior Valor</v>
      </c>
      <c r="L213" s="14">
        <f>VLOOKUP(C213,subacoes!$A$1:$H$2405,6,0)</f>
        <v>1</v>
      </c>
    </row>
    <row r="214" spans="1:12" x14ac:dyDescent="0.25">
      <c r="A214" s="9">
        <v>160085</v>
      </c>
      <c r="B214" s="5">
        <v>26</v>
      </c>
      <c r="C214">
        <v>5697</v>
      </c>
      <c r="D214">
        <v>120</v>
      </c>
      <c r="E214" s="6">
        <v>59562</v>
      </c>
      <c r="F214" s="6">
        <v>60262</v>
      </c>
      <c r="G214" s="7" t="str">
        <f>VLOOKUP(D214,[1]programas!$A$1:$D$90,2,0)</f>
        <v>Integração Logística</v>
      </c>
      <c r="H214" t="str">
        <f t="shared" si="3"/>
        <v>120 - Integração Logística</v>
      </c>
      <c r="I214" t="str">
        <f>VLOOKUP(C214,subacoes!$A$1:$H$2405,8,0)</f>
        <v>5697 - Administração, manutenção e gerenciamento dos aeroportos públicos de Santa Catarina - SIE</v>
      </c>
      <c r="J214" t="str">
        <f>VLOOKUP(C214,subacoes!$A$1:$H$2405,7,0)</f>
        <v>Aeroporto gerenciado (unidade)</v>
      </c>
      <c r="K214" t="str">
        <f>VLOOKUP(C214,subacoes!$A$1:$H$2405,3,0)</f>
        <v>Maior Valor</v>
      </c>
      <c r="L214" s="14">
        <f>VLOOKUP(C214,subacoes!$A$1:$H$2405,6,0)</f>
        <v>3</v>
      </c>
    </row>
    <row r="215" spans="1:12" x14ac:dyDescent="0.25">
      <c r="A215" s="9">
        <v>440023</v>
      </c>
      <c r="B215" s="5">
        <v>4</v>
      </c>
      <c r="C215">
        <v>14203</v>
      </c>
      <c r="D215">
        <v>210</v>
      </c>
      <c r="E215" s="6">
        <v>23903.97</v>
      </c>
      <c r="F215" s="6">
        <v>60793.45</v>
      </c>
      <c r="G215" s="7" t="str">
        <f>VLOOKUP(D215,[1]programas!$A$1:$D$90,2,0)</f>
        <v>Estudos e Projetos para o Desenvolvimento Regional</v>
      </c>
      <c r="H215" t="str">
        <f t="shared" si="3"/>
        <v>210 - Estudos e Projetos para o Desenvolvimento Regional</v>
      </c>
      <c r="I215" t="str">
        <f>VLOOKUP(C215,subacoes!$A$1:$H$2405,8,0)</f>
        <v>14203 - Provisão para emendas parlamentares</v>
      </c>
      <c r="J215" t="str">
        <f>VLOOKUP(C215,subacoes!$A$1:$H$2405,7,0)</f>
        <v>Projeto executado (unidade)</v>
      </c>
      <c r="K215" t="str">
        <f>VLOOKUP(C215,subacoes!$A$1:$H$2405,3,0)</f>
        <v>Soma</v>
      </c>
      <c r="L215" s="14">
        <f>VLOOKUP(C215,subacoes!$A$1:$H$2405,6,0)</f>
        <v>400</v>
      </c>
    </row>
    <row r="216" spans="1:12" x14ac:dyDescent="0.25">
      <c r="A216" s="9">
        <v>410040</v>
      </c>
      <c r="B216" s="5">
        <v>12</v>
      </c>
      <c r="C216">
        <v>12482</v>
      </c>
      <c r="D216">
        <v>610</v>
      </c>
      <c r="E216" s="6">
        <v>61264.03</v>
      </c>
      <c r="F216" s="6">
        <v>61264.03</v>
      </c>
      <c r="G216" s="7" t="str">
        <f>VLOOKUP(D216,[1]programas!$A$1:$D$90,2,0)</f>
        <v>Educação Básica com Qualidade e Equidade</v>
      </c>
      <c r="H216" t="str">
        <f t="shared" si="3"/>
        <v>610 - Educação Básica com Qualidade e Equidade</v>
      </c>
      <c r="I216" t="str">
        <f>VLOOKUP(C216,subacoes!$A$1:$H$2405,8,0)</f>
        <v>12482 - Manutenção e reforma das escolas de educação básica</v>
      </c>
      <c r="J216" t="str">
        <f>VLOOKUP(C216,subacoes!$A$1:$H$2405,7,0)</f>
        <v>Escola atendida (unidade)</v>
      </c>
      <c r="K216" t="str">
        <f>VLOOKUP(C216,subacoes!$A$1:$H$2405,3,0)</f>
        <v>Maior Valor</v>
      </c>
      <c r="L216" s="14">
        <f>VLOOKUP(C216,subacoes!$A$1:$H$2405,6,0)</f>
        <v>1084</v>
      </c>
    </row>
    <row r="217" spans="1:12" x14ac:dyDescent="0.25">
      <c r="A217" s="9">
        <v>410044</v>
      </c>
      <c r="B217" s="5">
        <v>4</v>
      </c>
      <c r="C217">
        <v>13761</v>
      </c>
      <c r="D217">
        <v>900</v>
      </c>
      <c r="E217" s="6">
        <v>61652.7</v>
      </c>
      <c r="F217" s="6">
        <v>61652.7</v>
      </c>
      <c r="G217" s="7" t="str">
        <f>VLOOKUP(D217,[1]programas!$A$1:$D$90,2,0)</f>
        <v>Gestão Administrativa - Poder Executivo</v>
      </c>
      <c r="H217" t="str">
        <f t="shared" si="3"/>
        <v>900 - Gestão Administrativa - Poder Executivo</v>
      </c>
      <c r="I217" t="str">
        <f>VLOOKUP(C217,subacoes!$A$1:$H$2405,8,0)</f>
        <v>13761 - Administração e manutenção dos serviços administrativos gerais - ADR - Campos Novos</v>
      </c>
      <c r="J217" t="str">
        <f>VLOOKUP(C217,subacoes!$A$1:$H$2405,7,0)</f>
        <v>Unidade gestora mantida (unidade)</v>
      </c>
      <c r="K217" t="str">
        <f>VLOOKUP(C217,subacoes!$A$1:$H$2405,3,0)</f>
        <v>Maior Valor</v>
      </c>
      <c r="L217" s="14">
        <f>VLOOKUP(C217,subacoes!$A$1:$H$2405,6,0)</f>
        <v>1</v>
      </c>
    </row>
    <row r="218" spans="1:12" x14ac:dyDescent="0.25">
      <c r="A218" s="9">
        <v>440022</v>
      </c>
      <c r="B218" s="5">
        <v>3</v>
      </c>
      <c r="C218">
        <v>6499</v>
      </c>
      <c r="D218">
        <v>915</v>
      </c>
      <c r="E218" s="6">
        <v>61904.68</v>
      </c>
      <c r="F218" s="6">
        <v>61904.68</v>
      </c>
      <c r="G218" s="7" t="str">
        <f>VLOOKUP(D218,[1]programas!$A$1:$D$90,2,0)</f>
        <v>Gestão Estratégica - Ministério Público</v>
      </c>
      <c r="H218" t="str">
        <f t="shared" si="3"/>
        <v>915 - Gestão Estratégica - Ministério Público</v>
      </c>
      <c r="I218" t="str">
        <f>VLOOKUP(C218,subacoes!$A$1:$H$2405,8,0)</f>
        <v>6499 - Reconstituição de bens lesados</v>
      </c>
      <c r="J218" t="str">
        <f>VLOOKUP(C218,subacoes!$A$1:$H$2405,7,0)</f>
        <v>Projeto aprovado (unidade)</v>
      </c>
      <c r="K218" t="str">
        <f>VLOOKUP(C218,subacoes!$A$1:$H$2405,3,0)</f>
        <v>Soma</v>
      </c>
      <c r="L218" s="14">
        <f>VLOOKUP(C218,subacoes!$A$1:$H$2405,6,0)</f>
        <v>40</v>
      </c>
    </row>
    <row r="219" spans="1:12" x14ac:dyDescent="0.25">
      <c r="A219" s="9">
        <v>410038</v>
      </c>
      <c r="B219" s="5">
        <v>12</v>
      </c>
      <c r="C219">
        <v>13640</v>
      </c>
      <c r="D219">
        <v>610</v>
      </c>
      <c r="E219" s="6">
        <v>62559.71</v>
      </c>
      <c r="F219" s="6">
        <v>62559.71</v>
      </c>
      <c r="G219" s="7" t="str">
        <f>VLOOKUP(D219,[1]programas!$A$1:$D$90,2,0)</f>
        <v>Educação Básica com Qualidade e Equidade</v>
      </c>
      <c r="H219" t="str">
        <f t="shared" si="3"/>
        <v>610 - Educação Básica com Qualidade e Equidade</v>
      </c>
      <c r="I219" t="str">
        <f>VLOOKUP(C219,subacoes!$A$1:$H$2405,8,0)</f>
        <v>13640 - AP - Manutenção e reforma de escolas - educação básica - ADR - Maravilha</v>
      </c>
      <c r="J219" t="str">
        <f>VLOOKUP(C219,subacoes!$A$1:$H$2405,7,0)</f>
        <v>Escola mantida (unidade)</v>
      </c>
      <c r="K219" t="str">
        <f>VLOOKUP(C219,subacoes!$A$1:$H$2405,3,0)</f>
        <v>Maior Valor</v>
      </c>
      <c r="L219" s="14">
        <f>VLOOKUP(C219,subacoes!$A$1:$H$2405,6,0)</f>
        <v>47</v>
      </c>
    </row>
    <row r="220" spans="1:12" x14ac:dyDescent="0.25">
      <c r="A220" s="9">
        <v>410043</v>
      </c>
      <c r="B220" s="5">
        <v>4</v>
      </c>
      <c r="C220">
        <v>13733</v>
      </c>
      <c r="D220">
        <v>900</v>
      </c>
      <c r="E220" s="6">
        <v>67347.31</v>
      </c>
      <c r="F220" s="6">
        <v>67347.31</v>
      </c>
      <c r="G220" s="7" t="str">
        <f>VLOOKUP(D220,[1]programas!$A$1:$D$90,2,0)</f>
        <v>Gestão Administrativa - Poder Executivo</v>
      </c>
      <c r="H220" t="str">
        <f t="shared" si="3"/>
        <v>900 - Gestão Administrativa - Poder Executivo</v>
      </c>
      <c r="I220" t="str">
        <f>VLOOKUP(C220,subacoes!$A$1:$H$2405,8,0)</f>
        <v>13733 - Administração e manutenção dos serviços administrativos gerais - ADR - Joaçaba</v>
      </c>
      <c r="J220" t="str">
        <f>VLOOKUP(C220,subacoes!$A$1:$H$2405,7,0)</f>
        <v>Unidade gestora mantida (unidade)</v>
      </c>
      <c r="K220" t="str">
        <f>VLOOKUP(C220,subacoes!$A$1:$H$2405,3,0)</f>
        <v>Maior Valor</v>
      </c>
      <c r="L220" s="14">
        <f>VLOOKUP(C220,subacoes!$A$1:$H$2405,6,0)</f>
        <v>1</v>
      </c>
    </row>
    <row r="221" spans="1:12" x14ac:dyDescent="0.25">
      <c r="A221" s="9">
        <v>410039</v>
      </c>
      <c r="B221" s="5">
        <v>4</v>
      </c>
      <c r="C221">
        <v>13652</v>
      </c>
      <c r="D221">
        <v>900</v>
      </c>
      <c r="E221" s="6">
        <v>68755.87</v>
      </c>
      <c r="F221" s="6">
        <v>68755.87</v>
      </c>
      <c r="G221" s="7" t="str">
        <f>VLOOKUP(D221,[1]programas!$A$1:$D$90,2,0)</f>
        <v>Gestão Administrativa - Poder Executivo</v>
      </c>
      <c r="H221" t="str">
        <f t="shared" si="3"/>
        <v>900 - Gestão Administrativa - Poder Executivo</v>
      </c>
      <c r="I221" t="str">
        <f>VLOOKUP(C221,subacoes!$A$1:$H$2405,8,0)</f>
        <v>13652 - Administração e manutenção dos serviços administrativos gerais - ADR - São Lourenço do Oeste</v>
      </c>
      <c r="J221" t="str">
        <f>VLOOKUP(C221,subacoes!$A$1:$H$2405,7,0)</f>
        <v>Unidade gestora mantida (unidade)</v>
      </c>
      <c r="K221" t="str">
        <f>VLOOKUP(C221,subacoes!$A$1:$H$2405,3,0)</f>
        <v>Maior Valor</v>
      </c>
      <c r="L221" s="14">
        <f>VLOOKUP(C221,subacoes!$A$1:$H$2405,6,0)</f>
        <v>1</v>
      </c>
    </row>
    <row r="222" spans="1:12" x14ac:dyDescent="0.25">
      <c r="A222" s="9">
        <v>530001</v>
      </c>
      <c r="B222" s="5">
        <v>26</v>
      </c>
      <c r="C222">
        <v>14454</v>
      </c>
      <c r="D222">
        <v>130</v>
      </c>
      <c r="E222" s="6">
        <v>0</v>
      </c>
      <c r="F222" s="6">
        <v>70000</v>
      </c>
      <c r="G222" s="7" t="str">
        <f>VLOOKUP(D222,[1]programas!$A$1:$D$90,2,0)</f>
        <v>Conservação e Segurança Rodoviária</v>
      </c>
      <c r="H222" t="str">
        <f t="shared" si="3"/>
        <v>130 - Conservação e Segurança Rodoviária</v>
      </c>
      <c r="I222" t="str">
        <f>VLOOKUP(C222,subacoes!$A$1:$H$2405,8,0)</f>
        <v>14454 - Humanização de rodovias</v>
      </c>
      <c r="J222" t="str">
        <f>VLOOKUP(C222,subacoes!$A$1:$H$2405,7,0)</f>
        <v>Obra executada (unidade)</v>
      </c>
      <c r="K222" t="str">
        <f>VLOOKUP(C222,subacoes!$A$1:$H$2405,3,0)</f>
        <v>Soma</v>
      </c>
      <c r="L222" s="14">
        <f>VLOOKUP(C222,subacoes!$A$1:$H$2405,6,0)</f>
        <v>100</v>
      </c>
    </row>
    <row r="223" spans="1:12" x14ac:dyDescent="0.25">
      <c r="A223" s="9">
        <v>410056</v>
      </c>
      <c r="B223" s="5">
        <v>12</v>
      </c>
      <c r="C223">
        <v>13818</v>
      </c>
      <c r="D223">
        <v>610</v>
      </c>
      <c r="E223" s="6">
        <v>70758.350000000006</v>
      </c>
      <c r="F223" s="6">
        <v>70758.350000000006</v>
      </c>
      <c r="G223" s="7" t="str">
        <f>VLOOKUP(D223,[1]programas!$A$1:$D$90,2,0)</f>
        <v>Educação Básica com Qualidade e Equidade</v>
      </c>
      <c r="H223" t="str">
        <f t="shared" si="3"/>
        <v>610 - Educação Básica com Qualidade e Equidade</v>
      </c>
      <c r="I223" t="str">
        <f>VLOOKUP(C223,subacoes!$A$1:$H$2405,8,0)</f>
        <v>13818 - Administração e manutenção da Gerência Regional de Educação - ADR - Criciúma</v>
      </c>
      <c r="J223" t="str">
        <f>VLOOKUP(C223,subacoes!$A$1:$H$2405,7,0)</f>
        <v>Unidade gestora mantida (unidade)</v>
      </c>
      <c r="K223" t="str">
        <f>VLOOKUP(C223,subacoes!$A$1:$H$2405,3,0)</f>
        <v>Maior Valor</v>
      </c>
      <c r="L223" s="14">
        <f>VLOOKUP(C223,subacoes!$A$1:$H$2405,6,0)</f>
        <v>1</v>
      </c>
    </row>
    <row r="224" spans="1:12" x14ac:dyDescent="0.25">
      <c r="A224" s="5">
        <v>160097</v>
      </c>
      <c r="B224" s="5">
        <v>12</v>
      </c>
      <c r="C224">
        <v>14201</v>
      </c>
      <c r="D224">
        <v>635</v>
      </c>
      <c r="E224" s="6">
        <v>71141.19</v>
      </c>
      <c r="F224" s="6">
        <v>71141.19</v>
      </c>
      <c r="G224" s="7" t="str">
        <f>VLOOKUP(D224,[1]programas!$A$1:$D$90,2,0)</f>
        <v>Desenvolvimento do Desporto Educacional</v>
      </c>
      <c r="H224" t="str">
        <f t="shared" si="3"/>
        <v>635 - Desenvolvimento do Desporto Educacional</v>
      </c>
      <c r="I224" t="str">
        <f>VLOOKUP(C224,subacoes!$A$1:$H$2405,8,0)</f>
        <v>14201 - Realização de eventos - Desporto educacional</v>
      </c>
      <c r="J224" t="str">
        <f>VLOOKUP(C224,subacoes!$A$1:$H$2405,7,0)</f>
        <v>Evento realizado (unidade)</v>
      </c>
      <c r="K224" t="str">
        <f>VLOOKUP(C224,subacoes!$A$1:$H$2405,3,0)</f>
        <v>Maior Valor</v>
      </c>
      <c r="L224" s="14">
        <f>VLOOKUP(C224,subacoes!$A$1:$H$2405,6,0)</f>
        <v>221</v>
      </c>
    </row>
    <row r="225" spans="1:12" x14ac:dyDescent="0.25">
      <c r="A225" s="9">
        <v>520030</v>
      </c>
      <c r="B225" s="5">
        <v>4</v>
      </c>
      <c r="C225">
        <v>10938</v>
      </c>
      <c r="D225">
        <v>850</v>
      </c>
      <c r="E225" s="6">
        <v>34223.29</v>
      </c>
      <c r="F225" s="6">
        <v>73641.649999999994</v>
      </c>
      <c r="G225" s="7" t="str">
        <f>VLOOKUP(D225,[1]programas!$A$1:$D$90,2,0)</f>
        <v>Gestão de Pessoas</v>
      </c>
      <c r="H225" t="str">
        <f t="shared" si="3"/>
        <v>850 - Gestão de Pessoas</v>
      </c>
      <c r="I225" t="str">
        <f>VLOOKUP(C225,subacoes!$A$1:$H$2405,8,0)</f>
        <v>10938 - Encargos com estagiários - ENA</v>
      </c>
      <c r="J225" t="str">
        <f>VLOOKUP(C225,subacoes!$A$1:$H$2405,7,0)</f>
        <v>Estagiário contratado (unidade)</v>
      </c>
      <c r="K225" t="str">
        <f>VLOOKUP(C225,subacoes!$A$1:$H$2405,3,0)</f>
        <v>Maior Valor</v>
      </c>
      <c r="L225" s="14">
        <f>VLOOKUP(C225,subacoes!$A$1:$H$2405,6,0)</f>
        <v>11</v>
      </c>
    </row>
    <row r="226" spans="1:12" x14ac:dyDescent="0.25">
      <c r="A226" s="5">
        <v>270023</v>
      </c>
      <c r="B226" s="5">
        <v>23</v>
      </c>
      <c r="C226">
        <v>5202</v>
      </c>
      <c r="D226">
        <v>850</v>
      </c>
      <c r="E226" s="6">
        <v>31379.360000000001</v>
      </c>
      <c r="F226" s="6">
        <v>75600</v>
      </c>
      <c r="G226" s="7" t="str">
        <f>VLOOKUP(D226,[1]programas!$A$1:$D$90,2,0)</f>
        <v>Gestão de Pessoas</v>
      </c>
      <c r="H226" t="str">
        <f t="shared" si="3"/>
        <v>850 - Gestão de Pessoas</v>
      </c>
      <c r="I226" t="str">
        <f>VLOOKUP(C226,subacoes!$A$1:$H$2405,8,0)</f>
        <v>5202 - Encargos com estagiários - JUCESC</v>
      </c>
      <c r="J226" t="str">
        <f>VLOOKUP(C226,subacoes!$A$1:$H$2405,7,0)</f>
        <v>Estagiário contratado (unidade)</v>
      </c>
      <c r="K226" t="str">
        <f>VLOOKUP(C226,subacoes!$A$1:$H$2405,3,0)</f>
        <v>Maior Valor</v>
      </c>
      <c r="L226" s="14">
        <f>VLOOKUP(C226,subacoes!$A$1:$H$2405,6,0)</f>
        <v>10</v>
      </c>
    </row>
    <row r="227" spans="1:12" x14ac:dyDescent="0.25">
      <c r="A227" s="9">
        <v>530001</v>
      </c>
      <c r="B227" s="5">
        <v>26</v>
      </c>
      <c r="C227">
        <v>12619</v>
      </c>
      <c r="D227">
        <v>101</v>
      </c>
      <c r="E227" s="6">
        <v>0</v>
      </c>
      <c r="F227" s="6">
        <v>77401.7</v>
      </c>
      <c r="G227" s="7" t="str">
        <f>VLOOKUP(D227,[1]programas!$A$1:$D$90,2,0)</f>
        <v>Acelera Santa Catarina</v>
      </c>
      <c r="H227" t="str">
        <f t="shared" si="3"/>
        <v>101 - Acelera Santa Catarina</v>
      </c>
      <c r="I227" t="str">
        <f>VLOOKUP(C227,subacoes!$A$1:$H$2405,8,0)</f>
        <v>12619 - Ampliação da capacidade da Avenida Santos Dumont - Joinville</v>
      </c>
      <c r="J227" t="str">
        <f>VLOOKUP(C227,subacoes!$A$1:$H$2405,7,0)</f>
        <v>Rodovia reabilitada (km)</v>
      </c>
      <c r="K227" t="str">
        <f>VLOOKUP(C227,subacoes!$A$1:$H$2405,3,0)</f>
        <v>Maior Valor</v>
      </c>
      <c r="L227" s="14">
        <f>VLOOKUP(C227,subacoes!$A$1:$H$2405,6,0)</f>
        <v>0</v>
      </c>
    </row>
    <row r="228" spans="1:12" x14ac:dyDescent="0.25">
      <c r="A228" s="5">
        <v>160084</v>
      </c>
      <c r="B228" s="5">
        <v>4</v>
      </c>
      <c r="C228">
        <v>14203</v>
      </c>
      <c r="D228">
        <v>210</v>
      </c>
      <c r="E228" s="6">
        <v>952</v>
      </c>
      <c r="F228" s="6">
        <v>77782</v>
      </c>
      <c r="G228" s="7" t="str">
        <f>VLOOKUP(D228,[1]programas!$A$1:$D$90,2,0)</f>
        <v>Estudos e Projetos para o Desenvolvimento Regional</v>
      </c>
      <c r="H228" t="str">
        <f t="shared" si="3"/>
        <v>210 - Estudos e Projetos para o Desenvolvimento Regional</v>
      </c>
      <c r="I228" t="str">
        <f>VLOOKUP(C228,subacoes!$A$1:$H$2405,8,0)</f>
        <v>14203 - Provisão para emendas parlamentares</v>
      </c>
      <c r="J228" t="str">
        <f>VLOOKUP(C228,subacoes!$A$1:$H$2405,7,0)</f>
        <v>Projeto executado (unidade)</v>
      </c>
      <c r="K228" t="str">
        <f>VLOOKUP(C228,subacoes!$A$1:$H$2405,3,0)</f>
        <v>Soma</v>
      </c>
      <c r="L228" s="14">
        <f>VLOOKUP(C228,subacoes!$A$1:$H$2405,6,0)</f>
        <v>400</v>
      </c>
    </row>
    <row r="229" spans="1:12" x14ac:dyDescent="0.25">
      <c r="A229" s="5">
        <v>230001</v>
      </c>
      <c r="B229" s="5">
        <v>23</v>
      </c>
      <c r="C229">
        <v>14088</v>
      </c>
      <c r="D229">
        <v>640</v>
      </c>
      <c r="E229" s="6">
        <v>78595.81</v>
      </c>
      <c r="F229" s="6">
        <v>78595.81</v>
      </c>
      <c r="G229" s="7" t="str">
        <f>VLOOKUP(D229,[1]programas!$A$1:$D$90,2,0)</f>
        <v>Promoção do Turismo Catarinense</v>
      </c>
      <c r="H229" t="str">
        <f t="shared" si="3"/>
        <v>640 - Promoção do Turismo Catarinense</v>
      </c>
      <c r="I229" t="str">
        <f>VLOOKUP(C229,subacoes!$A$1:$H$2405,8,0)</f>
        <v>14088 - Construção dos Centros de Atendimento aos Turistas - CATS</v>
      </c>
      <c r="J229" t="str">
        <f>VLOOKUP(C229,subacoes!$A$1:$H$2405,7,0)</f>
        <v>Centro construído (unidade)</v>
      </c>
      <c r="K229" t="str">
        <f>VLOOKUP(C229,subacoes!$A$1:$H$2405,3,0)</f>
        <v>Maior Valor</v>
      </c>
      <c r="L229" s="14">
        <f>VLOOKUP(C229,subacoes!$A$1:$H$2405,6,0)</f>
        <v>3</v>
      </c>
    </row>
    <row r="230" spans="1:12" x14ac:dyDescent="0.25">
      <c r="A230" s="9">
        <v>410045</v>
      </c>
      <c r="B230" s="5">
        <v>4</v>
      </c>
      <c r="C230">
        <v>13783</v>
      </c>
      <c r="D230">
        <v>900</v>
      </c>
      <c r="E230" s="6">
        <v>79039.539999999994</v>
      </c>
      <c r="F230" s="6">
        <v>79039.539999999994</v>
      </c>
      <c r="G230" s="7" t="str">
        <f>VLOOKUP(D230,[1]programas!$A$1:$D$90,2,0)</f>
        <v>Gestão Administrativa - Poder Executivo</v>
      </c>
      <c r="H230" t="str">
        <f t="shared" si="3"/>
        <v>900 - Gestão Administrativa - Poder Executivo</v>
      </c>
      <c r="I230" t="str">
        <f>VLOOKUP(C230,subacoes!$A$1:$H$2405,8,0)</f>
        <v>13783 - Administração e manutenção dos serviços administrativos gerais - ADR - Videira</v>
      </c>
      <c r="J230" t="str">
        <f>VLOOKUP(C230,subacoes!$A$1:$H$2405,7,0)</f>
        <v>Unidade gestora mantida (unidade)</v>
      </c>
      <c r="K230" t="str">
        <f>VLOOKUP(C230,subacoes!$A$1:$H$2405,3,0)</f>
        <v>Maior Valor</v>
      </c>
      <c r="L230" s="14">
        <f>VLOOKUP(C230,subacoes!$A$1:$H$2405,6,0)</f>
        <v>1</v>
      </c>
    </row>
    <row r="231" spans="1:12" x14ac:dyDescent="0.25">
      <c r="A231" s="5">
        <v>180021</v>
      </c>
      <c r="B231" s="5">
        <v>4</v>
      </c>
      <c r="C231">
        <v>12998</v>
      </c>
      <c r="D231">
        <v>900</v>
      </c>
      <c r="E231" s="6">
        <v>14474.31</v>
      </c>
      <c r="F231" s="6">
        <v>79395</v>
      </c>
      <c r="G231" s="7" t="str">
        <f>VLOOKUP(D231,[1]programas!$A$1:$D$90,2,0)</f>
        <v>Gestão Administrativa - Poder Executivo</v>
      </c>
      <c r="H231" t="str">
        <f t="shared" si="3"/>
        <v>900 - Gestão Administrativa - Poder Executivo</v>
      </c>
      <c r="I231" t="str">
        <f>VLOOKUP(C231,subacoes!$A$1:$H$2405,8,0)</f>
        <v>12998 - Administração e manutenção dos serviços administrativos gerais - SUDERF</v>
      </c>
      <c r="J231" t="str">
        <f>VLOOKUP(C231,subacoes!$A$1:$H$2405,7,0)</f>
        <v>Unidade gestora mantida (unidade)</v>
      </c>
      <c r="K231" t="str">
        <f>VLOOKUP(C231,subacoes!$A$1:$H$2405,3,0)</f>
        <v>Maior Valor</v>
      </c>
      <c r="L231" s="14">
        <f>VLOOKUP(C231,subacoes!$A$1:$H$2405,6,0)</f>
        <v>1</v>
      </c>
    </row>
    <row r="232" spans="1:12" x14ac:dyDescent="0.25">
      <c r="A232" s="9">
        <v>440001</v>
      </c>
      <c r="B232" s="5">
        <v>8</v>
      </c>
      <c r="C232">
        <v>11094</v>
      </c>
      <c r="D232">
        <v>510</v>
      </c>
      <c r="E232" s="6">
        <v>79688.5</v>
      </c>
      <c r="F232" s="6">
        <v>79690.679999999993</v>
      </c>
      <c r="G232" s="7" t="str">
        <f>VLOOKUP(D232,[1]programas!$A$1:$D$90,2,0)</f>
        <v>Gestão do SUAS</v>
      </c>
      <c r="H232" t="str">
        <f t="shared" si="3"/>
        <v>510 - Gestão do SUAS</v>
      </c>
      <c r="I232" t="str">
        <f>VLOOKUP(C232,subacoes!$A$1:$H$2405,8,0)</f>
        <v>11094 - Apoio às ações de desenvolvimento social, trabalho e renda - FUNDOSOCIAL</v>
      </c>
      <c r="J232" t="str">
        <f>VLOOKUP(C232,subacoes!$A$1:$H$2405,7,0)</f>
        <v>Entidade beneficiada (unidade)</v>
      </c>
      <c r="K232" t="str">
        <f>VLOOKUP(C232,subacoes!$A$1:$H$2405,3,0)</f>
        <v>Soma</v>
      </c>
      <c r="L232" s="14">
        <f>VLOOKUP(C232,subacoes!$A$1:$H$2405,6,0)</f>
        <v>100</v>
      </c>
    </row>
    <row r="233" spans="1:12" x14ac:dyDescent="0.25">
      <c r="A233" s="9">
        <v>530001</v>
      </c>
      <c r="B233" s="5">
        <v>26</v>
      </c>
      <c r="C233">
        <v>14532</v>
      </c>
      <c r="D233">
        <v>900</v>
      </c>
      <c r="E233" s="6">
        <v>22584.04</v>
      </c>
      <c r="F233" s="6">
        <v>80374.23</v>
      </c>
      <c r="G233" s="7" t="str">
        <f>VLOOKUP(D233,[1]programas!$A$1:$D$90,2,0)</f>
        <v>Gestão Administrativa - Poder Executivo</v>
      </c>
      <c r="H233" t="str">
        <f t="shared" si="3"/>
        <v>900 - Gestão Administrativa - Poder Executivo</v>
      </c>
      <c r="I233" t="str">
        <f>VLOOKUP(C233,subacoes!$A$1:$H$2405,8,0)</f>
        <v>14532 - Administração e manutenção das Superintendências Regionais e anexos - SIE</v>
      </c>
      <c r="J233" t="str">
        <f>VLOOKUP(C233,subacoes!$A$1:$H$2405,7,0)</f>
        <v>Unidade gestora mantida (unidade)</v>
      </c>
      <c r="K233" t="str">
        <f>VLOOKUP(C233,subacoes!$A$1:$H$2405,3,0)</f>
        <v>Maior Valor</v>
      </c>
      <c r="L233" s="14">
        <f>VLOOKUP(C233,subacoes!$A$1:$H$2405,6,0)</f>
        <v>22</v>
      </c>
    </row>
    <row r="234" spans="1:12" x14ac:dyDescent="0.25">
      <c r="A234" s="5">
        <v>230023</v>
      </c>
      <c r="B234" s="5">
        <v>23</v>
      </c>
      <c r="C234">
        <v>14564</v>
      </c>
      <c r="D234">
        <v>850</v>
      </c>
      <c r="E234" s="6">
        <v>81436.960000000006</v>
      </c>
      <c r="F234" s="6">
        <v>81436.960000000006</v>
      </c>
      <c r="G234" s="7" t="str">
        <f>VLOOKUP(D234,[1]programas!$A$1:$D$90,2,0)</f>
        <v>Gestão de Pessoas</v>
      </c>
      <c r="H234" t="str">
        <f t="shared" si="3"/>
        <v>850 - Gestão de Pessoas</v>
      </c>
      <c r="I234" t="str">
        <f>VLOOKUP(C234,subacoes!$A$1:$H$2405,8,0)</f>
        <v>14564 - Administração de pessoal e encargos sociais - SOL</v>
      </c>
      <c r="J234" t="str">
        <f>VLOOKUP(C234,subacoes!$A$1:$H$2405,7,0)</f>
        <v>Servidor remunerado (unidade)</v>
      </c>
      <c r="K234" t="str">
        <f>VLOOKUP(C234,subacoes!$A$1:$H$2405,3,0)</f>
        <v>Maior Valor</v>
      </c>
      <c r="L234" s="14">
        <f>VLOOKUP(C234,subacoes!$A$1:$H$2405,6,0)</f>
        <v>47</v>
      </c>
    </row>
    <row r="235" spans="1:12" x14ac:dyDescent="0.25">
      <c r="A235" s="5">
        <v>260001</v>
      </c>
      <c r="B235" s="5">
        <v>4</v>
      </c>
      <c r="C235">
        <v>11106</v>
      </c>
      <c r="D235">
        <v>900</v>
      </c>
      <c r="E235" s="6">
        <v>0</v>
      </c>
      <c r="F235" s="6">
        <v>83008.69</v>
      </c>
      <c r="G235" s="7" t="str">
        <f>VLOOKUP(D235,[1]programas!$A$1:$D$90,2,0)</f>
        <v>Gestão Administrativa - Poder Executivo</v>
      </c>
      <c r="H235" t="str">
        <f t="shared" si="3"/>
        <v>900 - Gestão Administrativa - Poder Executivo</v>
      </c>
      <c r="I235" t="str">
        <f>VLOOKUP(C235,subacoes!$A$1:$H$2405,8,0)</f>
        <v>11106 - Apoio à aquisição, construção, ampliação ou reforma de patrimônio público - FUNDOSOCIAL</v>
      </c>
      <c r="J235" t="str">
        <f>VLOOKUP(C235,subacoes!$A$1:$H$2405,7,0)</f>
        <v>Equipamento fornecido (unidade)</v>
      </c>
      <c r="K235" t="str">
        <f>VLOOKUP(C235,subacoes!$A$1:$H$2405,3,0)</f>
        <v>Soma</v>
      </c>
      <c r="L235" s="14">
        <f>VLOOKUP(C235,subacoes!$A$1:$H$2405,6,0)</f>
        <v>200</v>
      </c>
    </row>
    <row r="236" spans="1:12" x14ac:dyDescent="0.25">
      <c r="A236" s="9">
        <v>410042</v>
      </c>
      <c r="B236" s="5">
        <v>12</v>
      </c>
      <c r="C236">
        <v>13722</v>
      </c>
      <c r="D236">
        <v>610</v>
      </c>
      <c r="E236" s="6">
        <v>85201.919999999998</v>
      </c>
      <c r="F236" s="6">
        <v>85201.919999999998</v>
      </c>
      <c r="G236" s="7" t="str">
        <f>VLOOKUP(D236,[1]programas!$A$1:$D$90,2,0)</f>
        <v>Educação Básica com Qualidade e Equidade</v>
      </c>
      <c r="H236" t="str">
        <f t="shared" si="3"/>
        <v>610 - Educação Básica com Qualidade e Equidade</v>
      </c>
      <c r="I236" t="str">
        <f>VLOOKUP(C236,subacoes!$A$1:$H$2405,8,0)</f>
        <v>13722 - Administração e manutenção da Gerência Regional de Educação - ADR - Concórdia</v>
      </c>
      <c r="J236" t="str">
        <f>VLOOKUP(C236,subacoes!$A$1:$H$2405,7,0)</f>
        <v>Unidade gestora mantida (unidade)</v>
      </c>
      <c r="K236" t="str">
        <f>VLOOKUP(C236,subacoes!$A$1:$H$2405,3,0)</f>
        <v>Maior Valor</v>
      </c>
      <c r="L236" s="14">
        <f>VLOOKUP(C236,subacoes!$A$1:$H$2405,6,0)</f>
        <v>1</v>
      </c>
    </row>
    <row r="237" spans="1:12" x14ac:dyDescent="0.25">
      <c r="A237" s="9">
        <v>410040</v>
      </c>
      <c r="B237" s="5">
        <v>12</v>
      </c>
      <c r="C237">
        <v>13686</v>
      </c>
      <c r="D237">
        <v>610</v>
      </c>
      <c r="E237" s="6">
        <v>85735.56</v>
      </c>
      <c r="F237" s="6">
        <v>85735.56</v>
      </c>
      <c r="G237" s="7" t="str">
        <f>VLOOKUP(D237,[1]programas!$A$1:$D$90,2,0)</f>
        <v>Educação Básica com Qualidade e Equidade</v>
      </c>
      <c r="H237" t="str">
        <f t="shared" si="3"/>
        <v>610 - Educação Básica com Qualidade e Equidade</v>
      </c>
      <c r="I237" t="str">
        <f>VLOOKUP(C237,subacoes!$A$1:$H$2405,8,0)</f>
        <v>13686 - AP - Manutenção e reforma de escolas - educação básica - ADR - Chapecó</v>
      </c>
      <c r="J237" t="str">
        <f>VLOOKUP(C237,subacoes!$A$1:$H$2405,7,0)</f>
        <v>Escola mantida (unidade)</v>
      </c>
      <c r="K237" t="str">
        <f>VLOOKUP(C237,subacoes!$A$1:$H$2405,3,0)</f>
        <v>Maior Valor</v>
      </c>
      <c r="L237" s="14">
        <f>VLOOKUP(C237,subacoes!$A$1:$H$2405,6,0)</f>
        <v>42</v>
      </c>
    </row>
    <row r="238" spans="1:12" x14ac:dyDescent="0.25">
      <c r="A238" s="5">
        <v>160097</v>
      </c>
      <c r="B238" s="5">
        <v>6</v>
      </c>
      <c r="C238">
        <v>13125</v>
      </c>
      <c r="D238">
        <v>706</v>
      </c>
      <c r="E238" s="6">
        <v>0</v>
      </c>
      <c r="F238" s="6">
        <v>87028.64</v>
      </c>
      <c r="G238" s="7" t="str">
        <f>VLOOKUP(D238,[1]programas!$A$1:$D$90,2,0)</f>
        <v>De Olho no Crime</v>
      </c>
      <c r="H238" t="str">
        <f t="shared" si="3"/>
        <v>706 - De Olho no Crime</v>
      </c>
      <c r="I238" t="str">
        <f>VLOOKUP(C238,subacoes!$A$1:$H$2405,8,0)</f>
        <v>13125 - Gestão das perícias criminais - IGP</v>
      </c>
      <c r="J238" t="str">
        <f>VLOOKUP(C238,subacoes!$A$1:$H$2405,7,0)</f>
        <v>Perícia realizada (unidade)</v>
      </c>
      <c r="K238" t="str">
        <f>VLOOKUP(C238,subacoes!$A$1:$H$2405,3,0)</f>
        <v>Soma</v>
      </c>
      <c r="L238" s="14">
        <f>VLOOKUP(C238,subacoes!$A$1:$H$2405,6,0)</f>
        <v>30000</v>
      </c>
    </row>
    <row r="239" spans="1:12" x14ac:dyDescent="0.25">
      <c r="A239" s="8">
        <v>410011</v>
      </c>
      <c r="B239" s="5">
        <v>23</v>
      </c>
      <c r="C239">
        <v>14119</v>
      </c>
      <c r="D239">
        <v>640</v>
      </c>
      <c r="E239" s="6">
        <v>92239.77</v>
      </c>
      <c r="F239" s="6">
        <v>92239.77</v>
      </c>
      <c r="G239" s="7" t="str">
        <f>VLOOKUP(D239,[1]programas!$A$1:$D$90,2,0)</f>
        <v>Promoção do Turismo Catarinense</v>
      </c>
      <c r="H239" t="str">
        <f t="shared" si="3"/>
        <v>640 - Promoção do Turismo Catarinense</v>
      </c>
      <c r="I239" t="str">
        <f>VLOOKUP(C239,subacoes!$A$1:$H$2405,8,0)</f>
        <v>14119 - Gerenciamento do centro de eventos Governador Luiz Henrique da Silveira</v>
      </c>
      <c r="J239" t="str">
        <f>VLOOKUP(C239,subacoes!$A$1:$H$2405,7,0)</f>
        <v>Centro de  eventos gerenciado (unidade)</v>
      </c>
      <c r="K239" t="str">
        <f>VLOOKUP(C239,subacoes!$A$1:$H$2405,3,0)</f>
        <v>Maior Valor</v>
      </c>
      <c r="L239" s="14">
        <f>VLOOKUP(C239,subacoes!$A$1:$H$2405,6,0)</f>
        <v>1</v>
      </c>
    </row>
    <row r="240" spans="1:12" x14ac:dyDescent="0.25">
      <c r="A240" s="9">
        <v>410044</v>
      </c>
      <c r="B240" s="5">
        <v>12</v>
      </c>
      <c r="C240">
        <v>13766</v>
      </c>
      <c r="D240">
        <v>610</v>
      </c>
      <c r="E240" s="6">
        <v>92372.47</v>
      </c>
      <c r="F240" s="6">
        <v>92372.47</v>
      </c>
      <c r="G240" s="7" t="str">
        <f>VLOOKUP(D240,[1]programas!$A$1:$D$90,2,0)</f>
        <v>Educação Básica com Qualidade e Equidade</v>
      </c>
      <c r="H240" t="str">
        <f t="shared" si="3"/>
        <v>610 - Educação Básica com Qualidade e Equidade</v>
      </c>
      <c r="I240" t="str">
        <f>VLOOKUP(C240,subacoes!$A$1:$H$2405,8,0)</f>
        <v>13766 - Operacionalização da educação básica - ADR - Campos Novos</v>
      </c>
      <c r="J240" t="str">
        <f>VLOOKUP(C240,subacoes!$A$1:$H$2405,7,0)</f>
        <v>Aluno atendido (unidade)</v>
      </c>
      <c r="K240" t="str">
        <f>VLOOKUP(C240,subacoes!$A$1:$H$2405,3,0)</f>
        <v>Maior Valor</v>
      </c>
      <c r="L240" s="14">
        <f>VLOOKUP(C240,subacoes!$A$1:$H$2405,6,0)</f>
        <v>5286</v>
      </c>
    </row>
    <row r="241" spans="1:12" x14ac:dyDescent="0.25">
      <c r="A241" s="9">
        <v>410059</v>
      </c>
      <c r="B241" s="5">
        <v>4</v>
      </c>
      <c r="C241">
        <v>13954</v>
      </c>
      <c r="D241">
        <v>900</v>
      </c>
      <c r="E241" s="6">
        <v>92816.18</v>
      </c>
      <c r="F241" s="6">
        <v>92816.18</v>
      </c>
      <c r="G241" s="7" t="str">
        <f>VLOOKUP(D241,[1]programas!$A$1:$D$90,2,0)</f>
        <v>Gestão Administrativa - Poder Executivo</v>
      </c>
      <c r="H241" t="str">
        <f t="shared" si="3"/>
        <v>900 - Gestão Administrativa - Poder Executivo</v>
      </c>
      <c r="I241" t="str">
        <f>VLOOKUP(C241,subacoes!$A$1:$H$2405,8,0)</f>
        <v>13954 - Administração e manutenção dos serviços administrativos gerais - ADR - Jaraguá do Sul</v>
      </c>
      <c r="J241" t="str">
        <f>VLOOKUP(C241,subacoes!$A$1:$H$2405,7,0)</f>
        <v>Unidade gestora mantida (unidade)</v>
      </c>
      <c r="K241" t="str">
        <f>VLOOKUP(C241,subacoes!$A$1:$H$2405,3,0)</f>
        <v>Maior Valor</v>
      </c>
      <c r="L241" s="14">
        <f>VLOOKUP(C241,subacoes!$A$1:$H$2405,6,0)</f>
        <v>1</v>
      </c>
    </row>
    <row r="242" spans="1:12" x14ac:dyDescent="0.25">
      <c r="A242" s="5">
        <v>410007</v>
      </c>
      <c r="B242" s="5">
        <v>4</v>
      </c>
      <c r="C242">
        <v>1635</v>
      </c>
      <c r="D242">
        <v>850</v>
      </c>
      <c r="E242" s="6">
        <v>55904.43</v>
      </c>
      <c r="F242" s="6">
        <v>93203.45</v>
      </c>
      <c r="G242" s="7" t="str">
        <f>VLOOKUP(D242,[1]programas!$A$1:$D$90,2,0)</f>
        <v>Gestão de Pessoas</v>
      </c>
      <c r="H242" t="str">
        <f t="shared" si="3"/>
        <v>850 - Gestão de Pessoas</v>
      </c>
      <c r="I242" t="str">
        <f>VLOOKUP(C242,subacoes!$A$1:$H$2405,8,0)</f>
        <v>1635 - Administração de pessoal e encargos sociais - SCC</v>
      </c>
      <c r="J242" t="str">
        <f>VLOOKUP(C242,subacoes!$A$1:$H$2405,7,0)</f>
        <v>Servidor remunerado (unidade)</v>
      </c>
      <c r="K242" t="str">
        <f>VLOOKUP(C242,subacoes!$A$1:$H$2405,3,0)</f>
        <v>Maior Valor</v>
      </c>
      <c r="L242" s="14">
        <f>VLOOKUP(C242,subacoes!$A$1:$H$2405,6,0)</f>
        <v>290</v>
      </c>
    </row>
    <row r="243" spans="1:12" x14ac:dyDescent="0.25">
      <c r="A243" s="9">
        <v>470092</v>
      </c>
      <c r="B243" s="5">
        <v>4</v>
      </c>
      <c r="C243">
        <v>12969</v>
      </c>
      <c r="D243">
        <v>850</v>
      </c>
      <c r="E243" s="6">
        <v>0</v>
      </c>
      <c r="F243" s="6">
        <v>94403</v>
      </c>
      <c r="G243" s="7" t="str">
        <f>VLOOKUP(D243,[1]programas!$A$1:$D$90,2,0)</f>
        <v>Gestão de Pessoas</v>
      </c>
      <c r="H243" t="str">
        <f t="shared" si="3"/>
        <v>850 - Gestão de Pessoas</v>
      </c>
      <c r="I243" t="str">
        <f>VLOOKUP(C243,subacoes!$A$1:$H$2405,8,0)</f>
        <v>12969 - Capacitação profissional dos agentes públicos - FPS - SEA</v>
      </c>
      <c r="J243" t="str">
        <f>VLOOKUP(C243,subacoes!$A$1:$H$2405,7,0)</f>
        <v>Servidor capacitado (unidade)</v>
      </c>
      <c r="K243" t="str">
        <f>VLOOKUP(C243,subacoes!$A$1:$H$2405,3,0)</f>
        <v>Maior Valor</v>
      </c>
      <c r="L243" s="14">
        <f>VLOOKUP(C243,subacoes!$A$1:$H$2405,6,0)</f>
        <v>50</v>
      </c>
    </row>
    <row r="244" spans="1:12" x14ac:dyDescent="0.25">
      <c r="A244" s="5">
        <v>270029</v>
      </c>
      <c r="B244" s="5">
        <v>25</v>
      </c>
      <c r="C244">
        <v>13045</v>
      </c>
      <c r="D244">
        <v>950</v>
      </c>
      <c r="E244" s="6">
        <v>0</v>
      </c>
      <c r="F244" s="6">
        <v>95000</v>
      </c>
      <c r="G244" s="7" t="str">
        <f>VLOOKUP(D244,[1]programas!$A$1:$D$90,2,0)</f>
        <v>Defesa dos Interesses Sociais</v>
      </c>
      <c r="H244" t="str">
        <f t="shared" si="3"/>
        <v>950 - Defesa dos Interesses Sociais</v>
      </c>
      <c r="I244" t="str">
        <f>VLOOKUP(C244,subacoes!$A$1:$H$2405,8,0)</f>
        <v>13045 - Fiscalização e regulação de gás natural canalizado - ARESC</v>
      </c>
      <c r="J244" t="str">
        <f>VLOOKUP(C244,subacoes!$A$1:$H$2405,7,0)</f>
        <v>Concessão fiscalizada (unidade)</v>
      </c>
      <c r="K244" t="str">
        <f>VLOOKUP(C244,subacoes!$A$1:$H$2405,3,0)</f>
        <v>Maior Valor</v>
      </c>
      <c r="L244" s="14">
        <f>VLOOKUP(C244,subacoes!$A$1:$H$2405,6,0)</f>
        <v>1</v>
      </c>
    </row>
    <row r="245" spans="1:12" x14ac:dyDescent="0.25">
      <c r="A245" s="9">
        <v>470093</v>
      </c>
      <c r="B245" s="5">
        <v>4</v>
      </c>
      <c r="C245">
        <v>2899</v>
      </c>
      <c r="D245">
        <v>900</v>
      </c>
      <c r="E245" s="6">
        <v>95950</v>
      </c>
      <c r="F245" s="6">
        <v>95950</v>
      </c>
      <c r="G245" s="7" t="str">
        <f>VLOOKUP(D245,[1]programas!$A$1:$D$90,2,0)</f>
        <v>Gestão Administrativa - Poder Executivo</v>
      </c>
      <c r="H245" t="str">
        <f t="shared" si="3"/>
        <v>900 - Gestão Administrativa - Poder Executivo</v>
      </c>
      <c r="I245" t="str">
        <f>VLOOKUP(C245,subacoes!$A$1:$H$2405,8,0)</f>
        <v>2899 - Administração e manutenção dos serviços administrativos gerais - SEA</v>
      </c>
      <c r="J245" t="str">
        <f>VLOOKUP(C245,subacoes!$A$1:$H$2405,7,0)</f>
        <v>Unidade gestora mantida (unidade)</v>
      </c>
      <c r="K245" t="str">
        <f>VLOOKUP(C245,subacoes!$A$1:$H$2405,3,0)</f>
        <v>Maior Valor</v>
      </c>
      <c r="L245" s="14">
        <f>VLOOKUP(C245,subacoes!$A$1:$H$2405,6,0)</f>
        <v>1</v>
      </c>
    </row>
    <row r="246" spans="1:12" x14ac:dyDescent="0.25">
      <c r="A246" s="5">
        <v>230001</v>
      </c>
      <c r="B246" s="5">
        <v>27</v>
      </c>
      <c r="C246">
        <v>3831</v>
      </c>
      <c r="D246">
        <v>900</v>
      </c>
      <c r="E246" s="6">
        <v>96469.03</v>
      </c>
      <c r="F246" s="6">
        <v>96469.03</v>
      </c>
      <c r="G246" s="7" t="str">
        <f>VLOOKUP(D246,[1]programas!$A$1:$D$90,2,0)</f>
        <v>Gestão Administrativa - Poder Executivo</v>
      </c>
      <c r="H246" t="str">
        <f t="shared" si="3"/>
        <v>900 - Gestão Administrativa - Poder Executivo</v>
      </c>
      <c r="I246" t="str">
        <f>VLOOKUP(C246,subacoes!$A$1:$H$2405,8,0)</f>
        <v>3831 - Manutenção e modernização dos serviços de tecnologia da informação e comunicação - SOL</v>
      </c>
      <c r="J246" t="str">
        <f>VLOOKUP(C246,subacoes!$A$1:$H$2405,7,0)</f>
        <v>Estação de trabalho mantida (unidade)</v>
      </c>
      <c r="K246" t="str">
        <f>VLOOKUP(C246,subacoes!$A$1:$H$2405,3,0)</f>
        <v>Maior Valor</v>
      </c>
      <c r="L246" s="14">
        <f>VLOOKUP(C246,subacoes!$A$1:$H$2405,6,0)</f>
        <v>153</v>
      </c>
    </row>
    <row r="247" spans="1:12" x14ac:dyDescent="0.25">
      <c r="A247" s="9">
        <v>470092</v>
      </c>
      <c r="B247" s="5">
        <v>4</v>
      </c>
      <c r="C247">
        <v>12970</v>
      </c>
      <c r="D247">
        <v>850</v>
      </c>
      <c r="E247" s="6">
        <v>0</v>
      </c>
      <c r="F247" s="6">
        <v>97100</v>
      </c>
      <c r="G247" s="7" t="str">
        <f>VLOOKUP(D247,[1]programas!$A$1:$D$90,2,0)</f>
        <v>Gestão de Pessoas</v>
      </c>
      <c r="H247" t="str">
        <f t="shared" si="3"/>
        <v>850 - Gestão de Pessoas</v>
      </c>
      <c r="I247" t="str">
        <f>VLOOKUP(C247,subacoes!$A$1:$H$2405,8,0)</f>
        <v>12970 - Encargos com estagiários - FPS - SEA</v>
      </c>
      <c r="J247" t="str">
        <f>VLOOKUP(C247,subacoes!$A$1:$H$2405,7,0)</f>
        <v>Estagiário contratado (unidade)</v>
      </c>
      <c r="K247" t="str">
        <f>VLOOKUP(C247,subacoes!$A$1:$H$2405,3,0)</f>
        <v>Maior Valor</v>
      </c>
      <c r="L247" s="14">
        <f>VLOOKUP(C247,subacoes!$A$1:$H$2405,6,0)</f>
        <v>35</v>
      </c>
    </row>
    <row r="248" spans="1:12" x14ac:dyDescent="0.25">
      <c r="A248" s="9">
        <v>480091</v>
      </c>
      <c r="B248" s="5">
        <v>10</v>
      </c>
      <c r="C248">
        <v>11201</v>
      </c>
      <c r="D248">
        <v>440</v>
      </c>
      <c r="E248" s="6">
        <v>89215.66</v>
      </c>
      <c r="F248" s="6">
        <v>98000</v>
      </c>
      <c r="G248" s="7" t="str">
        <f>VLOOKUP(D248,[1]programas!$A$1:$D$90,2,0)</f>
        <v>Assistência Farmacêutica</v>
      </c>
      <c r="H248" t="str">
        <f t="shared" si="3"/>
        <v>440 - Assistência Farmacêutica</v>
      </c>
      <c r="I248" t="str">
        <f>VLOOKUP(C248,subacoes!$A$1:$H$2405,8,0)</f>
        <v>11201 - Distribuição de medicamentos do componente estratégico</v>
      </c>
      <c r="J248" t="str">
        <f>VLOOKUP(C248,subacoes!$A$1:$H$2405,7,0)</f>
        <v>Atendimento realizado (unidade)</v>
      </c>
      <c r="K248" t="str">
        <f>VLOOKUP(C248,subacoes!$A$1:$H$2405,3,0)</f>
        <v>Soma</v>
      </c>
      <c r="L248" s="14">
        <f>VLOOKUP(C248,subacoes!$A$1:$H$2405,6,0)</f>
        <v>272000</v>
      </c>
    </row>
    <row r="249" spans="1:12" x14ac:dyDescent="0.25">
      <c r="A249" s="5">
        <v>270025</v>
      </c>
      <c r="B249" s="5">
        <v>4</v>
      </c>
      <c r="C249">
        <v>3913</v>
      </c>
      <c r="D249">
        <v>850</v>
      </c>
      <c r="E249" s="6">
        <v>62052.91</v>
      </c>
      <c r="F249" s="6">
        <v>99090</v>
      </c>
      <c r="G249" s="7" t="str">
        <f>VLOOKUP(D249,[1]programas!$A$1:$D$90,2,0)</f>
        <v>Gestão de Pessoas</v>
      </c>
      <c r="H249" t="str">
        <f t="shared" si="3"/>
        <v>850 - Gestão de Pessoas</v>
      </c>
      <c r="I249" t="str">
        <f>VLOOKUP(C249,subacoes!$A$1:$H$2405,8,0)</f>
        <v>3913 - Encargos com estagiários - IMETRO</v>
      </c>
      <c r="J249" t="str">
        <f>VLOOKUP(C249,subacoes!$A$1:$H$2405,7,0)</f>
        <v>Estagiário contratado (unidade)</v>
      </c>
      <c r="K249" t="str">
        <f>VLOOKUP(C249,subacoes!$A$1:$H$2405,3,0)</f>
        <v>Maior Valor</v>
      </c>
      <c r="L249" s="14">
        <f>VLOOKUP(C249,subacoes!$A$1:$H$2405,6,0)</f>
        <v>14</v>
      </c>
    </row>
    <row r="250" spans="1:12" x14ac:dyDescent="0.25">
      <c r="A250" s="9">
        <v>160084</v>
      </c>
      <c r="B250" s="5">
        <v>15</v>
      </c>
      <c r="C250">
        <v>11118</v>
      </c>
      <c r="D250">
        <v>300</v>
      </c>
      <c r="E250" s="6">
        <v>0</v>
      </c>
      <c r="F250" s="6">
        <v>100000</v>
      </c>
      <c r="G250" s="7" t="str">
        <f>VLOOKUP(D250,[1]programas!$A$1:$D$90,2,0)</f>
        <v>Qualidade de Vida no Campo e na Cidade</v>
      </c>
      <c r="H250" t="str">
        <f t="shared" si="3"/>
        <v>300 - Qualidade de Vida no Campo e na Cidade</v>
      </c>
      <c r="I250" t="str">
        <f>VLOOKUP(C250,subacoes!$A$1:$H$2405,8,0)</f>
        <v>11118 - Aquisição, construção, reforma ou manutenção de equipamentos públicos - FUNDOSOCIAL</v>
      </c>
      <c r="J250" t="str">
        <f>VLOOKUP(C250,subacoes!$A$1:$H$2405,7,0)</f>
        <v>Equipamento fornecido (unidade)</v>
      </c>
      <c r="K250" t="str">
        <f>VLOOKUP(C250,subacoes!$A$1:$H$2405,3,0)</f>
        <v>Soma</v>
      </c>
      <c r="L250" s="14">
        <f>VLOOKUP(C250,subacoes!$A$1:$H$2405,6,0)</f>
        <v>60</v>
      </c>
    </row>
    <row r="251" spans="1:12" x14ac:dyDescent="0.25">
      <c r="A251" s="5">
        <v>270001</v>
      </c>
      <c r="B251" s="5">
        <v>4</v>
      </c>
      <c r="C251">
        <v>13087</v>
      </c>
      <c r="D251">
        <v>850</v>
      </c>
      <c r="E251" s="6">
        <v>0</v>
      </c>
      <c r="F251" s="6">
        <v>100000</v>
      </c>
      <c r="G251" s="7" t="str">
        <f>VLOOKUP(D251,[1]programas!$A$1:$D$90,2,0)</f>
        <v>Gestão de Pessoas</v>
      </c>
      <c r="H251" t="str">
        <f t="shared" si="3"/>
        <v>850 - Gestão de Pessoas</v>
      </c>
      <c r="I251" t="str">
        <f>VLOOKUP(C251,subacoes!$A$1:$H$2405,8,0)</f>
        <v>13087 - Capacitação profissional dos agentes públicos - SDS</v>
      </c>
      <c r="J251" t="str">
        <f>VLOOKUP(C251,subacoes!$A$1:$H$2405,7,0)</f>
        <v>Servidor capacitado (unidade)</v>
      </c>
      <c r="K251" t="str">
        <f>VLOOKUP(C251,subacoes!$A$1:$H$2405,3,0)</f>
        <v>Soma</v>
      </c>
      <c r="L251" s="14">
        <f>VLOOKUP(C251,subacoes!$A$1:$H$2405,6,0)</f>
        <v>25</v>
      </c>
    </row>
    <row r="252" spans="1:12" x14ac:dyDescent="0.25">
      <c r="A252" s="8">
        <v>270001</v>
      </c>
      <c r="B252" s="5">
        <v>17</v>
      </c>
      <c r="C252">
        <v>12988</v>
      </c>
      <c r="D252">
        <v>348</v>
      </c>
      <c r="E252" s="6">
        <v>0</v>
      </c>
      <c r="F252" s="6">
        <v>100000</v>
      </c>
      <c r="G252" s="7" t="str">
        <f>VLOOKUP(D252,[1]programas!$A$1:$D$90,2,0)</f>
        <v>Gestão Ambiental Estratégica</v>
      </c>
      <c r="H252" t="str">
        <f t="shared" si="3"/>
        <v>348 - Gestão Ambiental Estratégica</v>
      </c>
      <c r="I252" t="str">
        <f>VLOOKUP(C252,subacoes!$A$1:$H$2405,8,0)</f>
        <v>12988 - Apoiar os municípios de SC com programa de saneamento</v>
      </c>
      <c r="J252" t="str">
        <f>VLOOKUP(C252,subacoes!$A$1:$H$2405,7,0)</f>
        <v>Plano implantado (unidade)</v>
      </c>
      <c r="K252" t="str">
        <f>VLOOKUP(C252,subacoes!$A$1:$H$2405,3,0)</f>
        <v>Soma</v>
      </c>
      <c r="L252" s="14">
        <f>VLOOKUP(C252,subacoes!$A$1:$H$2405,6,0)</f>
        <v>30</v>
      </c>
    </row>
    <row r="253" spans="1:12" x14ac:dyDescent="0.25">
      <c r="A253" s="5">
        <v>270025</v>
      </c>
      <c r="B253" s="5">
        <v>4</v>
      </c>
      <c r="C253">
        <v>3956</v>
      </c>
      <c r="D253">
        <v>900</v>
      </c>
      <c r="E253" s="6">
        <v>0</v>
      </c>
      <c r="F253" s="6">
        <v>100000</v>
      </c>
      <c r="G253" s="7" t="str">
        <f>VLOOKUP(D253,[1]programas!$A$1:$D$90,2,0)</f>
        <v>Gestão Administrativa - Poder Executivo</v>
      </c>
      <c r="H253" t="str">
        <f t="shared" si="3"/>
        <v>900 - Gestão Administrativa - Poder Executivo</v>
      </c>
      <c r="I253" t="str">
        <f>VLOOKUP(C253,subacoes!$A$1:$H$2405,8,0)</f>
        <v>3956 - Manutenção e modernização dos serviços de tecnologia da informação e comunicação - IMETRO</v>
      </c>
      <c r="J253" t="str">
        <f>VLOOKUP(C253,subacoes!$A$1:$H$2405,7,0)</f>
        <v>Estação de trabalho mantida (unidade)</v>
      </c>
      <c r="K253" t="str">
        <f>VLOOKUP(C253,subacoes!$A$1:$H$2405,3,0)</f>
        <v>Maior Valor</v>
      </c>
      <c r="L253" s="14">
        <f>VLOOKUP(C253,subacoes!$A$1:$H$2405,6,0)</f>
        <v>180</v>
      </c>
    </row>
    <row r="254" spans="1:12" x14ac:dyDescent="0.25">
      <c r="A254" s="9">
        <v>440022</v>
      </c>
      <c r="B254" s="5">
        <v>20</v>
      </c>
      <c r="C254">
        <v>11148</v>
      </c>
      <c r="D254">
        <v>315</v>
      </c>
      <c r="E254" s="6">
        <v>0</v>
      </c>
      <c r="F254" s="6">
        <v>100000</v>
      </c>
      <c r="G254" s="7" t="str">
        <f>VLOOKUP(D254,[1]programas!$A$1:$D$90,2,0)</f>
        <v>Defesa Sanitária Agropecuária</v>
      </c>
      <c r="H254" t="str">
        <f t="shared" si="3"/>
        <v>315 - Defesa Sanitária Agropecuária</v>
      </c>
      <c r="I254" t="str">
        <f>VLOOKUP(C254,subacoes!$A$1:$H$2405,8,0)</f>
        <v>11148 - Fiscalização de insumos agrícolas</v>
      </c>
      <c r="J254" t="str">
        <f>VLOOKUP(C254,subacoes!$A$1:$H$2405,7,0)</f>
        <v>Estabelecimentos e propriedades fiscalizadas (unidade)</v>
      </c>
      <c r="K254" t="str">
        <f>VLOOKUP(C254,subacoes!$A$1:$H$2405,3,0)</f>
        <v>Soma</v>
      </c>
      <c r="L254" s="14">
        <f>VLOOKUP(C254,subacoes!$A$1:$H$2405,6,0)</f>
        <v>2250</v>
      </c>
    </row>
    <row r="255" spans="1:12" x14ac:dyDescent="0.25">
      <c r="A255" s="9">
        <v>470092</v>
      </c>
      <c r="B255" s="5">
        <v>4</v>
      </c>
      <c r="C255">
        <v>12971</v>
      </c>
      <c r="D255">
        <v>855</v>
      </c>
      <c r="E255" s="6">
        <v>0</v>
      </c>
      <c r="F255" s="6">
        <v>100000</v>
      </c>
      <c r="G255" s="7" t="str">
        <f>VLOOKUP(D255,[1]programas!$A$1:$D$90,2,0)</f>
        <v>Saúde Ocupacional</v>
      </c>
      <c r="H255" t="str">
        <f t="shared" si="3"/>
        <v>855 - Saúde Ocupacional</v>
      </c>
      <c r="I255" t="str">
        <f>VLOOKUP(C255,subacoes!$A$1:$H$2405,8,0)</f>
        <v>12971 - Saúde e segurança no contexto ocupacional - PFS - SEA</v>
      </c>
      <c r="J255" t="str">
        <f>VLOOKUP(C255,subacoes!$A$1:$H$2405,7,0)</f>
        <v>Servidor atendido (unidade)</v>
      </c>
      <c r="K255" t="str">
        <f>VLOOKUP(C255,subacoes!$A$1:$H$2405,3,0)</f>
        <v>Maior Valor</v>
      </c>
      <c r="L255" s="14">
        <f>VLOOKUP(C255,subacoes!$A$1:$H$2405,6,0)</f>
        <v>190000</v>
      </c>
    </row>
    <row r="256" spans="1:12" x14ac:dyDescent="0.25">
      <c r="A256" s="9">
        <v>480091</v>
      </c>
      <c r="B256" s="5">
        <v>10</v>
      </c>
      <c r="C256">
        <v>14238</v>
      </c>
      <c r="D256">
        <v>101</v>
      </c>
      <c r="E256" s="6">
        <v>0</v>
      </c>
      <c r="F256" s="6">
        <v>100000</v>
      </c>
      <c r="G256" s="7" t="str">
        <f>VLOOKUP(D256,[1]programas!$A$1:$D$90,2,0)</f>
        <v>Acelera Santa Catarina</v>
      </c>
      <c r="H256" t="str">
        <f t="shared" si="3"/>
        <v>101 - Acelera Santa Catarina</v>
      </c>
      <c r="I256" t="str">
        <f>VLOOKUP(C256,subacoes!$A$1:$H$2405,8,0)</f>
        <v>14238 - Ampliação do Hospital Santa Terezinha de Braço do Norte</v>
      </c>
      <c r="J256" t="str">
        <f>VLOOKUP(C256,subacoes!$A$1:$H$2405,7,0)</f>
        <v>Obra executada (unidade)</v>
      </c>
      <c r="K256" t="str">
        <f>VLOOKUP(C256,subacoes!$A$1:$H$2405,3,0)</f>
        <v>Maior Valor</v>
      </c>
      <c r="L256" s="14">
        <f>VLOOKUP(C256,subacoes!$A$1:$H$2405,6,0)</f>
        <v>1</v>
      </c>
    </row>
    <row r="257" spans="1:12" x14ac:dyDescent="0.25">
      <c r="A257" s="9">
        <v>530001</v>
      </c>
      <c r="B257" s="5">
        <v>26</v>
      </c>
      <c r="C257">
        <v>14510</v>
      </c>
      <c r="D257">
        <v>145</v>
      </c>
      <c r="E257" s="6">
        <v>0</v>
      </c>
      <c r="F257" s="6">
        <v>100000</v>
      </c>
      <c r="G257" s="7" t="str">
        <f>VLOOKUP(D257,[1]programas!$A$1:$D$90,2,0)</f>
        <v>Elaboração de Projetos e Estudos de Infraestrutura</v>
      </c>
      <c r="H257" t="str">
        <f t="shared" si="3"/>
        <v>145 - Elaboração de Projetos e Estudos de Infraestrutura</v>
      </c>
      <c r="I257" t="str">
        <f>VLOOKUP(C257,subacoes!$A$1:$H$2405,8,0)</f>
        <v>14510 - Elaboração de planos diretores, desenvolvimento institucional e sist de planej rodoviário - BID-VI</v>
      </c>
      <c r="J257" t="str">
        <f>VLOOKUP(C257,subacoes!$A$1:$H$2405,7,0)</f>
        <v>Plano elaborado (unidade)</v>
      </c>
      <c r="K257" t="str">
        <f>VLOOKUP(C257,subacoes!$A$1:$H$2405,3,0)</f>
        <v>Soma</v>
      </c>
      <c r="L257" s="14">
        <f>VLOOKUP(C257,subacoes!$A$1:$H$2405,6,0)</f>
        <v>3</v>
      </c>
    </row>
    <row r="258" spans="1:12" x14ac:dyDescent="0.25">
      <c r="A258" s="8">
        <v>440022</v>
      </c>
      <c r="B258" s="5">
        <v>20</v>
      </c>
      <c r="C258">
        <v>1919</v>
      </c>
      <c r="D258">
        <v>315</v>
      </c>
      <c r="E258" s="6">
        <v>1384.8</v>
      </c>
      <c r="F258" s="6">
        <v>100000</v>
      </c>
      <c r="G258" s="7" t="str">
        <f>VLOOKUP(D258,[1]programas!$A$1:$D$90,2,0)</f>
        <v>Defesa Sanitária Agropecuária</v>
      </c>
      <c r="H258" t="str">
        <f t="shared" ref="H258:H321" si="4">CONCATENATE(D258," - ",G258)</f>
        <v>315 - Defesa Sanitária Agropecuária</v>
      </c>
      <c r="I258" t="str">
        <f>VLOOKUP(C258,subacoes!$A$1:$H$2405,8,0)</f>
        <v>1919 - Laboratório de Defesa Agropecuária</v>
      </c>
      <c r="J258" t="str">
        <f>VLOOKUP(C258,subacoes!$A$1:$H$2405,7,0)</f>
        <v>Amostra analisada (unidade)</v>
      </c>
      <c r="K258" t="str">
        <f>VLOOKUP(C258,subacoes!$A$1:$H$2405,3,0)</f>
        <v>Soma</v>
      </c>
      <c r="L258" s="14">
        <f>VLOOKUP(C258,subacoes!$A$1:$H$2405,6,0)</f>
        <v>5000</v>
      </c>
    </row>
    <row r="259" spans="1:12" x14ac:dyDescent="0.25">
      <c r="A259" s="9">
        <v>470076</v>
      </c>
      <c r="B259" s="5">
        <v>9</v>
      </c>
      <c r="C259">
        <v>14228</v>
      </c>
      <c r="D259">
        <v>860</v>
      </c>
      <c r="E259" s="6">
        <v>22833.97</v>
      </c>
      <c r="F259" s="6">
        <v>100000</v>
      </c>
      <c r="G259" s="7" t="str">
        <f>VLOOKUP(D259,[1]programas!$A$1:$D$90,2,0)</f>
        <v>Gestão Previdenciária</v>
      </c>
      <c r="H259" t="str">
        <f t="shared" si="4"/>
        <v>860 - Gestão Previdenciária</v>
      </c>
      <c r="I259" t="str">
        <f>VLOOKUP(C259,subacoes!$A$1:$H$2405,8,0)</f>
        <v>14228 - Encargos com inativos - DPE - Fundo Financeiro</v>
      </c>
      <c r="J259" t="str">
        <f>VLOOKUP(C259,subacoes!$A$1:$H$2405,7,0)</f>
        <v>Servidor inativo (unidade)</v>
      </c>
      <c r="K259" t="str">
        <f>VLOOKUP(C259,subacoes!$A$1:$H$2405,3,0)</f>
        <v>Maior Valor</v>
      </c>
      <c r="L259" s="14">
        <f>VLOOKUP(C259,subacoes!$A$1:$H$2405,6,0)</f>
        <v>5</v>
      </c>
    </row>
    <row r="260" spans="1:12" x14ac:dyDescent="0.25">
      <c r="A260" s="9">
        <v>410051</v>
      </c>
      <c r="B260" s="5">
        <v>12</v>
      </c>
      <c r="C260">
        <v>13616</v>
      </c>
      <c r="D260">
        <v>610</v>
      </c>
      <c r="E260" s="6">
        <v>101189.65</v>
      </c>
      <c r="F260" s="6">
        <v>101189.65</v>
      </c>
      <c r="G260" s="7" t="str">
        <f>VLOOKUP(D260,[1]programas!$A$1:$D$90,2,0)</f>
        <v>Educação Básica com Qualidade e Equidade</v>
      </c>
      <c r="H260" t="str">
        <f t="shared" si="4"/>
        <v>610 - Educação Básica com Qualidade e Equidade</v>
      </c>
      <c r="I260" t="str">
        <f>VLOOKUP(C260,subacoes!$A$1:$H$2405,8,0)</f>
        <v>13616 - Administração e manutenção da Gerência Regional de Educação - ADR - Blumenau</v>
      </c>
      <c r="J260" t="str">
        <f>VLOOKUP(C260,subacoes!$A$1:$H$2405,7,0)</f>
        <v>Unidade gestora mantida (unidade)</v>
      </c>
      <c r="K260" t="str">
        <f>VLOOKUP(C260,subacoes!$A$1:$H$2405,3,0)</f>
        <v>Maior Valor</v>
      </c>
      <c r="L260" s="14">
        <f>VLOOKUP(C260,subacoes!$A$1:$H$2405,6,0)</f>
        <v>1</v>
      </c>
    </row>
    <row r="261" spans="1:12" x14ac:dyDescent="0.25">
      <c r="A261" s="9">
        <v>530025</v>
      </c>
      <c r="B261" s="5">
        <v>26</v>
      </c>
      <c r="C261">
        <v>1617</v>
      </c>
      <c r="D261">
        <v>140</v>
      </c>
      <c r="E261" s="6">
        <v>106057.74</v>
      </c>
      <c r="F261" s="6">
        <v>106057.74</v>
      </c>
      <c r="G261" s="7" t="str">
        <f>VLOOKUP(D261,[1]programas!$A$1:$D$90,2,0)</f>
        <v>Reabilitação e Aumento de Capacidade de Rodovias</v>
      </c>
      <c r="H261" t="str">
        <f t="shared" si="4"/>
        <v>140 - Reabilitação e Aumento de Capacidade de Rodovias</v>
      </c>
      <c r="I261" t="str">
        <f>VLOOKUP(C261,subacoes!$A$1:$H$2405,8,0)</f>
        <v>1617 - AP - Reabilitação/aumento de capacidade da SC-418, trecho São Bento do Sul - Fragosos - Divisa SC/PR</v>
      </c>
      <c r="J261" t="str">
        <f>VLOOKUP(C261,subacoes!$A$1:$H$2405,7,0)</f>
        <v>Rodovia reabilitada (km)</v>
      </c>
      <c r="K261" t="str">
        <f>VLOOKUP(C261,subacoes!$A$1:$H$2405,3,0)</f>
        <v>Maior Valor</v>
      </c>
      <c r="L261" s="14">
        <f>VLOOKUP(C261,subacoes!$A$1:$H$2405,6,0)</f>
        <v>0</v>
      </c>
    </row>
    <row r="262" spans="1:12" x14ac:dyDescent="0.25">
      <c r="A262" s="9">
        <v>410048</v>
      </c>
      <c r="B262" s="5">
        <v>12</v>
      </c>
      <c r="C262">
        <v>13847</v>
      </c>
      <c r="D262">
        <v>610</v>
      </c>
      <c r="E262" s="6">
        <v>108821.72</v>
      </c>
      <c r="F262" s="6">
        <v>108821.72</v>
      </c>
      <c r="G262" s="7" t="str">
        <f>VLOOKUP(D262,[1]programas!$A$1:$D$90,2,0)</f>
        <v>Educação Básica com Qualidade e Equidade</v>
      </c>
      <c r="H262" t="str">
        <f t="shared" si="4"/>
        <v>610 - Educação Básica com Qualidade e Equidade</v>
      </c>
      <c r="I262" t="str">
        <f>VLOOKUP(C262,subacoes!$A$1:$H$2405,8,0)</f>
        <v>13847 - Administração e manutenção da Gerência Regional de Educação - ADR - Rio do Sul</v>
      </c>
      <c r="J262" t="str">
        <f>VLOOKUP(C262,subacoes!$A$1:$H$2405,7,0)</f>
        <v>Unidade gestora mantida (unidade)</v>
      </c>
      <c r="K262" t="str">
        <f>VLOOKUP(C262,subacoes!$A$1:$H$2405,3,0)</f>
        <v>Maior Valor</v>
      </c>
      <c r="L262" s="14">
        <f>VLOOKUP(C262,subacoes!$A$1:$H$2405,6,0)</f>
        <v>1</v>
      </c>
    </row>
    <row r="263" spans="1:12" x14ac:dyDescent="0.25">
      <c r="A263" s="9">
        <v>520092</v>
      </c>
      <c r="B263" s="5">
        <v>4</v>
      </c>
      <c r="C263">
        <v>14244</v>
      </c>
      <c r="D263">
        <v>830</v>
      </c>
      <c r="E263" s="6">
        <v>2475</v>
      </c>
      <c r="F263" s="6">
        <v>109673.69</v>
      </c>
      <c r="G263" s="7" t="str">
        <f>VLOOKUP(D263,[1]programas!$A$1:$D$90,2,0)</f>
        <v>Modernização da Gestão Fiscal</v>
      </c>
      <c r="H263" t="str">
        <f t="shared" si="4"/>
        <v>830 - Modernização da Gestão Fiscal</v>
      </c>
      <c r="I263" t="str">
        <f>VLOOKUP(C263,subacoes!$A$1:$H$2405,8,0)</f>
        <v>14244 - Gestão arrecadação, fiscalização e combate à sonegação fiscal</v>
      </c>
      <c r="J263" t="str">
        <f>VLOOKUP(C263,subacoes!$A$1:$H$2405,7,0)</f>
        <v>Programa gerenciado (unidade)</v>
      </c>
      <c r="K263" t="str">
        <f>VLOOKUP(C263,subacoes!$A$1:$H$2405,3,0)</f>
        <v>Maior Valor</v>
      </c>
      <c r="L263" s="14">
        <f>VLOOKUP(C263,subacoes!$A$1:$H$2405,6,0)</f>
        <v>1</v>
      </c>
    </row>
    <row r="264" spans="1:12" x14ac:dyDescent="0.25">
      <c r="A264" s="5">
        <v>270021</v>
      </c>
      <c r="B264" s="5">
        <v>4</v>
      </c>
      <c r="C264">
        <v>14203</v>
      </c>
      <c r="D264">
        <v>210</v>
      </c>
      <c r="E264" s="6">
        <v>0</v>
      </c>
      <c r="F264" s="6">
        <v>110000</v>
      </c>
      <c r="G264" s="7" t="str">
        <f>VLOOKUP(D264,[1]programas!$A$1:$D$90,2,0)</f>
        <v>Estudos e Projetos para o Desenvolvimento Regional</v>
      </c>
      <c r="H264" t="str">
        <f t="shared" si="4"/>
        <v>210 - Estudos e Projetos para o Desenvolvimento Regional</v>
      </c>
      <c r="I264" t="str">
        <f>VLOOKUP(C264,subacoes!$A$1:$H$2405,8,0)</f>
        <v>14203 - Provisão para emendas parlamentares</v>
      </c>
      <c r="J264" t="str">
        <f>VLOOKUP(C264,subacoes!$A$1:$H$2405,7,0)</f>
        <v>Projeto executado (unidade)</v>
      </c>
      <c r="K264" t="str">
        <f>VLOOKUP(C264,subacoes!$A$1:$H$2405,3,0)</f>
        <v>Soma</v>
      </c>
      <c r="L264" s="14">
        <f>VLOOKUP(C264,subacoes!$A$1:$H$2405,6,0)</f>
        <v>400</v>
      </c>
    </row>
    <row r="265" spans="1:12" x14ac:dyDescent="0.25">
      <c r="A265" s="9">
        <v>410038</v>
      </c>
      <c r="B265" s="5">
        <v>4</v>
      </c>
      <c r="C265">
        <v>13634</v>
      </c>
      <c r="D265">
        <v>900</v>
      </c>
      <c r="E265" s="6">
        <v>110529.77</v>
      </c>
      <c r="F265" s="6">
        <v>110529.77</v>
      </c>
      <c r="G265" s="7" t="str">
        <f>VLOOKUP(D265,[1]programas!$A$1:$D$90,2,0)</f>
        <v>Gestão Administrativa - Poder Executivo</v>
      </c>
      <c r="H265" t="str">
        <f t="shared" si="4"/>
        <v>900 - Gestão Administrativa - Poder Executivo</v>
      </c>
      <c r="I265" t="str">
        <f>VLOOKUP(C265,subacoes!$A$1:$H$2405,8,0)</f>
        <v>13634 - Administração e manutenção dos serviços administrativos gerais - ADR - Maravilha</v>
      </c>
      <c r="J265" t="str">
        <f>VLOOKUP(C265,subacoes!$A$1:$H$2405,7,0)</f>
        <v>Unidade gestora mantida (unidade)</v>
      </c>
      <c r="K265" t="str">
        <f>VLOOKUP(C265,subacoes!$A$1:$H$2405,3,0)</f>
        <v>Maior Valor</v>
      </c>
      <c r="L265" s="14">
        <f>VLOOKUP(C265,subacoes!$A$1:$H$2405,6,0)</f>
        <v>1</v>
      </c>
    </row>
    <row r="266" spans="1:12" x14ac:dyDescent="0.25">
      <c r="A266" s="9">
        <v>440001</v>
      </c>
      <c r="B266" s="5">
        <v>20</v>
      </c>
      <c r="C266">
        <v>1373</v>
      </c>
      <c r="D266">
        <v>300</v>
      </c>
      <c r="E266" s="6">
        <v>112754.88</v>
      </c>
      <c r="F266" s="6">
        <v>112754.88</v>
      </c>
      <c r="G266" s="7" t="str">
        <f>VLOOKUP(D266,[1]programas!$A$1:$D$90,2,0)</f>
        <v>Qualidade de Vida no Campo e na Cidade</v>
      </c>
      <c r="H266" t="str">
        <f t="shared" si="4"/>
        <v>300 - Qualidade de Vida no Campo e na Cidade</v>
      </c>
      <c r="I266" t="str">
        <f>VLOOKUP(C266,subacoes!$A$1:$H$2405,8,0)</f>
        <v>1373 - Encargos com estagiários - SAR</v>
      </c>
      <c r="J266" t="str">
        <f>VLOOKUP(C266,subacoes!$A$1:$H$2405,7,0)</f>
        <v>Estagiário contratado (unidade)</v>
      </c>
      <c r="K266" t="str">
        <f>VLOOKUP(C266,subacoes!$A$1:$H$2405,3,0)</f>
        <v>(vazio)</v>
      </c>
      <c r="L266" s="14">
        <f>VLOOKUP(C266,subacoes!$A$1:$H$2405,6,0)</f>
        <v>21</v>
      </c>
    </row>
    <row r="267" spans="1:12" x14ac:dyDescent="0.25">
      <c r="A267" s="9">
        <v>410039</v>
      </c>
      <c r="B267" s="5">
        <v>12</v>
      </c>
      <c r="C267">
        <v>13658</v>
      </c>
      <c r="D267">
        <v>610</v>
      </c>
      <c r="E267" s="6">
        <v>113332.01</v>
      </c>
      <c r="F267" s="6">
        <v>113332.01</v>
      </c>
      <c r="G267" s="7" t="str">
        <f>VLOOKUP(D267,[1]programas!$A$1:$D$90,2,0)</f>
        <v>Educação Básica com Qualidade e Equidade</v>
      </c>
      <c r="H267" t="str">
        <f t="shared" si="4"/>
        <v>610 - Educação Básica com Qualidade e Equidade</v>
      </c>
      <c r="I267" t="str">
        <f>VLOOKUP(C267,subacoes!$A$1:$H$2405,8,0)</f>
        <v>13658 - Operacionalização da educação básica - ADR - São Lourenço do Oeste</v>
      </c>
      <c r="J267" t="str">
        <f>VLOOKUP(C267,subacoes!$A$1:$H$2405,7,0)</f>
        <v>Aluno atendido (unidade)</v>
      </c>
      <c r="K267" t="str">
        <f>VLOOKUP(C267,subacoes!$A$1:$H$2405,3,0)</f>
        <v>Maior Valor</v>
      </c>
      <c r="L267" s="14">
        <f>VLOOKUP(C267,subacoes!$A$1:$H$2405,6,0)</f>
        <v>5628</v>
      </c>
    </row>
    <row r="268" spans="1:12" x14ac:dyDescent="0.25">
      <c r="A268" s="9">
        <v>450022</v>
      </c>
      <c r="B268" s="5">
        <v>12</v>
      </c>
      <c r="C268">
        <v>5318</v>
      </c>
      <c r="D268">
        <v>630</v>
      </c>
      <c r="E268" s="6">
        <v>7579.96</v>
      </c>
      <c r="F268" s="6">
        <v>113573.72</v>
      </c>
      <c r="G268" s="7" t="str">
        <f>VLOOKUP(D268,[1]programas!$A$1:$D$90,2,0)</f>
        <v>Gestão do Ensino Superior</v>
      </c>
      <c r="H268" t="str">
        <f t="shared" si="4"/>
        <v>630 - Gestão do Ensino Superior</v>
      </c>
      <c r="I268" t="str">
        <f>VLOOKUP(C268,subacoes!$A$1:$H$2405,8,0)</f>
        <v>5318 - Aquisição, construção e reforma de bens imóveis - UDESC/São Bento do Sul</v>
      </c>
      <c r="J268" t="str">
        <f>VLOOKUP(C268,subacoes!$A$1:$H$2405,7,0)</f>
        <v>Obra executada (unidade)</v>
      </c>
      <c r="K268" t="str">
        <f>VLOOKUP(C268,subacoes!$A$1:$H$2405,3,0)</f>
        <v>Maior Valor</v>
      </c>
      <c r="L268" s="14">
        <f>VLOOKUP(C268,subacoes!$A$1:$H$2405,6,0)</f>
        <v>1</v>
      </c>
    </row>
    <row r="269" spans="1:12" x14ac:dyDescent="0.25">
      <c r="A269" s="9">
        <v>410047</v>
      </c>
      <c r="B269" s="5">
        <v>14</v>
      </c>
      <c r="C269">
        <v>10924</v>
      </c>
      <c r="D269">
        <v>750</v>
      </c>
      <c r="E269" s="6">
        <v>116587.28</v>
      </c>
      <c r="F269" s="6">
        <v>116587.28</v>
      </c>
      <c r="G269" s="7" t="str">
        <f>VLOOKUP(D269,[1]programas!$A$1:$D$90,2,0)</f>
        <v>Expansão e Modernização do Sistema Prisional e Socioeducativo</v>
      </c>
      <c r="H269" t="str">
        <f t="shared" si="4"/>
        <v>750 - Expansão e Modernização do Sistema Prisional e Socioeducativo</v>
      </c>
      <c r="I269" t="str">
        <f>VLOOKUP(C269,subacoes!$A$1:$H$2405,8,0)</f>
        <v>10924 - Construção, reforma e ampliação de unidades do sistema prisional e socioeducativo</v>
      </c>
      <c r="J269" t="str">
        <f>VLOOKUP(C269,subacoes!$A$1:$H$2405,7,0)</f>
        <v>Unidade construída (unidade)</v>
      </c>
      <c r="K269" t="str">
        <f>VLOOKUP(C269,subacoes!$A$1:$H$2405,3,0)</f>
        <v>Soma</v>
      </c>
      <c r="L269" s="14">
        <f>VLOOKUP(C269,subacoes!$A$1:$H$2405,6,0)</f>
        <v>60</v>
      </c>
    </row>
    <row r="270" spans="1:12" x14ac:dyDescent="0.25">
      <c r="A270" s="5">
        <v>260001</v>
      </c>
      <c r="B270" s="5">
        <v>8</v>
      </c>
      <c r="C270">
        <v>2567</v>
      </c>
      <c r="D270">
        <v>850</v>
      </c>
      <c r="E270" s="6">
        <v>109151.58</v>
      </c>
      <c r="F270" s="6">
        <v>118004.66</v>
      </c>
      <c r="G270" s="7" t="str">
        <f>VLOOKUP(D270,[1]programas!$A$1:$D$90,2,0)</f>
        <v>Gestão de Pessoas</v>
      </c>
      <c r="H270" t="str">
        <f t="shared" si="4"/>
        <v>850 - Gestão de Pessoas</v>
      </c>
      <c r="I270" t="str">
        <f>VLOOKUP(C270,subacoes!$A$1:$H$2405,8,0)</f>
        <v>2567 - Encargos com estagiários - SST</v>
      </c>
      <c r="J270" t="str">
        <f>VLOOKUP(C270,subacoes!$A$1:$H$2405,7,0)</f>
        <v>Estagiário contratado (unidade)</v>
      </c>
      <c r="K270" t="str">
        <f>VLOOKUP(C270,subacoes!$A$1:$H$2405,3,0)</f>
        <v>Maior Valor</v>
      </c>
      <c r="L270" s="14">
        <f>VLOOKUP(C270,subacoes!$A$1:$H$2405,6,0)</f>
        <v>29</v>
      </c>
    </row>
    <row r="271" spans="1:12" x14ac:dyDescent="0.25">
      <c r="A271" s="9">
        <v>410041</v>
      </c>
      <c r="B271" s="5">
        <v>4</v>
      </c>
      <c r="C271">
        <v>13702</v>
      </c>
      <c r="D271">
        <v>900</v>
      </c>
      <c r="E271" s="6">
        <v>120342.31</v>
      </c>
      <c r="F271" s="6">
        <v>120342.31</v>
      </c>
      <c r="G271" s="7" t="str">
        <f>VLOOKUP(D271,[1]programas!$A$1:$D$90,2,0)</f>
        <v>Gestão Administrativa - Poder Executivo</v>
      </c>
      <c r="H271" t="str">
        <f t="shared" si="4"/>
        <v>900 - Gestão Administrativa - Poder Executivo</v>
      </c>
      <c r="I271" t="str">
        <f>VLOOKUP(C271,subacoes!$A$1:$H$2405,8,0)</f>
        <v>13702 - Administração e manutenção dos serviços administrativos gerais - ADR - Xanxerê</v>
      </c>
      <c r="J271" t="str">
        <f>VLOOKUP(C271,subacoes!$A$1:$H$2405,7,0)</f>
        <v>Unidade gestora mantida (unidade)</v>
      </c>
      <c r="K271" t="str">
        <f>VLOOKUP(C271,subacoes!$A$1:$H$2405,3,0)</f>
        <v>Maior Valor</v>
      </c>
      <c r="L271" s="14">
        <f>VLOOKUP(C271,subacoes!$A$1:$H$2405,6,0)</f>
        <v>1</v>
      </c>
    </row>
    <row r="272" spans="1:12" x14ac:dyDescent="0.25">
      <c r="A272" s="9">
        <v>530025</v>
      </c>
      <c r="B272" s="5">
        <v>26</v>
      </c>
      <c r="C272">
        <v>250</v>
      </c>
      <c r="D272">
        <v>145</v>
      </c>
      <c r="E272" s="6">
        <v>121161.85</v>
      </c>
      <c r="F272" s="6">
        <v>121161.85</v>
      </c>
      <c r="G272" s="7" t="str">
        <f>VLOOKUP(D272,[1]programas!$A$1:$D$90,2,0)</f>
        <v>Elaboração de Projetos e Estudos de Infraestrutura</v>
      </c>
      <c r="H272" t="str">
        <f t="shared" si="4"/>
        <v>145 - Elaboração de Projetos e Estudos de Infraestrutura</v>
      </c>
      <c r="I272" t="str">
        <f>VLOOKUP(C272,subacoes!$A$1:$H$2405,8,0)</f>
        <v>250 - Levantamentos, estudos e projetos diversos - DEINFRA</v>
      </c>
      <c r="J272" t="str">
        <f>VLOOKUP(C272,subacoes!$A$1:$H$2405,7,0)</f>
        <v>Estudo realizado (unidade)</v>
      </c>
      <c r="K272" t="str">
        <f>VLOOKUP(C272,subacoes!$A$1:$H$2405,3,0)</f>
        <v>Soma</v>
      </c>
      <c r="L272" s="14">
        <f>VLOOKUP(C272,subacoes!$A$1:$H$2405,6,0)</f>
        <v>10</v>
      </c>
    </row>
    <row r="273" spans="1:12" x14ac:dyDescent="0.25">
      <c r="A273" s="9">
        <v>440091</v>
      </c>
      <c r="B273" s="5">
        <v>20</v>
      </c>
      <c r="C273">
        <v>11310</v>
      </c>
      <c r="D273">
        <v>320</v>
      </c>
      <c r="E273" s="6">
        <v>60000</v>
      </c>
      <c r="F273" s="6">
        <v>124579</v>
      </c>
      <c r="G273" s="7" t="str">
        <f>VLOOKUP(D273,[1]programas!$A$1:$D$90,2,0)</f>
        <v>Agricultura Familiar</v>
      </c>
      <c r="H273" t="str">
        <f t="shared" si="4"/>
        <v>320 - Agricultura Familiar</v>
      </c>
      <c r="I273" t="str">
        <f>VLOOKUP(C273,subacoes!$A$1:$H$2405,8,0)</f>
        <v>11310 - Infraestrutura básica para produtores rurais - FTE</v>
      </c>
      <c r="J273" t="str">
        <f>VLOOKUP(C273,subacoes!$A$1:$H$2405,7,0)</f>
        <v>Família beneficiada (unidade)</v>
      </c>
      <c r="K273" t="str">
        <f>VLOOKUP(C273,subacoes!$A$1:$H$2405,3,0)</f>
        <v>Maior Valor</v>
      </c>
      <c r="L273" s="14">
        <f>VLOOKUP(C273,subacoes!$A$1:$H$2405,6,0)</f>
        <v>36</v>
      </c>
    </row>
    <row r="274" spans="1:12" x14ac:dyDescent="0.25">
      <c r="A274" s="9">
        <v>410060</v>
      </c>
      <c r="B274" s="5">
        <v>4</v>
      </c>
      <c r="C274">
        <v>13887</v>
      </c>
      <c r="D274">
        <v>900</v>
      </c>
      <c r="E274" s="6">
        <v>125034.06</v>
      </c>
      <c r="F274" s="6">
        <v>125034.06</v>
      </c>
      <c r="G274" s="7" t="str">
        <f>VLOOKUP(D274,[1]programas!$A$1:$D$90,2,0)</f>
        <v>Gestão Administrativa - Poder Executivo</v>
      </c>
      <c r="H274" t="str">
        <f t="shared" si="4"/>
        <v>900 - Gestão Administrativa - Poder Executivo</v>
      </c>
      <c r="I274" t="str">
        <f>VLOOKUP(C274,subacoes!$A$1:$H$2405,8,0)</f>
        <v>13887 - Administração e manutenção dos serviços administrativos gerais - ADR - Mafra</v>
      </c>
      <c r="J274" t="str">
        <f>VLOOKUP(C274,subacoes!$A$1:$H$2405,7,0)</f>
        <v>Unidade gestora mantida (unidade)</v>
      </c>
      <c r="K274" t="str">
        <f>VLOOKUP(C274,subacoes!$A$1:$H$2405,3,0)</f>
        <v>Maior Valor</v>
      </c>
      <c r="L274" s="14">
        <f>VLOOKUP(C274,subacoes!$A$1:$H$2405,6,0)</f>
        <v>1</v>
      </c>
    </row>
    <row r="275" spans="1:12" x14ac:dyDescent="0.25">
      <c r="A275" s="9">
        <v>440093</v>
      </c>
      <c r="B275" s="5">
        <v>20</v>
      </c>
      <c r="C275">
        <v>12415</v>
      </c>
      <c r="D275">
        <v>100</v>
      </c>
      <c r="E275" s="6">
        <v>0</v>
      </c>
      <c r="F275" s="6">
        <v>131925.93</v>
      </c>
      <c r="G275" s="7" t="str">
        <f>VLOOKUP(D275,[1]programas!$A$1:$D$90,2,0)</f>
        <v>Caminhos do Desenvolvimento</v>
      </c>
      <c r="H275" t="str">
        <f t="shared" si="4"/>
        <v>100 - Caminhos do Desenvolvimento</v>
      </c>
      <c r="I275" t="str">
        <f>VLOOKUP(C275,subacoes!$A$1:$H$2405,8,0)</f>
        <v>12415 - Captação, armazenagem e uso da água na agricultura - FDR</v>
      </c>
      <c r="J275" t="str">
        <f>VLOOKUP(C275,subacoes!$A$1:$H$2405,7,0)</f>
        <v>Família atendida (unidade)</v>
      </c>
      <c r="K275" t="str">
        <f>VLOOKUP(C275,subacoes!$A$1:$H$2405,3,0)</f>
        <v>Maior Valor</v>
      </c>
      <c r="L275" s="14">
        <f>VLOOKUP(C275,subacoes!$A$1:$H$2405,6,0)</f>
        <v>0</v>
      </c>
    </row>
    <row r="276" spans="1:12" x14ac:dyDescent="0.25">
      <c r="A276" s="9">
        <v>440022</v>
      </c>
      <c r="B276" s="5">
        <v>20</v>
      </c>
      <c r="C276">
        <v>1126</v>
      </c>
      <c r="D276">
        <v>300</v>
      </c>
      <c r="E276" s="6">
        <v>133210.48000000001</v>
      </c>
      <c r="F276" s="6">
        <v>133210.48000000001</v>
      </c>
      <c r="G276" s="7" t="str">
        <f>VLOOKUP(D276,[1]programas!$A$1:$D$90,2,0)</f>
        <v>Qualidade de Vida no Campo e na Cidade</v>
      </c>
      <c r="H276" t="str">
        <f t="shared" si="4"/>
        <v>300 - Qualidade de Vida no Campo e na Cidade</v>
      </c>
      <c r="I276" t="str">
        <f>VLOOKUP(C276,subacoes!$A$1:$H$2405,8,0)</f>
        <v>1126 - Administração e manutenção dos serviços administrativos gerais - SAR</v>
      </c>
      <c r="J276" t="str">
        <f>VLOOKUP(C276,subacoes!$A$1:$H$2405,7,0)</f>
        <v>Unidade gestora mantida (unidade)</v>
      </c>
      <c r="K276" t="str">
        <f>VLOOKUP(C276,subacoes!$A$1:$H$2405,3,0)</f>
        <v>Maior Valor</v>
      </c>
      <c r="L276" s="14">
        <f>VLOOKUP(C276,subacoes!$A$1:$H$2405,6,0)</f>
        <v>1</v>
      </c>
    </row>
    <row r="277" spans="1:12" x14ac:dyDescent="0.25">
      <c r="A277" s="5">
        <v>160091</v>
      </c>
      <c r="B277" s="5">
        <v>6</v>
      </c>
      <c r="C277">
        <v>12605</v>
      </c>
      <c r="D277">
        <v>101</v>
      </c>
      <c r="E277" s="6">
        <v>4434</v>
      </c>
      <c r="F277" s="6">
        <v>135000</v>
      </c>
      <c r="G277" s="7" t="str">
        <f>VLOOKUP(D277,[1]programas!$A$1:$D$90,2,0)</f>
        <v>Acelera Santa Catarina</v>
      </c>
      <c r="H277" t="str">
        <f t="shared" si="4"/>
        <v>101 - Acelera Santa Catarina</v>
      </c>
      <c r="I277" t="str">
        <f>VLOOKUP(C277,subacoes!$A$1:$H$2405,8,0)</f>
        <v>12605 - Modernização e integração da tecnologia da informação e comunicação - SSP</v>
      </c>
      <c r="J277" t="str">
        <f>VLOOKUP(C277,subacoes!$A$1:$H$2405,7,0)</f>
        <v>Sistema implantado (unidade)</v>
      </c>
      <c r="K277" t="str">
        <f>VLOOKUP(C277,subacoes!$A$1:$H$2405,3,0)</f>
        <v>Maior Valor</v>
      </c>
      <c r="L277" s="14">
        <f>VLOOKUP(C277,subacoes!$A$1:$H$2405,6,0)</f>
        <v>3</v>
      </c>
    </row>
    <row r="278" spans="1:12" x14ac:dyDescent="0.25">
      <c r="A278" s="9">
        <v>470093</v>
      </c>
      <c r="B278" s="5">
        <v>4</v>
      </c>
      <c r="C278">
        <v>12751</v>
      </c>
      <c r="D278">
        <v>900</v>
      </c>
      <c r="E278" s="6">
        <v>0</v>
      </c>
      <c r="F278" s="6">
        <v>137154.34</v>
      </c>
      <c r="G278" s="7" t="str">
        <f>VLOOKUP(D278,[1]programas!$A$1:$D$90,2,0)</f>
        <v>Gestão Administrativa - Poder Executivo</v>
      </c>
      <c r="H278" t="str">
        <f t="shared" si="4"/>
        <v>900 - Gestão Administrativa - Poder Executivo</v>
      </c>
      <c r="I278" t="str">
        <f>VLOOKUP(C278,subacoes!$A$1:$H$2405,8,0)</f>
        <v>12751 - Manutenção e modernização dos serviços de tecnologia da informação e comunicação - FUNPAT - SEA</v>
      </c>
      <c r="J278" t="str">
        <f>VLOOKUP(C278,subacoes!$A$1:$H$2405,7,0)</f>
        <v>Estação de trabalho mantida (unidade)</v>
      </c>
      <c r="K278" t="str">
        <f>VLOOKUP(C278,subacoes!$A$1:$H$2405,3,0)</f>
        <v>Maior Valor</v>
      </c>
      <c r="L278" s="14">
        <f>VLOOKUP(C278,subacoes!$A$1:$H$2405,6,0)</f>
        <v>77</v>
      </c>
    </row>
    <row r="279" spans="1:12" x14ac:dyDescent="0.25">
      <c r="A279" s="9">
        <v>530025</v>
      </c>
      <c r="B279" s="5">
        <v>18</v>
      </c>
      <c r="C279">
        <v>240</v>
      </c>
      <c r="D279">
        <v>145</v>
      </c>
      <c r="E279" s="6">
        <v>141542.94</v>
      </c>
      <c r="F279" s="6">
        <v>141542.94</v>
      </c>
      <c r="G279" s="7" t="str">
        <f>VLOOKUP(D279,[1]programas!$A$1:$D$90,2,0)</f>
        <v>Elaboração de Projetos e Estudos de Infraestrutura</v>
      </c>
      <c r="H279" t="str">
        <f t="shared" si="4"/>
        <v>145 - Elaboração de Projetos e Estudos de Infraestrutura</v>
      </c>
      <c r="I279" t="str">
        <f>VLOOKUP(C279,subacoes!$A$1:$H$2405,8,0)</f>
        <v>240 - Levantamentos, estudos e projetos relativos a meio ambiente - DEINFRA</v>
      </c>
      <c r="J279" t="str">
        <f>VLOOKUP(C279,subacoes!$A$1:$H$2405,7,0)</f>
        <v>Estudo realizado (unidade)</v>
      </c>
      <c r="K279" t="str">
        <f>VLOOKUP(C279,subacoes!$A$1:$H$2405,3,0)</f>
        <v>Soma</v>
      </c>
      <c r="L279" s="14">
        <f>VLOOKUP(C279,subacoes!$A$1:$H$2405,6,0)</f>
        <v>10</v>
      </c>
    </row>
    <row r="280" spans="1:12" x14ac:dyDescent="0.25">
      <c r="A280" s="9">
        <v>410048</v>
      </c>
      <c r="B280" s="5">
        <v>12</v>
      </c>
      <c r="C280">
        <v>13853</v>
      </c>
      <c r="D280">
        <v>610</v>
      </c>
      <c r="E280" s="6">
        <v>144724.49</v>
      </c>
      <c r="F280" s="6">
        <v>144724.49</v>
      </c>
      <c r="G280" s="7" t="str">
        <f>VLOOKUP(D280,[1]programas!$A$1:$D$90,2,0)</f>
        <v>Educação Básica com Qualidade e Equidade</v>
      </c>
      <c r="H280" t="str">
        <f t="shared" si="4"/>
        <v>610 - Educação Básica com Qualidade e Equidade</v>
      </c>
      <c r="I280" t="str">
        <f>VLOOKUP(C280,subacoes!$A$1:$H$2405,8,0)</f>
        <v>13853 - AP - Manutenção e reforma de escolas - educação básica - ADR - Rio do Sul</v>
      </c>
      <c r="J280" t="str">
        <f>VLOOKUP(C280,subacoes!$A$1:$H$2405,7,0)</f>
        <v>Escola mantida (unidade)</v>
      </c>
      <c r="K280" t="str">
        <f>VLOOKUP(C280,subacoes!$A$1:$H$2405,3,0)</f>
        <v>Maior Valor</v>
      </c>
      <c r="L280" s="14">
        <f>VLOOKUP(C280,subacoes!$A$1:$H$2405,6,0)</f>
        <v>70</v>
      </c>
    </row>
    <row r="281" spans="1:12" x14ac:dyDescent="0.25">
      <c r="A281" s="9">
        <v>410040</v>
      </c>
      <c r="B281" s="5">
        <v>26</v>
      </c>
      <c r="C281">
        <v>13690</v>
      </c>
      <c r="D281">
        <v>110</v>
      </c>
      <c r="E281" s="6">
        <v>144938.9</v>
      </c>
      <c r="F281" s="6">
        <v>144938.9</v>
      </c>
      <c r="G281" s="7" t="str">
        <f>VLOOKUP(D281,[1]programas!$A$1:$D$90,2,0)</f>
        <v>Construção de Rodovias</v>
      </c>
      <c r="H281" t="str">
        <f t="shared" si="4"/>
        <v>110 - Construção de Rodovias</v>
      </c>
      <c r="I281" t="str">
        <f>VLOOKUP(C281,subacoes!$A$1:$H$2405,8,0)</f>
        <v>13690 - Ampliação/duplicação/supervisão - acesso viário ao município de Chapecó</v>
      </c>
      <c r="J281" t="str">
        <f>VLOOKUP(C281,subacoes!$A$1:$H$2405,7,0)</f>
        <v>Obra rodoviária executada (unidade)</v>
      </c>
      <c r="K281" t="str">
        <f>VLOOKUP(C281,subacoes!$A$1:$H$2405,3,0)</f>
        <v>Maior Valor</v>
      </c>
      <c r="L281" s="14">
        <f>VLOOKUP(C281,subacoes!$A$1:$H$2405,6,0)</f>
        <v>0</v>
      </c>
    </row>
    <row r="282" spans="1:12" x14ac:dyDescent="0.25">
      <c r="A282" s="9">
        <v>530025</v>
      </c>
      <c r="B282" s="5">
        <v>26</v>
      </c>
      <c r="C282">
        <v>2002</v>
      </c>
      <c r="D282">
        <v>140</v>
      </c>
      <c r="E282" s="6">
        <v>145175.29</v>
      </c>
      <c r="F282" s="6">
        <v>145175.29</v>
      </c>
      <c r="G282" s="7" t="str">
        <f>VLOOKUP(D282,[1]programas!$A$1:$D$90,2,0)</f>
        <v>Reabilitação e Aumento de Capacidade de Rodovias</v>
      </c>
      <c r="H282" t="str">
        <f t="shared" si="4"/>
        <v>140 - Reabilitação e Aumento de Capacidade de Rodovias</v>
      </c>
      <c r="I282" t="str">
        <f>VLOOKUP(C282,subacoes!$A$1:$H$2405,8,0)</f>
        <v>2002 - AP - Reabilitação/aum cap SC-283, tr BR-153 -Concórdia- Seara-Chapecó - S Carlos - Palmitos - Mondaí</v>
      </c>
      <c r="J282" t="str">
        <f>VLOOKUP(C282,subacoes!$A$1:$H$2405,7,0)</f>
        <v>Rodovia reabilitada (km)</v>
      </c>
      <c r="K282" t="str">
        <f>VLOOKUP(C282,subacoes!$A$1:$H$2405,3,0)</f>
        <v>Maior Valor</v>
      </c>
      <c r="L282" s="14">
        <f>VLOOKUP(C282,subacoes!$A$1:$H$2405,6,0)</f>
        <v>160</v>
      </c>
    </row>
    <row r="283" spans="1:12" x14ac:dyDescent="0.25">
      <c r="A283" s="9">
        <v>480091</v>
      </c>
      <c r="B283" s="5">
        <v>10</v>
      </c>
      <c r="C283">
        <v>14089</v>
      </c>
      <c r="D283">
        <v>420</v>
      </c>
      <c r="E283" s="6">
        <v>145276</v>
      </c>
      <c r="F283" s="6">
        <v>145276</v>
      </c>
      <c r="G283" s="7" t="str">
        <f>VLOOKUP(D283,[1]programas!$A$1:$D$90,2,0)</f>
        <v>Atenção Básica</v>
      </c>
      <c r="H283" t="str">
        <f t="shared" si="4"/>
        <v>420 - Atenção Básica</v>
      </c>
      <c r="I283" t="str">
        <f>VLOOKUP(C283,subacoes!$A$1:$H$2405,8,0)</f>
        <v>14089 - Realização de exames do programa de triagem neonatal</v>
      </c>
      <c r="J283" t="str">
        <f>VLOOKUP(C283,subacoes!$A$1:$H$2405,7,0)</f>
        <v>Exame realizado (unidade)</v>
      </c>
      <c r="K283" t="str">
        <f>VLOOKUP(C283,subacoes!$A$1:$H$2405,3,0)</f>
        <v>Soma</v>
      </c>
      <c r="L283" s="14">
        <f>VLOOKUP(C283,subacoes!$A$1:$H$2405,6,0)</f>
        <v>180000</v>
      </c>
    </row>
    <row r="284" spans="1:12" x14ac:dyDescent="0.25">
      <c r="A284" s="8">
        <v>410053</v>
      </c>
      <c r="B284" s="5">
        <v>26</v>
      </c>
      <c r="C284">
        <v>11126</v>
      </c>
      <c r="D284">
        <v>110</v>
      </c>
      <c r="E284" s="6">
        <v>146504.97</v>
      </c>
      <c r="F284" s="6">
        <v>146504.97</v>
      </c>
      <c r="G284" s="7" t="str">
        <f>VLOOKUP(D284,[1]programas!$A$1:$D$90,2,0)</f>
        <v>Construção de Rodovias</v>
      </c>
      <c r="H284" t="str">
        <f t="shared" si="4"/>
        <v>110 - Construção de Rodovias</v>
      </c>
      <c r="I284" t="str">
        <f>VLOOKUP(C284,subacoes!$A$1:$H$2405,8,0)</f>
        <v>11126 - Apoio ao sistema viário - FUNDOSOCIAL</v>
      </c>
      <c r="J284" t="str">
        <f>VLOOKUP(C284,subacoes!$A$1:$H$2405,7,0)</f>
        <v>Obra realizada (unidade)</v>
      </c>
      <c r="K284" t="str">
        <f>VLOOKUP(C284,subacoes!$A$1:$H$2405,3,0)</f>
        <v>Soma</v>
      </c>
      <c r="L284" s="14">
        <f>VLOOKUP(C284,subacoes!$A$1:$H$2405,6,0)</f>
        <v>520</v>
      </c>
    </row>
    <row r="285" spans="1:12" x14ac:dyDescent="0.25">
      <c r="A285" s="9">
        <v>410048</v>
      </c>
      <c r="B285" s="5">
        <v>4</v>
      </c>
      <c r="C285">
        <v>13845</v>
      </c>
      <c r="D285">
        <v>900</v>
      </c>
      <c r="E285" s="6">
        <v>146590.78</v>
      </c>
      <c r="F285" s="6">
        <v>146590.78</v>
      </c>
      <c r="G285" s="7" t="str">
        <f>VLOOKUP(D285,[1]programas!$A$1:$D$90,2,0)</f>
        <v>Gestão Administrativa - Poder Executivo</v>
      </c>
      <c r="H285" t="str">
        <f t="shared" si="4"/>
        <v>900 - Gestão Administrativa - Poder Executivo</v>
      </c>
      <c r="I285" t="str">
        <f>VLOOKUP(C285,subacoes!$A$1:$H$2405,8,0)</f>
        <v>13845 - Administração e manutenção dos serviços administrativos gerais - ADR - Rio do Sul</v>
      </c>
      <c r="J285" t="str">
        <f>VLOOKUP(C285,subacoes!$A$1:$H$2405,7,0)</f>
        <v>Unidade gestora mantida (unidade)</v>
      </c>
      <c r="K285" t="str">
        <f>VLOOKUP(C285,subacoes!$A$1:$H$2405,3,0)</f>
        <v>Maior Valor</v>
      </c>
      <c r="L285" s="14">
        <f>VLOOKUP(C285,subacoes!$A$1:$H$2405,6,0)</f>
        <v>1</v>
      </c>
    </row>
    <row r="286" spans="1:12" x14ac:dyDescent="0.25">
      <c r="A286" s="9">
        <v>470001</v>
      </c>
      <c r="B286" s="5">
        <v>4</v>
      </c>
      <c r="C286">
        <v>2418</v>
      </c>
      <c r="D286">
        <v>850</v>
      </c>
      <c r="E286" s="6">
        <v>146742.29999999999</v>
      </c>
      <c r="F286" s="6">
        <v>147692.29999999999</v>
      </c>
      <c r="G286" s="7" t="str">
        <f>VLOOKUP(D286,[1]programas!$A$1:$D$90,2,0)</f>
        <v>Gestão de Pessoas</v>
      </c>
      <c r="H286" t="str">
        <f t="shared" si="4"/>
        <v>850 - Gestão de Pessoas</v>
      </c>
      <c r="I286" t="str">
        <f>VLOOKUP(C286,subacoes!$A$1:$H$2405,8,0)</f>
        <v>2418 - Encargos com estagiários - SEA</v>
      </c>
      <c r="J286" t="str">
        <f>VLOOKUP(C286,subacoes!$A$1:$H$2405,7,0)</f>
        <v>Estagiário contratado (unidade)</v>
      </c>
      <c r="K286" t="str">
        <f>VLOOKUP(C286,subacoes!$A$1:$H$2405,3,0)</f>
        <v>Maior Valor</v>
      </c>
      <c r="L286" s="14">
        <f>VLOOKUP(C286,subacoes!$A$1:$H$2405,6,0)</f>
        <v>40</v>
      </c>
    </row>
    <row r="287" spans="1:12" x14ac:dyDescent="0.25">
      <c r="A287" s="5">
        <v>160085</v>
      </c>
      <c r="B287" s="5">
        <v>15</v>
      </c>
      <c r="C287">
        <v>11118</v>
      </c>
      <c r="D287">
        <v>300</v>
      </c>
      <c r="E287" s="6">
        <v>150000</v>
      </c>
      <c r="F287" s="6">
        <v>150000</v>
      </c>
      <c r="G287" s="7" t="str">
        <f>VLOOKUP(D287,[1]programas!$A$1:$D$90,2,0)</f>
        <v>Qualidade de Vida no Campo e na Cidade</v>
      </c>
      <c r="H287" t="str">
        <f t="shared" si="4"/>
        <v>300 - Qualidade de Vida no Campo e na Cidade</v>
      </c>
      <c r="I287" t="str">
        <f>VLOOKUP(C287,subacoes!$A$1:$H$2405,8,0)</f>
        <v>11118 - Aquisição, construção, reforma ou manutenção de equipamentos públicos - FUNDOSOCIAL</v>
      </c>
      <c r="J287" t="str">
        <f>VLOOKUP(C287,subacoes!$A$1:$H$2405,7,0)</f>
        <v>Equipamento fornecido (unidade)</v>
      </c>
      <c r="K287" t="str">
        <f>VLOOKUP(C287,subacoes!$A$1:$H$2405,3,0)</f>
        <v>Soma</v>
      </c>
      <c r="L287" s="14">
        <f>VLOOKUP(C287,subacoes!$A$1:$H$2405,6,0)</f>
        <v>60</v>
      </c>
    </row>
    <row r="288" spans="1:12" x14ac:dyDescent="0.25">
      <c r="A288" s="9">
        <v>410045</v>
      </c>
      <c r="B288" s="5">
        <v>12</v>
      </c>
      <c r="C288">
        <v>13791</v>
      </c>
      <c r="D288">
        <v>610</v>
      </c>
      <c r="E288" s="6">
        <v>151908.35</v>
      </c>
      <c r="F288" s="6">
        <v>151908.35</v>
      </c>
      <c r="G288" s="7" t="str">
        <f>VLOOKUP(D288,[1]programas!$A$1:$D$90,2,0)</f>
        <v>Educação Básica com Qualidade e Equidade</v>
      </c>
      <c r="H288" t="str">
        <f t="shared" si="4"/>
        <v>610 - Educação Básica com Qualidade e Equidade</v>
      </c>
      <c r="I288" t="str">
        <f>VLOOKUP(C288,subacoes!$A$1:$H$2405,8,0)</f>
        <v>13791 - Operacionalização da educação básica - ADR - Videira</v>
      </c>
      <c r="J288" t="str">
        <f>VLOOKUP(C288,subacoes!$A$1:$H$2405,7,0)</f>
        <v>Aluno atendido (unidade)</v>
      </c>
      <c r="K288" t="str">
        <f>VLOOKUP(C288,subacoes!$A$1:$H$2405,3,0)</f>
        <v>Maior Valor</v>
      </c>
      <c r="L288" s="14">
        <f>VLOOKUP(C288,subacoes!$A$1:$H$2405,6,0)</f>
        <v>16820</v>
      </c>
    </row>
    <row r="289" spans="1:12" x14ac:dyDescent="0.25">
      <c r="A289" s="8">
        <v>270001</v>
      </c>
      <c r="B289" s="5">
        <v>18</v>
      </c>
      <c r="C289">
        <v>5024</v>
      </c>
      <c r="D289">
        <v>850</v>
      </c>
      <c r="E289" s="6">
        <v>142271.37</v>
      </c>
      <c r="F289" s="6">
        <v>152500</v>
      </c>
      <c r="G289" s="7" t="str">
        <f>VLOOKUP(D289,[1]programas!$A$1:$D$90,2,0)</f>
        <v>Gestão de Pessoas</v>
      </c>
      <c r="H289" t="str">
        <f t="shared" si="4"/>
        <v>850 - Gestão de Pessoas</v>
      </c>
      <c r="I289" t="str">
        <f>VLOOKUP(C289,subacoes!$A$1:$H$2405,8,0)</f>
        <v>5024 - Encargos com estagiários - SDS</v>
      </c>
      <c r="J289" t="str">
        <f>VLOOKUP(C289,subacoes!$A$1:$H$2405,7,0)</f>
        <v>Estagiário contratado (unidade)</v>
      </c>
      <c r="K289" t="str">
        <f>VLOOKUP(C289,subacoes!$A$1:$H$2405,3,0)</f>
        <v>Maior Valor</v>
      </c>
      <c r="L289" s="14">
        <f>VLOOKUP(C289,subacoes!$A$1:$H$2405,6,0)</f>
        <v>14</v>
      </c>
    </row>
    <row r="290" spans="1:12" x14ac:dyDescent="0.25">
      <c r="A290" s="5">
        <v>230022</v>
      </c>
      <c r="B290" s="5">
        <v>4</v>
      </c>
      <c r="C290">
        <v>2899</v>
      </c>
      <c r="D290">
        <v>900</v>
      </c>
      <c r="E290" s="6">
        <v>0</v>
      </c>
      <c r="F290" s="6">
        <v>153255.78</v>
      </c>
      <c r="G290" s="7" t="str">
        <f>VLOOKUP(D290,[1]programas!$A$1:$D$90,2,0)</f>
        <v>Gestão Administrativa - Poder Executivo</v>
      </c>
      <c r="H290" t="str">
        <f t="shared" si="4"/>
        <v>900 - Gestão Administrativa - Poder Executivo</v>
      </c>
      <c r="I290" t="str">
        <f>VLOOKUP(C290,subacoes!$A$1:$H$2405,8,0)</f>
        <v>2899 - Administração e manutenção dos serviços administrativos gerais - SEA</v>
      </c>
      <c r="J290" t="str">
        <f>VLOOKUP(C290,subacoes!$A$1:$H$2405,7,0)</f>
        <v>Unidade gestora mantida (unidade)</v>
      </c>
      <c r="K290" t="str">
        <f>VLOOKUP(C290,subacoes!$A$1:$H$2405,3,0)</f>
        <v>Maior Valor</v>
      </c>
      <c r="L290" s="14">
        <f>VLOOKUP(C290,subacoes!$A$1:$H$2405,6,0)</f>
        <v>1</v>
      </c>
    </row>
    <row r="291" spans="1:12" x14ac:dyDescent="0.25">
      <c r="A291" s="5">
        <v>160084</v>
      </c>
      <c r="B291" s="5">
        <v>4</v>
      </c>
      <c r="C291">
        <v>12753</v>
      </c>
      <c r="D291">
        <v>900</v>
      </c>
      <c r="E291" s="6">
        <v>0</v>
      </c>
      <c r="F291" s="6">
        <v>153429.74</v>
      </c>
      <c r="G291" s="7" t="str">
        <f>VLOOKUP(D291,[1]programas!$A$1:$D$90,2,0)</f>
        <v>Gestão Administrativa - Poder Executivo</v>
      </c>
      <c r="H291" t="str">
        <f t="shared" si="4"/>
        <v>900 - Gestão Administrativa - Poder Executivo</v>
      </c>
      <c r="I291" t="str">
        <f>VLOOKUP(C291,subacoes!$A$1:$H$2405,8,0)</f>
        <v>12753 - Aquisição de veículos e equipamentos - FUNPAT - SEA</v>
      </c>
      <c r="J291" t="str">
        <f>VLOOKUP(C291,subacoes!$A$1:$H$2405,7,0)</f>
        <v>Máquina e equipamento adquirido (unidade)</v>
      </c>
      <c r="K291" t="str">
        <f>VLOOKUP(C291,subacoes!$A$1:$H$2405,3,0)</f>
        <v>Maior Valor</v>
      </c>
      <c r="L291" s="14">
        <f>VLOOKUP(C291,subacoes!$A$1:$H$2405,6,0)</f>
        <v>85</v>
      </c>
    </row>
    <row r="292" spans="1:12" x14ac:dyDescent="0.25">
      <c r="A292" s="5">
        <v>160097</v>
      </c>
      <c r="B292" s="5">
        <v>6</v>
      </c>
      <c r="C292">
        <v>13128</v>
      </c>
      <c r="D292">
        <v>706</v>
      </c>
      <c r="E292" s="6">
        <v>95871.14</v>
      </c>
      <c r="F292" s="6">
        <v>154000</v>
      </c>
      <c r="G292" s="7" t="str">
        <f>VLOOKUP(D292,[1]programas!$A$1:$D$90,2,0)</f>
        <v>De Olho no Crime</v>
      </c>
      <c r="H292" t="str">
        <f t="shared" si="4"/>
        <v>706 - De Olho no Crime</v>
      </c>
      <c r="I292" t="str">
        <f>VLOOKUP(C292,subacoes!$A$1:$H$2405,8,0)</f>
        <v>13128 - Inteligência de Segurança Pública - PM</v>
      </c>
      <c r="J292" t="str">
        <f>VLOOKUP(C292,subacoes!$A$1:$H$2405,7,0)</f>
        <v>Atividade de inteligência (unidade)</v>
      </c>
      <c r="K292" t="str">
        <f>VLOOKUP(C292,subacoes!$A$1:$H$2405,3,0)</f>
        <v>Soma</v>
      </c>
      <c r="L292" s="14">
        <f>VLOOKUP(C292,subacoes!$A$1:$H$2405,6,0)</f>
        <v>30000</v>
      </c>
    </row>
    <row r="293" spans="1:12" x14ac:dyDescent="0.25">
      <c r="A293" s="9">
        <v>410057</v>
      </c>
      <c r="B293" s="5">
        <v>4</v>
      </c>
      <c r="C293">
        <v>13843</v>
      </c>
      <c r="D293">
        <v>900</v>
      </c>
      <c r="E293" s="6">
        <v>154719.06</v>
      </c>
      <c r="F293" s="6">
        <v>154719.06</v>
      </c>
      <c r="G293" s="7" t="str">
        <f>VLOOKUP(D293,[1]programas!$A$1:$D$90,2,0)</f>
        <v>Gestão Administrativa - Poder Executivo</v>
      </c>
      <c r="H293" t="str">
        <f t="shared" si="4"/>
        <v>900 - Gestão Administrativa - Poder Executivo</v>
      </c>
      <c r="I293" t="str">
        <f>VLOOKUP(C293,subacoes!$A$1:$H$2405,8,0)</f>
        <v>13843 - Administração e manutenção dos serviços administrativos gerais - ADR - Araranguá</v>
      </c>
      <c r="J293" t="str">
        <f>VLOOKUP(C293,subacoes!$A$1:$H$2405,7,0)</f>
        <v>Unidade gestora mantida (unidade)</v>
      </c>
      <c r="K293" t="str">
        <f>VLOOKUP(C293,subacoes!$A$1:$H$2405,3,0)</f>
        <v>Maior Valor</v>
      </c>
      <c r="L293" s="14">
        <f>VLOOKUP(C293,subacoes!$A$1:$H$2405,6,0)</f>
        <v>1</v>
      </c>
    </row>
    <row r="294" spans="1:12" x14ac:dyDescent="0.25">
      <c r="A294" s="9">
        <v>410053</v>
      </c>
      <c r="B294" s="5">
        <v>4</v>
      </c>
      <c r="C294">
        <v>13685</v>
      </c>
      <c r="D294">
        <v>900</v>
      </c>
      <c r="E294" s="6">
        <v>157468.45000000001</v>
      </c>
      <c r="F294" s="6">
        <v>157468.45000000001</v>
      </c>
      <c r="G294" s="7" t="str">
        <f>VLOOKUP(D294,[1]programas!$A$1:$D$90,2,0)</f>
        <v>Gestão Administrativa - Poder Executivo</v>
      </c>
      <c r="H294" t="str">
        <f t="shared" si="4"/>
        <v>900 - Gestão Administrativa - Poder Executivo</v>
      </c>
      <c r="I294" t="str">
        <f>VLOOKUP(C294,subacoes!$A$1:$H$2405,8,0)</f>
        <v>13685 - Administração e manutenção dos serviços administrativos gerais - ADR - Itajaí</v>
      </c>
      <c r="J294" t="str">
        <f>VLOOKUP(C294,subacoes!$A$1:$H$2405,7,0)</f>
        <v>Unidade gestora mantida (unidade)</v>
      </c>
      <c r="K294" t="str">
        <f>VLOOKUP(C294,subacoes!$A$1:$H$2405,3,0)</f>
        <v>Maior Valor</v>
      </c>
      <c r="L294" s="14">
        <f>VLOOKUP(C294,subacoes!$A$1:$H$2405,6,0)</f>
        <v>1</v>
      </c>
    </row>
    <row r="295" spans="1:12" x14ac:dyDescent="0.25">
      <c r="A295" s="9">
        <v>470001</v>
      </c>
      <c r="B295" s="5">
        <v>4</v>
      </c>
      <c r="C295">
        <v>1057</v>
      </c>
      <c r="D295">
        <v>870</v>
      </c>
      <c r="E295" s="6">
        <v>160773.47</v>
      </c>
      <c r="F295" s="6">
        <v>160773.47</v>
      </c>
      <c r="G295" s="7" t="str">
        <f>VLOOKUP(D295,[1]programas!$A$1:$D$90,2,0)</f>
        <v>Pensões Especiais</v>
      </c>
      <c r="H295" t="str">
        <f t="shared" si="4"/>
        <v>870 - Pensões Especiais</v>
      </c>
      <c r="I295" t="str">
        <f>VLOOKUP(C295,subacoes!$A$1:$H$2405,8,0)</f>
        <v>1057 - Pensão às viúvas de Juízes de Paz</v>
      </c>
      <c r="J295" t="str">
        <f>VLOOKUP(C295,subacoes!$A$1:$H$2405,7,0)</f>
        <v>Pessoa beneficiada (unidade)</v>
      </c>
      <c r="K295" t="str">
        <f>VLOOKUP(C295,subacoes!$A$1:$H$2405,3,0)</f>
        <v>Maior Valor</v>
      </c>
      <c r="L295" s="14">
        <f>VLOOKUP(C295,subacoes!$A$1:$H$2405,6,0)</f>
        <v>6</v>
      </c>
    </row>
    <row r="296" spans="1:12" x14ac:dyDescent="0.25">
      <c r="A296" s="9">
        <v>430001</v>
      </c>
      <c r="B296" s="5">
        <v>4</v>
      </c>
      <c r="C296">
        <v>4730</v>
      </c>
      <c r="D296">
        <v>900</v>
      </c>
      <c r="E296" s="6">
        <v>160021.78</v>
      </c>
      <c r="F296" s="6">
        <v>161055.79</v>
      </c>
      <c r="G296" s="7" t="str">
        <f>VLOOKUP(D296,[1]programas!$A$1:$D$90,2,0)</f>
        <v>Gestão Administrativa - Poder Executivo</v>
      </c>
      <c r="H296" t="str">
        <f t="shared" si="4"/>
        <v>900 - Gestão Administrativa - Poder Executivo</v>
      </c>
      <c r="I296" t="str">
        <f>VLOOKUP(C296,subacoes!$A$1:$H$2405,8,0)</f>
        <v>4730 - Administração e manutenção dos serviços administrativos gerais - PGTC</v>
      </c>
      <c r="J296" t="str">
        <f>VLOOKUP(C296,subacoes!$A$1:$H$2405,7,0)</f>
        <v>Unidade gestora mantida (unidade)</v>
      </c>
      <c r="K296" t="str">
        <f>VLOOKUP(C296,subacoes!$A$1:$H$2405,3,0)</f>
        <v>Maior Valor</v>
      </c>
      <c r="L296" s="14">
        <f>VLOOKUP(C296,subacoes!$A$1:$H$2405,6,0)</f>
        <v>1</v>
      </c>
    </row>
    <row r="297" spans="1:12" x14ac:dyDescent="0.25">
      <c r="A297" s="9">
        <v>410053</v>
      </c>
      <c r="B297" s="5">
        <v>4</v>
      </c>
      <c r="C297">
        <v>11106</v>
      </c>
      <c r="D297">
        <v>900</v>
      </c>
      <c r="E297" s="6">
        <v>161999.76</v>
      </c>
      <c r="F297" s="6">
        <v>161999.76</v>
      </c>
      <c r="G297" s="7" t="str">
        <f>VLOOKUP(D297,[1]programas!$A$1:$D$90,2,0)</f>
        <v>Gestão Administrativa - Poder Executivo</v>
      </c>
      <c r="H297" t="str">
        <f t="shared" si="4"/>
        <v>900 - Gestão Administrativa - Poder Executivo</v>
      </c>
      <c r="I297" t="str">
        <f>VLOOKUP(C297,subacoes!$A$1:$H$2405,8,0)</f>
        <v>11106 - Apoio à aquisição, construção, ampliação ou reforma de patrimônio público - FUNDOSOCIAL</v>
      </c>
      <c r="J297" t="str">
        <f>VLOOKUP(C297,subacoes!$A$1:$H$2405,7,0)</f>
        <v>Equipamento fornecido (unidade)</v>
      </c>
      <c r="K297" t="str">
        <f>VLOOKUP(C297,subacoes!$A$1:$H$2405,3,0)</f>
        <v>Soma</v>
      </c>
      <c r="L297" s="14">
        <f>VLOOKUP(C297,subacoes!$A$1:$H$2405,6,0)</f>
        <v>200</v>
      </c>
    </row>
    <row r="298" spans="1:12" x14ac:dyDescent="0.25">
      <c r="A298" s="9">
        <v>530001</v>
      </c>
      <c r="B298" s="5">
        <v>18</v>
      </c>
      <c r="C298">
        <v>14513</v>
      </c>
      <c r="D298">
        <v>145</v>
      </c>
      <c r="E298" s="6">
        <v>118038.47</v>
      </c>
      <c r="F298" s="6">
        <v>165601.68</v>
      </c>
      <c r="G298" s="7" t="str">
        <f>VLOOKUP(D298,[1]programas!$A$1:$D$90,2,0)</f>
        <v>Elaboração de Projetos e Estudos de Infraestrutura</v>
      </c>
      <c r="H298" t="str">
        <f t="shared" si="4"/>
        <v>145 - Elaboração de Projetos e Estudos de Infraestrutura</v>
      </c>
      <c r="I298" t="str">
        <f>VLOOKUP(C298,subacoes!$A$1:$H$2405,8,0)</f>
        <v>14513 - Levantamentos, estudos e projetos relativos a meio ambiente</v>
      </c>
      <c r="J298" t="str">
        <f>VLOOKUP(C298,subacoes!$A$1:$H$2405,7,0)</f>
        <v>Estudo realizado (unidade)</v>
      </c>
      <c r="K298" t="str">
        <f>VLOOKUP(C298,subacoes!$A$1:$H$2405,3,0)</f>
        <v>Soma</v>
      </c>
      <c r="L298" s="14">
        <f>VLOOKUP(C298,subacoes!$A$1:$H$2405,6,0)</f>
        <v>10</v>
      </c>
    </row>
    <row r="299" spans="1:12" x14ac:dyDescent="0.25">
      <c r="A299" s="9">
        <v>410042</v>
      </c>
      <c r="B299" s="5">
        <v>4</v>
      </c>
      <c r="C299">
        <v>13720</v>
      </c>
      <c r="D299">
        <v>900</v>
      </c>
      <c r="E299" s="6">
        <v>165881.44</v>
      </c>
      <c r="F299" s="6">
        <v>165881.44</v>
      </c>
      <c r="G299" s="7" t="str">
        <f>VLOOKUP(D299,[1]programas!$A$1:$D$90,2,0)</f>
        <v>Gestão Administrativa - Poder Executivo</v>
      </c>
      <c r="H299" t="str">
        <f t="shared" si="4"/>
        <v>900 - Gestão Administrativa - Poder Executivo</v>
      </c>
      <c r="I299" t="str">
        <f>VLOOKUP(C299,subacoes!$A$1:$H$2405,8,0)</f>
        <v>13720 - Administração e manutenção dos serviços administrativos gerais - ADR - Concórdia</v>
      </c>
      <c r="J299" t="str">
        <f>VLOOKUP(C299,subacoes!$A$1:$H$2405,7,0)</f>
        <v>Unidade gestora mantida (unidade)</v>
      </c>
      <c r="K299" t="str">
        <f>VLOOKUP(C299,subacoes!$A$1:$H$2405,3,0)</f>
        <v>Maior Valor</v>
      </c>
      <c r="L299" s="14">
        <f>VLOOKUP(C299,subacoes!$A$1:$H$2405,6,0)</f>
        <v>1</v>
      </c>
    </row>
    <row r="300" spans="1:12" x14ac:dyDescent="0.25">
      <c r="A300" s="9">
        <v>530001</v>
      </c>
      <c r="B300" s="5">
        <v>26</v>
      </c>
      <c r="C300">
        <v>4783</v>
      </c>
      <c r="D300">
        <v>850</v>
      </c>
      <c r="E300" s="6">
        <v>900</v>
      </c>
      <c r="F300" s="6">
        <v>170901</v>
      </c>
      <c r="G300" s="7" t="str">
        <f>VLOOKUP(D300,[1]programas!$A$1:$D$90,2,0)</f>
        <v>Gestão de Pessoas</v>
      </c>
      <c r="H300" t="str">
        <f t="shared" si="4"/>
        <v>850 - Gestão de Pessoas</v>
      </c>
      <c r="I300" t="str">
        <f>VLOOKUP(C300,subacoes!$A$1:$H$2405,8,0)</f>
        <v>4783 - Capacitação profissional dos agentes públicos - SIE</v>
      </c>
      <c r="J300" t="str">
        <f>VLOOKUP(C300,subacoes!$A$1:$H$2405,7,0)</f>
        <v>Servidor capacitado (unidade)</v>
      </c>
      <c r="K300" t="str">
        <f>VLOOKUP(C300,subacoes!$A$1:$H$2405,3,0)</f>
        <v>Maior Valor</v>
      </c>
      <c r="L300" s="14">
        <f>VLOOKUP(C300,subacoes!$A$1:$H$2405,6,0)</f>
        <v>10</v>
      </c>
    </row>
    <row r="301" spans="1:12" x14ac:dyDescent="0.25">
      <c r="A301" s="9">
        <v>470092</v>
      </c>
      <c r="B301" s="5">
        <v>24</v>
      </c>
      <c r="C301">
        <v>11570</v>
      </c>
      <c r="D301">
        <v>810</v>
      </c>
      <c r="E301" s="6">
        <v>0</v>
      </c>
      <c r="F301" s="6">
        <v>172623</v>
      </c>
      <c r="G301" s="7" t="str">
        <f>VLOOKUP(D301,[1]programas!$A$1:$D$90,2,0)</f>
        <v>Comunicação do Poder Executivo</v>
      </c>
      <c r="H301" t="str">
        <f t="shared" si="4"/>
        <v>810 - Comunicação do Poder Executivo</v>
      </c>
      <c r="I301" t="str">
        <f>VLOOKUP(C301,subacoes!$A$1:$H$2405,8,0)</f>
        <v>11570 - Campanhas de caráter social, informativo e institucional - FPS - SEA</v>
      </c>
      <c r="J301" t="str">
        <f>VLOOKUP(C301,subacoes!$A$1:$H$2405,7,0)</f>
        <v>Campanha realizada (unidade)</v>
      </c>
      <c r="K301" t="str">
        <f>VLOOKUP(C301,subacoes!$A$1:$H$2405,3,0)</f>
        <v>Maior Valor</v>
      </c>
      <c r="L301" s="14">
        <f>VLOOKUP(C301,subacoes!$A$1:$H$2405,6,0)</f>
        <v>5</v>
      </c>
    </row>
    <row r="302" spans="1:12" x14ac:dyDescent="0.25">
      <c r="A302" s="9">
        <v>410056</v>
      </c>
      <c r="B302" s="5">
        <v>4</v>
      </c>
      <c r="C302">
        <v>13816</v>
      </c>
      <c r="D302">
        <v>900</v>
      </c>
      <c r="E302" s="6">
        <v>173037.38</v>
      </c>
      <c r="F302" s="6">
        <v>173037.38</v>
      </c>
      <c r="G302" s="7" t="str">
        <f>VLOOKUP(D302,[1]programas!$A$1:$D$90,2,0)</f>
        <v>Gestão Administrativa - Poder Executivo</v>
      </c>
      <c r="H302" t="str">
        <f t="shared" si="4"/>
        <v>900 - Gestão Administrativa - Poder Executivo</v>
      </c>
      <c r="I302" t="str">
        <f>VLOOKUP(C302,subacoes!$A$1:$H$2405,8,0)</f>
        <v>13816 - Administração e manutenção dos serviços administrativos gerais - ADR - Criciúma</v>
      </c>
      <c r="J302" t="str">
        <f>VLOOKUP(C302,subacoes!$A$1:$H$2405,7,0)</f>
        <v>Unidade gestora mantida (unidade)</v>
      </c>
      <c r="K302" t="str">
        <f>VLOOKUP(C302,subacoes!$A$1:$H$2405,3,0)</f>
        <v>Maior Valor</v>
      </c>
      <c r="L302" s="14">
        <f>VLOOKUP(C302,subacoes!$A$1:$H$2405,6,0)</f>
        <v>1</v>
      </c>
    </row>
    <row r="303" spans="1:12" x14ac:dyDescent="0.25">
      <c r="A303" s="5">
        <v>260098</v>
      </c>
      <c r="B303" s="5">
        <v>14</v>
      </c>
      <c r="C303">
        <v>14241</v>
      </c>
      <c r="D303">
        <v>745</v>
      </c>
      <c r="E303" s="6">
        <v>0</v>
      </c>
      <c r="F303" s="6">
        <v>176000</v>
      </c>
      <c r="G303" s="7" t="str">
        <f>VLOOKUP(D303,[1]programas!$A$1:$D$90,2,0)</f>
        <v>Fortalecendo Direitos</v>
      </c>
      <c r="H303" t="str">
        <f t="shared" si="4"/>
        <v>745 - Fortalecendo Direitos</v>
      </c>
      <c r="I303" t="str">
        <f>VLOOKUP(C303,subacoes!$A$1:$H$2405,8,0)</f>
        <v>14241 - Realizar estudos, pesquisas, campanhas educativas e capacitações - FEI</v>
      </c>
      <c r="J303" t="str">
        <f>VLOOKUP(C303,subacoes!$A$1:$H$2405,7,0)</f>
        <v>Ação realizada (unidade)</v>
      </c>
      <c r="K303" t="str">
        <f>VLOOKUP(C303,subacoes!$A$1:$H$2405,3,0)</f>
        <v>Maior Valor</v>
      </c>
      <c r="L303" s="14">
        <f>VLOOKUP(C303,subacoes!$A$1:$H$2405,6,0)</f>
        <v>5</v>
      </c>
    </row>
    <row r="304" spans="1:12" x14ac:dyDescent="0.25">
      <c r="A304" s="9">
        <v>530001</v>
      </c>
      <c r="B304" s="5">
        <v>18</v>
      </c>
      <c r="C304">
        <v>14518</v>
      </c>
      <c r="D304">
        <v>350</v>
      </c>
      <c r="E304" s="6">
        <v>0</v>
      </c>
      <c r="F304" s="6">
        <v>176860</v>
      </c>
      <c r="G304" s="7" t="str">
        <f>VLOOKUP(D304,[1]programas!$A$1:$D$90,2,0)</f>
        <v>Gestão dos Recursos Hídricos</v>
      </c>
      <c r="H304" t="str">
        <f t="shared" si="4"/>
        <v>350 - Gestão dos Recursos Hídricos</v>
      </c>
      <c r="I304" t="str">
        <f>VLOOKUP(C304,subacoes!$A$1:$H$2405,8,0)</f>
        <v>14518 - Medidas de compensação ambiental decorrentes da construção de obras hidráulicas</v>
      </c>
      <c r="J304" t="str">
        <f>VLOOKUP(C304,subacoes!$A$1:$H$2405,7,0)</f>
        <v>Obra executada (unidade)</v>
      </c>
      <c r="K304" t="str">
        <f>VLOOKUP(C304,subacoes!$A$1:$H$2405,3,0)</f>
        <v>Soma</v>
      </c>
      <c r="L304" s="14">
        <f>VLOOKUP(C304,subacoes!$A$1:$H$2405,6,0)</f>
        <v>2</v>
      </c>
    </row>
    <row r="305" spans="1:12" x14ac:dyDescent="0.25">
      <c r="A305" s="8">
        <v>260001</v>
      </c>
      <c r="B305" s="5">
        <v>8</v>
      </c>
      <c r="C305">
        <v>12486</v>
      </c>
      <c r="D305">
        <v>550</v>
      </c>
      <c r="E305" s="6">
        <v>167650.16</v>
      </c>
      <c r="F305" s="6">
        <v>186374.12</v>
      </c>
      <c r="G305" s="7" t="str">
        <f>VLOOKUP(D305,[1]programas!$A$1:$D$90,2,0)</f>
        <v>Comer Bem SC</v>
      </c>
      <c r="H305" t="str">
        <f t="shared" si="4"/>
        <v>550 - Comer Bem SC</v>
      </c>
      <c r="I305" t="str">
        <f>VLOOKUP(C305,subacoes!$A$1:$H$2405,8,0)</f>
        <v>12486 - Implementação e consolidação das políticas do Sistema Nacional de Segurança Alimentar e Nutricional</v>
      </c>
      <c r="J305" t="str">
        <f>VLOOKUP(C305,subacoes!$A$1:$H$2405,7,0)</f>
        <v>Município atendido (unidade)</v>
      </c>
      <c r="K305" t="str">
        <f>VLOOKUP(C305,subacoes!$A$1:$H$2405,3,0)</f>
        <v>Soma</v>
      </c>
      <c r="L305" s="14">
        <f>VLOOKUP(C305,subacoes!$A$1:$H$2405,6,0)</f>
        <v>74</v>
      </c>
    </row>
    <row r="306" spans="1:12" x14ac:dyDescent="0.25">
      <c r="A306" s="5">
        <v>160091</v>
      </c>
      <c r="B306" s="5">
        <v>6</v>
      </c>
      <c r="C306">
        <v>11917</v>
      </c>
      <c r="D306">
        <v>705</v>
      </c>
      <c r="E306" s="6">
        <v>187117.61</v>
      </c>
      <c r="F306" s="6">
        <v>187117.61</v>
      </c>
      <c r="G306" s="7" t="str">
        <f>VLOOKUP(D306,[1]programas!$A$1:$D$90,2,0)</f>
        <v>Segurança Cidadã</v>
      </c>
      <c r="H306" t="str">
        <f t="shared" si="4"/>
        <v>705 - Segurança Cidadã</v>
      </c>
      <c r="I306" t="str">
        <f>VLOOKUP(C306,subacoes!$A$1:$H$2405,8,0)</f>
        <v>11917 - Programa de proteção à vítima e testemunhas de crimes</v>
      </c>
      <c r="J306" t="str">
        <f>VLOOKUP(C306,subacoes!$A$1:$H$2405,7,0)</f>
        <v>Pessoa protegida (unidade)</v>
      </c>
      <c r="K306" t="str">
        <f>VLOOKUP(C306,subacoes!$A$1:$H$2405,3,0)</f>
        <v>Maior Valor</v>
      </c>
      <c r="L306" s="14">
        <f>VLOOKUP(C306,subacoes!$A$1:$H$2405,6,0)</f>
        <v>35</v>
      </c>
    </row>
    <row r="307" spans="1:12" x14ac:dyDescent="0.25">
      <c r="A307" s="9">
        <v>530001</v>
      </c>
      <c r="B307" s="5">
        <v>26</v>
      </c>
      <c r="C307">
        <v>14282</v>
      </c>
      <c r="D307">
        <v>115</v>
      </c>
      <c r="E307" s="6">
        <v>0</v>
      </c>
      <c r="F307" s="6">
        <v>188760</v>
      </c>
      <c r="G307" s="7" t="str">
        <f>VLOOKUP(D307,[1]programas!$A$1:$D$90,2,0)</f>
        <v>Gestão do Sistema de Transporte Intermunicipal de Pessoas</v>
      </c>
      <c r="H307" t="str">
        <f t="shared" si="4"/>
        <v>115 - Gestão do Sistema de Transporte Intermunicipal de Pessoas</v>
      </c>
      <c r="I307" t="str">
        <f>VLOOKUP(C307,subacoes!$A$1:$H$2405,8,0)</f>
        <v>14282 - Realização de estudos, pesquisas e projetos na área de transporte rodoviário</v>
      </c>
      <c r="J307" t="str">
        <f>VLOOKUP(C307,subacoes!$A$1:$H$2405,7,0)</f>
        <v>Estudo realizado (unidade)</v>
      </c>
      <c r="K307" t="str">
        <f>VLOOKUP(C307,subacoes!$A$1:$H$2405,3,0)</f>
        <v>Soma</v>
      </c>
      <c r="L307" s="14">
        <f>VLOOKUP(C307,subacoes!$A$1:$H$2405,6,0)</f>
        <v>1</v>
      </c>
    </row>
    <row r="308" spans="1:12" x14ac:dyDescent="0.25">
      <c r="A308" s="5">
        <v>410011</v>
      </c>
      <c r="B308" s="5">
        <v>23</v>
      </c>
      <c r="C308">
        <v>14570</v>
      </c>
      <c r="D308">
        <v>900</v>
      </c>
      <c r="E308" s="6">
        <v>107191.91</v>
      </c>
      <c r="F308" s="6">
        <v>190060</v>
      </c>
      <c r="G308" s="7" t="str">
        <f>VLOOKUP(D308,[1]programas!$A$1:$D$90,2,0)</f>
        <v>Gestão Administrativa - Poder Executivo</v>
      </c>
      <c r="H308" t="str">
        <f t="shared" si="4"/>
        <v>900 - Gestão Administrativa - Poder Executivo</v>
      </c>
      <c r="I308" t="str">
        <f>VLOOKUP(C308,subacoes!$A$1:$H$2405,8,0)</f>
        <v>14570 - Manutenção e modernização dos serviços de tecnologia e comunicação - SANTUR</v>
      </c>
      <c r="J308" t="str">
        <f>VLOOKUP(C308,subacoes!$A$1:$H$2405,7,0)</f>
        <v>Estação de trabalho mantida (unidade)</v>
      </c>
      <c r="K308" t="str">
        <f>VLOOKUP(C308,subacoes!$A$1:$H$2405,3,0)</f>
        <v>Maior Valor</v>
      </c>
      <c r="L308" s="14">
        <f>VLOOKUP(C308,subacoes!$A$1:$H$2405,6,0)</f>
        <v>51</v>
      </c>
    </row>
    <row r="309" spans="1:12" x14ac:dyDescent="0.25">
      <c r="A309" s="9">
        <v>530025</v>
      </c>
      <c r="B309" s="5">
        <v>26</v>
      </c>
      <c r="C309">
        <v>235</v>
      </c>
      <c r="D309">
        <v>145</v>
      </c>
      <c r="E309" s="6">
        <v>198531.77</v>
      </c>
      <c r="F309" s="6">
        <v>198531.77</v>
      </c>
      <c r="G309" s="7" t="str">
        <f>VLOOKUP(D309,[1]programas!$A$1:$D$90,2,0)</f>
        <v>Elaboração de Projetos e Estudos de Infraestrutura</v>
      </c>
      <c r="H309" t="str">
        <f t="shared" si="4"/>
        <v>145 - Elaboração de Projetos e Estudos de Infraestrutura</v>
      </c>
      <c r="I309" t="str">
        <f>VLOOKUP(C309,subacoes!$A$1:$H$2405,8,0)</f>
        <v>235 - Projetos de engenharia rodoviária - DEINFRA</v>
      </c>
      <c r="J309" t="str">
        <f>VLOOKUP(C309,subacoes!$A$1:$H$2405,7,0)</f>
        <v>Projeto de rodovia elaborado (km)</v>
      </c>
      <c r="K309" t="str">
        <f>VLOOKUP(C309,subacoes!$A$1:$H$2405,3,0)</f>
        <v>Soma</v>
      </c>
      <c r="L309" s="14">
        <f>VLOOKUP(C309,subacoes!$A$1:$H$2405,6,0)</f>
        <v>700</v>
      </c>
    </row>
    <row r="310" spans="1:12" x14ac:dyDescent="0.25">
      <c r="A310" s="5">
        <v>270021</v>
      </c>
      <c r="B310" s="5">
        <v>18</v>
      </c>
      <c r="C310">
        <v>5650</v>
      </c>
      <c r="D310">
        <v>900</v>
      </c>
      <c r="E310" s="6">
        <v>0</v>
      </c>
      <c r="F310" s="6">
        <v>200000</v>
      </c>
      <c r="G310" s="7" t="str">
        <f>VLOOKUP(D310,[1]programas!$A$1:$D$90,2,0)</f>
        <v>Gestão Administrativa - Poder Executivo</v>
      </c>
      <c r="H310" t="str">
        <f t="shared" si="4"/>
        <v>900 - Gestão Administrativa - Poder Executivo</v>
      </c>
      <c r="I310" t="str">
        <f>VLOOKUP(C310,subacoes!$A$1:$H$2405,8,0)</f>
        <v>5650 - Manutenção e modernização dos serviços de tecnologia da informação e comunicação - IMA</v>
      </c>
      <c r="J310" t="str">
        <f>VLOOKUP(C310,subacoes!$A$1:$H$2405,7,0)</f>
        <v>Estação de trabalho mantida (unidade)</v>
      </c>
      <c r="K310" t="str">
        <f>VLOOKUP(C310,subacoes!$A$1:$H$2405,3,0)</f>
        <v>Maior Valor</v>
      </c>
      <c r="L310" s="14">
        <f>VLOOKUP(C310,subacoes!$A$1:$H$2405,6,0)</f>
        <v>350</v>
      </c>
    </row>
    <row r="311" spans="1:12" x14ac:dyDescent="0.25">
      <c r="A311" s="5">
        <v>270092</v>
      </c>
      <c r="B311" s="5">
        <v>18</v>
      </c>
      <c r="C311">
        <v>6520</v>
      </c>
      <c r="D311">
        <v>350</v>
      </c>
      <c r="E311" s="6">
        <v>0</v>
      </c>
      <c r="F311" s="6">
        <v>200000</v>
      </c>
      <c r="G311" s="7" t="str">
        <f>VLOOKUP(D311,[1]programas!$A$1:$D$90,2,0)</f>
        <v>Gestão dos Recursos Hídricos</v>
      </c>
      <c r="H311" t="str">
        <f t="shared" si="4"/>
        <v>350 - Gestão dos Recursos Hídricos</v>
      </c>
      <c r="I311" t="str">
        <f>VLOOKUP(C311,subacoes!$A$1:$H$2405,8,0)</f>
        <v>6520 - Implementar sistema de gestão de Recursos Hídricos</v>
      </c>
      <c r="J311" t="str">
        <f>VLOOKUP(C311,subacoes!$A$1:$H$2405,7,0)</f>
        <v>Sistema implantado (unidade)</v>
      </c>
      <c r="K311" t="str">
        <f>VLOOKUP(C311,subacoes!$A$1:$H$2405,3,0)</f>
        <v>Maior Valor</v>
      </c>
      <c r="L311" s="14">
        <f>VLOOKUP(C311,subacoes!$A$1:$H$2405,6,0)</f>
        <v>1</v>
      </c>
    </row>
    <row r="312" spans="1:12" x14ac:dyDescent="0.25">
      <c r="A312" s="9">
        <v>480091</v>
      </c>
      <c r="B312" s="5">
        <v>10</v>
      </c>
      <c r="C312">
        <v>11296</v>
      </c>
      <c r="D312">
        <v>420</v>
      </c>
      <c r="E312" s="6">
        <v>0</v>
      </c>
      <c r="F312" s="6">
        <v>200000</v>
      </c>
      <c r="G312" s="7" t="str">
        <f>VLOOKUP(D312,[1]programas!$A$1:$D$90,2,0)</f>
        <v>Atenção Básica</v>
      </c>
      <c r="H312" t="str">
        <f t="shared" si="4"/>
        <v>420 - Atenção Básica</v>
      </c>
      <c r="I312" t="str">
        <f>VLOOKUP(C312,subacoes!$A$1:$H$2405,8,0)</f>
        <v>11296 - Manutenção do núcleo do telessaúde</v>
      </c>
      <c r="J312" t="str">
        <f>VLOOKUP(C312,subacoes!$A$1:$H$2405,7,0)</f>
        <v>Consultoria realizada (unidade)</v>
      </c>
      <c r="K312" t="str">
        <f>VLOOKUP(C312,subacoes!$A$1:$H$2405,3,0)</f>
        <v>Soma</v>
      </c>
      <c r="L312" s="14">
        <f>VLOOKUP(C312,subacoes!$A$1:$H$2405,6,0)</f>
        <v>1300</v>
      </c>
    </row>
    <row r="313" spans="1:12" x14ac:dyDescent="0.25">
      <c r="A313" s="9">
        <v>450021</v>
      </c>
      <c r="B313" s="5">
        <v>12</v>
      </c>
      <c r="C313">
        <v>11669</v>
      </c>
      <c r="D313">
        <v>520</v>
      </c>
      <c r="E313" s="6">
        <v>1620</v>
      </c>
      <c r="F313" s="6">
        <v>200000</v>
      </c>
      <c r="G313" s="7" t="str">
        <f>VLOOKUP(D313,[1]programas!$A$1:$D$90,2,0)</f>
        <v>Inclusão Social - Identificação e Eliminação de Barreiras</v>
      </c>
      <c r="H313" t="str">
        <f t="shared" si="4"/>
        <v>520 - Inclusão Social - Identificação e Eliminação de Barreiras</v>
      </c>
      <c r="I313" t="str">
        <f>VLOOKUP(C313,subacoes!$A$1:$H$2405,8,0)</f>
        <v>11669 - Produção de conhecimento na área de educação especial</v>
      </c>
      <c r="J313" t="str">
        <f>VLOOKUP(C313,subacoes!$A$1:$H$2405,7,0)</f>
        <v>Pesquisa em desenvolvimento (unidade)</v>
      </c>
      <c r="K313" t="str">
        <f>VLOOKUP(C313,subacoes!$A$1:$H$2405,3,0)</f>
        <v>Soma</v>
      </c>
      <c r="L313" s="14">
        <f>VLOOKUP(C313,subacoes!$A$1:$H$2405,6,0)</f>
        <v>25</v>
      </c>
    </row>
    <row r="314" spans="1:12" x14ac:dyDescent="0.25">
      <c r="A314" s="9">
        <v>450021</v>
      </c>
      <c r="B314" s="5">
        <v>12</v>
      </c>
      <c r="C314">
        <v>267</v>
      </c>
      <c r="D314">
        <v>850</v>
      </c>
      <c r="E314" s="6">
        <v>120665.4</v>
      </c>
      <c r="F314" s="6">
        <v>200000</v>
      </c>
      <c r="G314" s="7" t="str">
        <f>VLOOKUP(D314,[1]programas!$A$1:$D$90,2,0)</f>
        <v>Gestão de Pessoas</v>
      </c>
      <c r="H314" t="str">
        <f t="shared" si="4"/>
        <v>850 - Gestão de Pessoas</v>
      </c>
      <c r="I314" t="str">
        <f>VLOOKUP(C314,subacoes!$A$1:$H$2405,8,0)</f>
        <v>267 - Encargos com estagiários - FCEE</v>
      </c>
      <c r="J314" t="str">
        <f>VLOOKUP(C314,subacoes!$A$1:$H$2405,7,0)</f>
        <v>Estagiário contratado (unidade)</v>
      </c>
      <c r="K314" t="str">
        <f>VLOOKUP(C314,subacoes!$A$1:$H$2405,3,0)</f>
        <v>Maior Valor</v>
      </c>
      <c r="L314" s="14">
        <f>VLOOKUP(C314,subacoes!$A$1:$H$2405,6,0)</f>
        <v>35</v>
      </c>
    </row>
    <row r="315" spans="1:12" x14ac:dyDescent="0.25">
      <c r="A315" s="9">
        <v>520002</v>
      </c>
      <c r="B315" s="5">
        <v>9</v>
      </c>
      <c r="C315">
        <v>3267</v>
      </c>
      <c r="D315">
        <v>860</v>
      </c>
      <c r="E315" s="6">
        <v>126113.39</v>
      </c>
      <c r="F315" s="6">
        <v>200000</v>
      </c>
      <c r="G315" s="7" t="str">
        <f>VLOOKUP(D315,[1]programas!$A$1:$D$90,2,0)</f>
        <v>Gestão Previdenciária</v>
      </c>
      <c r="H315" t="str">
        <f t="shared" si="4"/>
        <v>860 - Gestão Previdenciária</v>
      </c>
      <c r="I315" t="str">
        <f>VLOOKUP(C315,subacoes!$A$1:$H$2405,8,0)</f>
        <v>3267 - Auxílio funeral - IPREV - EGE</v>
      </c>
      <c r="J315" t="str">
        <f>VLOOKUP(C315,subacoes!$A$1:$H$2405,7,0)</f>
        <v>Auxílio funeral concedido (unidade)</v>
      </c>
      <c r="K315" t="str">
        <f>VLOOKUP(C315,subacoes!$A$1:$H$2405,3,0)</f>
        <v>Maior Valor</v>
      </c>
      <c r="L315" s="14">
        <f>VLOOKUP(C315,subacoes!$A$1:$H$2405,6,0)</f>
        <v>300</v>
      </c>
    </row>
    <row r="316" spans="1:12" x14ac:dyDescent="0.25">
      <c r="A316" s="5">
        <v>230022</v>
      </c>
      <c r="B316" s="5">
        <v>13</v>
      </c>
      <c r="C316">
        <v>4178</v>
      </c>
      <c r="D316">
        <v>850</v>
      </c>
      <c r="E316" s="6">
        <v>197641.93</v>
      </c>
      <c r="F316" s="6">
        <v>200567.2</v>
      </c>
      <c r="G316" s="7" t="str">
        <f>VLOOKUP(D316,[1]programas!$A$1:$D$90,2,0)</f>
        <v>Gestão de Pessoas</v>
      </c>
      <c r="H316" t="str">
        <f t="shared" si="4"/>
        <v>850 - Gestão de Pessoas</v>
      </c>
      <c r="I316" t="str">
        <f>VLOOKUP(C316,subacoes!$A$1:$H$2405,8,0)</f>
        <v>4178 - Encargos com estagiários - FCC</v>
      </c>
      <c r="J316" t="str">
        <f>VLOOKUP(C316,subacoes!$A$1:$H$2405,7,0)</f>
        <v>Estagiário contratado (unidade)</v>
      </c>
      <c r="K316" t="str">
        <f>VLOOKUP(C316,subacoes!$A$1:$H$2405,3,0)</f>
        <v>Maior Valor</v>
      </c>
      <c r="L316" s="14">
        <f>VLOOKUP(C316,subacoes!$A$1:$H$2405,6,0)</f>
        <v>21</v>
      </c>
    </row>
    <row r="317" spans="1:12" x14ac:dyDescent="0.25">
      <c r="A317" s="9">
        <v>480091</v>
      </c>
      <c r="B317" s="5">
        <v>10</v>
      </c>
      <c r="C317">
        <v>12490</v>
      </c>
      <c r="D317">
        <v>100</v>
      </c>
      <c r="E317" s="6">
        <v>0</v>
      </c>
      <c r="F317" s="6">
        <v>207000</v>
      </c>
      <c r="G317" s="7" t="str">
        <f>VLOOKUP(D317,[1]programas!$A$1:$D$90,2,0)</f>
        <v>Caminhos do Desenvolvimento</v>
      </c>
      <c r="H317" t="str">
        <f t="shared" si="4"/>
        <v>100 - Caminhos do Desenvolvimento</v>
      </c>
      <c r="I317" t="str">
        <f>VLOOKUP(C317,subacoes!$A$1:$H$2405,8,0)</f>
        <v>12490 - Construção do centro cirúrgico e UTI do CEPON</v>
      </c>
      <c r="J317" t="str">
        <f>VLOOKUP(C317,subacoes!$A$1:$H$2405,7,0)</f>
        <v>Obra executada (unidade)</v>
      </c>
      <c r="K317" t="str">
        <f>VLOOKUP(C317,subacoes!$A$1:$H$2405,3,0)</f>
        <v>Maior Valor</v>
      </c>
      <c r="L317" s="14">
        <f>VLOOKUP(C317,subacoes!$A$1:$H$2405,6,0)</f>
        <v>1</v>
      </c>
    </row>
    <row r="318" spans="1:12" x14ac:dyDescent="0.25">
      <c r="A318" s="9">
        <v>450021</v>
      </c>
      <c r="B318" s="5">
        <v>3</v>
      </c>
      <c r="C318">
        <v>6499</v>
      </c>
      <c r="D318">
        <v>915</v>
      </c>
      <c r="E318" s="6">
        <v>210000</v>
      </c>
      <c r="F318" s="6">
        <v>210000</v>
      </c>
      <c r="G318" s="7" t="str">
        <f>VLOOKUP(D318,[1]programas!$A$1:$D$90,2,0)</f>
        <v>Gestão Estratégica - Ministério Público</v>
      </c>
      <c r="H318" t="str">
        <f t="shared" si="4"/>
        <v>915 - Gestão Estratégica - Ministério Público</v>
      </c>
      <c r="I318" t="str">
        <f>VLOOKUP(C318,subacoes!$A$1:$H$2405,8,0)</f>
        <v>6499 - Reconstituição de bens lesados</v>
      </c>
      <c r="J318" t="str">
        <f>VLOOKUP(C318,subacoes!$A$1:$H$2405,7,0)</f>
        <v>Projeto aprovado (unidade)</v>
      </c>
      <c r="K318" t="str">
        <f>VLOOKUP(C318,subacoes!$A$1:$H$2405,3,0)</f>
        <v>Soma</v>
      </c>
      <c r="L318" s="14">
        <f>VLOOKUP(C318,subacoes!$A$1:$H$2405,6,0)</f>
        <v>40</v>
      </c>
    </row>
    <row r="319" spans="1:12" x14ac:dyDescent="0.25">
      <c r="A319" s="9">
        <v>410044</v>
      </c>
      <c r="B319" s="5">
        <v>4</v>
      </c>
      <c r="C319">
        <v>13756</v>
      </c>
      <c r="D319">
        <v>850</v>
      </c>
      <c r="E319" s="6">
        <v>214332.06</v>
      </c>
      <c r="F319" s="6">
        <v>214332.06</v>
      </c>
      <c r="G319" s="7" t="str">
        <f>VLOOKUP(D319,[1]programas!$A$1:$D$90,2,0)</f>
        <v>Gestão de Pessoas</v>
      </c>
      <c r="H319" t="str">
        <f t="shared" si="4"/>
        <v>850 - Gestão de Pessoas</v>
      </c>
      <c r="I319" t="str">
        <f>VLOOKUP(C319,subacoes!$A$1:$H$2405,8,0)</f>
        <v>13756 - Administração de pessoal e encargos sociais - ADR - Campos Novos</v>
      </c>
      <c r="J319" t="str">
        <f>VLOOKUP(C319,subacoes!$A$1:$H$2405,7,0)</f>
        <v>Servidor remunerado (unidade)</v>
      </c>
      <c r="K319" t="str">
        <f>VLOOKUP(C319,subacoes!$A$1:$H$2405,3,0)</f>
        <v>Maior Valor</v>
      </c>
      <c r="L319" s="14">
        <f>VLOOKUP(C319,subacoes!$A$1:$H$2405,6,0)</f>
        <v>36</v>
      </c>
    </row>
    <row r="320" spans="1:12" x14ac:dyDescent="0.25">
      <c r="A320" s="9">
        <v>410045</v>
      </c>
      <c r="B320" s="5">
        <v>12</v>
      </c>
      <c r="C320">
        <v>11490</v>
      </c>
      <c r="D320">
        <v>610</v>
      </c>
      <c r="E320" s="6">
        <v>215187.44</v>
      </c>
      <c r="F320" s="6">
        <v>215187.44</v>
      </c>
      <c r="G320" s="7" t="str">
        <f>VLOOKUP(D320,[1]programas!$A$1:$D$90,2,0)</f>
        <v>Educação Básica com Qualidade e Equidade</v>
      </c>
      <c r="H320" t="str">
        <f t="shared" si="4"/>
        <v>610 - Educação Básica com Qualidade e Equidade</v>
      </c>
      <c r="I320" t="str">
        <f>VLOOKUP(C320,subacoes!$A$1:$H$2405,8,0)</f>
        <v>11490 - AP - Construção, ampliação ou reforma de unidades escolares - rede física - educação básica</v>
      </c>
      <c r="J320" t="str">
        <f>VLOOKUP(C320,subacoes!$A$1:$H$2405,7,0)</f>
        <v>Escola construída, ampliada ou reformada (unidade)</v>
      </c>
      <c r="K320" t="str">
        <f>VLOOKUP(C320,subacoes!$A$1:$H$2405,3,0)</f>
        <v>Soma</v>
      </c>
      <c r="L320" s="14">
        <f>VLOOKUP(C320,subacoes!$A$1:$H$2405,6,0)</f>
        <v>150</v>
      </c>
    </row>
    <row r="321" spans="1:12" x14ac:dyDescent="0.25">
      <c r="A321" s="9">
        <v>530025</v>
      </c>
      <c r="B321" s="5">
        <v>26</v>
      </c>
      <c r="C321">
        <v>3844</v>
      </c>
      <c r="D321">
        <v>110</v>
      </c>
      <c r="E321" s="6">
        <v>218913.84</v>
      </c>
      <c r="F321" s="6">
        <v>218913.84</v>
      </c>
      <c r="G321" s="7" t="str">
        <f>VLOOKUP(D321,[1]programas!$A$1:$D$90,2,0)</f>
        <v>Construção de Rodovias</v>
      </c>
      <c r="H321" t="str">
        <f t="shared" si="4"/>
        <v>110 - Construção de Rodovias</v>
      </c>
      <c r="I321" t="str">
        <f>VLOOKUP(C321,subacoes!$A$1:$H$2405,8,0)</f>
        <v>3844 - Supervisão regional de obras de infraestrutura do Programa BID-VI</v>
      </c>
      <c r="J321" t="str">
        <f>VLOOKUP(C321,subacoes!$A$1:$H$2405,7,0)</f>
        <v>Obra supervisionada (unidade)</v>
      </c>
      <c r="K321" t="str">
        <f>VLOOKUP(C321,subacoes!$A$1:$H$2405,3,0)</f>
        <v>Soma</v>
      </c>
      <c r="L321" s="14">
        <f>VLOOKUP(C321,subacoes!$A$1:$H$2405,6,0)</f>
        <v>3</v>
      </c>
    </row>
    <row r="322" spans="1:12" x14ac:dyDescent="0.25">
      <c r="A322" s="5">
        <v>160084</v>
      </c>
      <c r="B322" s="5">
        <v>6</v>
      </c>
      <c r="C322">
        <v>11775</v>
      </c>
      <c r="D322">
        <v>708</v>
      </c>
      <c r="E322" s="6">
        <v>224620.01</v>
      </c>
      <c r="F322" s="6">
        <v>224620.01</v>
      </c>
      <c r="G322" s="7" t="str">
        <f>VLOOKUP(D322,[1]programas!$A$1:$D$90,2,0)</f>
        <v>Valorização do Servidor - Segurança Pública</v>
      </c>
      <c r="H322" t="str">
        <f t="shared" ref="H322:H385" si="5">CONCATENATE(D322," - ",G322)</f>
        <v>708 - Valorização do Servidor - Segurança Pública</v>
      </c>
      <c r="I322" t="str">
        <f>VLOOKUP(C322,subacoes!$A$1:$H$2405,8,0)</f>
        <v>11775 - Formação e capacitação do servidor - PC</v>
      </c>
      <c r="J322" t="str">
        <f>VLOOKUP(C322,subacoes!$A$1:$H$2405,7,0)</f>
        <v>Servidor capacitado (unidade)</v>
      </c>
      <c r="K322" t="str">
        <f>VLOOKUP(C322,subacoes!$A$1:$H$2405,3,0)</f>
        <v>Soma</v>
      </c>
      <c r="L322" s="14">
        <f>VLOOKUP(C322,subacoes!$A$1:$H$2405,6,0)</f>
        <v>200</v>
      </c>
    </row>
    <row r="323" spans="1:12" x14ac:dyDescent="0.25">
      <c r="A323" s="9">
        <v>520092</v>
      </c>
      <c r="B323" s="5">
        <v>4</v>
      </c>
      <c r="C323">
        <v>11397</v>
      </c>
      <c r="D323">
        <v>830</v>
      </c>
      <c r="E323" s="6">
        <v>225287.04000000001</v>
      </c>
      <c r="F323" s="6">
        <v>225287.04000000001</v>
      </c>
      <c r="G323" s="7" t="str">
        <f>VLOOKUP(D323,[1]programas!$A$1:$D$90,2,0)</f>
        <v>Modernização da Gestão Fiscal</v>
      </c>
      <c r="H323" t="str">
        <f t="shared" si="5"/>
        <v>830 - Modernização da Gestão Fiscal</v>
      </c>
      <c r="I323" t="str">
        <f>VLOOKUP(C323,subacoes!$A$1:$H$2405,8,0)</f>
        <v>11397 - Gestão de arrecadação, fiscalização e combate à sonegação fiscal</v>
      </c>
      <c r="J323" t="str">
        <f>VLOOKUP(C323,subacoes!$A$1:$H$2405,7,0)</f>
        <v>Operação realizada (unidade)</v>
      </c>
      <c r="K323" t="str">
        <f>VLOOKUP(C323,subacoes!$A$1:$H$2405,3,0)</f>
        <v>Soma</v>
      </c>
      <c r="L323" s="14">
        <f>VLOOKUP(C323,subacoes!$A$1:$H$2405,6,0)</f>
        <v>200</v>
      </c>
    </row>
    <row r="324" spans="1:12" x14ac:dyDescent="0.25">
      <c r="A324" s="5">
        <v>230022</v>
      </c>
      <c r="B324" s="5">
        <v>3</v>
      </c>
      <c r="C324">
        <v>6499</v>
      </c>
      <c r="D324">
        <v>915</v>
      </c>
      <c r="E324" s="6">
        <v>28154.59</v>
      </c>
      <c r="F324" s="6">
        <v>225719</v>
      </c>
      <c r="G324" s="7" t="str">
        <f>VLOOKUP(D324,[1]programas!$A$1:$D$90,2,0)</f>
        <v>Gestão Estratégica - Ministério Público</v>
      </c>
      <c r="H324" t="str">
        <f t="shared" si="5"/>
        <v>915 - Gestão Estratégica - Ministério Público</v>
      </c>
      <c r="I324" t="str">
        <f>VLOOKUP(C324,subacoes!$A$1:$H$2405,8,0)</f>
        <v>6499 - Reconstituição de bens lesados</v>
      </c>
      <c r="J324" t="str">
        <f>VLOOKUP(C324,subacoes!$A$1:$H$2405,7,0)</f>
        <v>Projeto aprovado (unidade)</v>
      </c>
      <c r="K324" t="str">
        <f>VLOOKUP(C324,subacoes!$A$1:$H$2405,3,0)</f>
        <v>Soma</v>
      </c>
      <c r="L324" s="14">
        <f>VLOOKUP(C324,subacoes!$A$1:$H$2405,6,0)</f>
        <v>40</v>
      </c>
    </row>
    <row r="325" spans="1:12" x14ac:dyDescent="0.25">
      <c r="A325" s="9">
        <v>530025</v>
      </c>
      <c r="B325" s="5">
        <v>26</v>
      </c>
      <c r="C325">
        <v>28</v>
      </c>
      <c r="D325">
        <v>850</v>
      </c>
      <c r="E325" s="6">
        <v>226050.18</v>
      </c>
      <c r="F325" s="6">
        <v>226050.18</v>
      </c>
      <c r="G325" s="7" t="str">
        <f>VLOOKUP(D325,[1]programas!$A$1:$D$90,2,0)</f>
        <v>Gestão de Pessoas</v>
      </c>
      <c r="H325" t="str">
        <f t="shared" si="5"/>
        <v>850 - Gestão de Pessoas</v>
      </c>
      <c r="I325" t="str">
        <f>VLOOKUP(C325,subacoes!$A$1:$H$2405,8,0)</f>
        <v>28 - Encargos com estagiários - DEINFRA</v>
      </c>
      <c r="J325" t="str">
        <f>VLOOKUP(C325,subacoes!$A$1:$H$2405,7,0)</f>
        <v>Estagiário contratado (unidade)</v>
      </c>
      <c r="K325" t="str">
        <f>VLOOKUP(C325,subacoes!$A$1:$H$2405,3,0)</f>
        <v>Maior Valor</v>
      </c>
      <c r="L325" s="14">
        <f>VLOOKUP(C325,subacoes!$A$1:$H$2405,6,0)</f>
        <v>200</v>
      </c>
    </row>
    <row r="326" spans="1:12" x14ac:dyDescent="0.25">
      <c r="A326" s="9">
        <v>410047</v>
      </c>
      <c r="B326" s="5">
        <v>12</v>
      </c>
      <c r="C326">
        <v>13832</v>
      </c>
      <c r="D326">
        <v>610</v>
      </c>
      <c r="E326" s="6">
        <v>229039.09</v>
      </c>
      <c r="F326" s="6">
        <v>229039.09</v>
      </c>
      <c r="G326" s="7" t="str">
        <f>VLOOKUP(D326,[1]programas!$A$1:$D$90,2,0)</f>
        <v>Educação Básica com Qualidade e Equidade</v>
      </c>
      <c r="H326" t="str">
        <f t="shared" si="5"/>
        <v>610 - Educação Básica com Qualidade e Equidade</v>
      </c>
      <c r="I326" t="str">
        <f>VLOOKUP(C326,subacoes!$A$1:$H$2405,8,0)</f>
        <v>13832 - Operacionalização da educação básica - ADR - Curitibanos</v>
      </c>
      <c r="J326" t="str">
        <f>VLOOKUP(C326,subacoes!$A$1:$H$2405,7,0)</f>
        <v>Aluno atendido (unidade)</v>
      </c>
      <c r="K326" t="str">
        <f>VLOOKUP(C326,subacoes!$A$1:$H$2405,3,0)</f>
        <v>Maior Valor</v>
      </c>
      <c r="L326" s="14">
        <f>VLOOKUP(C326,subacoes!$A$1:$H$2405,6,0)</f>
        <v>8477</v>
      </c>
    </row>
    <row r="327" spans="1:12" x14ac:dyDescent="0.25">
      <c r="A327" s="9">
        <v>410048</v>
      </c>
      <c r="B327" s="5">
        <v>26</v>
      </c>
      <c r="C327">
        <v>11126</v>
      </c>
      <c r="D327">
        <v>110</v>
      </c>
      <c r="E327" s="6">
        <v>229629.56</v>
      </c>
      <c r="F327" s="6">
        <v>229629.56</v>
      </c>
      <c r="G327" s="7" t="str">
        <f>VLOOKUP(D327,[1]programas!$A$1:$D$90,2,0)</f>
        <v>Construção de Rodovias</v>
      </c>
      <c r="H327" t="str">
        <f t="shared" si="5"/>
        <v>110 - Construção de Rodovias</v>
      </c>
      <c r="I327" t="str">
        <f>VLOOKUP(C327,subacoes!$A$1:$H$2405,8,0)</f>
        <v>11126 - Apoio ao sistema viário - FUNDOSOCIAL</v>
      </c>
      <c r="J327" t="str">
        <f>VLOOKUP(C327,subacoes!$A$1:$H$2405,7,0)</f>
        <v>Obra realizada (unidade)</v>
      </c>
      <c r="K327" t="str">
        <f>VLOOKUP(C327,subacoes!$A$1:$H$2405,3,0)</f>
        <v>Soma</v>
      </c>
      <c r="L327" s="14">
        <f>VLOOKUP(C327,subacoes!$A$1:$H$2405,6,0)</f>
        <v>520</v>
      </c>
    </row>
    <row r="328" spans="1:12" x14ac:dyDescent="0.25">
      <c r="A328" s="9">
        <v>520001</v>
      </c>
      <c r="B328" s="5">
        <v>4</v>
      </c>
      <c r="C328">
        <v>3297</v>
      </c>
      <c r="D328">
        <v>900</v>
      </c>
      <c r="E328" s="6">
        <v>115000</v>
      </c>
      <c r="F328" s="6">
        <v>230723.08</v>
      </c>
      <c r="G328" s="7" t="str">
        <f>VLOOKUP(D328,[1]programas!$A$1:$D$90,2,0)</f>
        <v>Gestão Administrativa - Poder Executivo</v>
      </c>
      <c r="H328" t="str">
        <f t="shared" si="5"/>
        <v>900 - Gestão Administrativa - Poder Executivo</v>
      </c>
      <c r="I328" t="str">
        <f>VLOOKUP(C328,subacoes!$A$1:$H$2405,8,0)</f>
        <v>3297 - Despesas centralizadas diversas - EGE</v>
      </c>
      <c r="J328" t="str">
        <f>VLOOKUP(C328,subacoes!$A$1:$H$2405,7,0)</f>
        <v>Despesa paga (unidade)</v>
      </c>
      <c r="K328" t="str">
        <f>VLOOKUP(C328,subacoes!$A$1:$H$2405,3,0)</f>
        <v>Maior Valor</v>
      </c>
      <c r="L328" s="14">
        <f>VLOOKUP(C328,subacoes!$A$1:$H$2405,6,0)</f>
        <v>1</v>
      </c>
    </row>
    <row r="329" spans="1:12" x14ac:dyDescent="0.25">
      <c r="A329" s="9">
        <v>410040</v>
      </c>
      <c r="B329" s="5">
        <v>4</v>
      </c>
      <c r="C329">
        <v>13674</v>
      </c>
      <c r="D329">
        <v>900</v>
      </c>
      <c r="E329" s="6">
        <v>234568.55</v>
      </c>
      <c r="F329" s="6">
        <v>234568.55</v>
      </c>
      <c r="G329" s="7" t="str">
        <f>VLOOKUP(D329,[1]programas!$A$1:$D$90,2,0)</f>
        <v>Gestão Administrativa - Poder Executivo</v>
      </c>
      <c r="H329" t="str">
        <f t="shared" si="5"/>
        <v>900 - Gestão Administrativa - Poder Executivo</v>
      </c>
      <c r="I329" t="str">
        <f>VLOOKUP(C329,subacoes!$A$1:$H$2405,8,0)</f>
        <v>13674 - Administração e manutenção dos serviços administrativos gerais - ADR - Chapecó</v>
      </c>
      <c r="J329" t="str">
        <f>VLOOKUP(C329,subacoes!$A$1:$H$2405,7,0)</f>
        <v>Unidade gestora mantida (unidade)</v>
      </c>
      <c r="K329" t="str">
        <f>VLOOKUP(C329,subacoes!$A$1:$H$2405,3,0)</f>
        <v>Maior Valor</v>
      </c>
      <c r="L329" s="14">
        <f>VLOOKUP(C329,subacoes!$A$1:$H$2405,6,0)</f>
        <v>1</v>
      </c>
    </row>
    <row r="330" spans="1:12" x14ac:dyDescent="0.25">
      <c r="A330" s="9">
        <v>410058</v>
      </c>
      <c r="B330" s="5">
        <v>4</v>
      </c>
      <c r="C330">
        <v>13878</v>
      </c>
      <c r="D330">
        <v>900</v>
      </c>
      <c r="E330" s="6">
        <v>236536.11</v>
      </c>
      <c r="F330" s="6">
        <v>236536.11</v>
      </c>
      <c r="G330" s="7" t="str">
        <f>VLOOKUP(D330,[1]programas!$A$1:$D$90,2,0)</f>
        <v>Gestão Administrativa - Poder Executivo</v>
      </c>
      <c r="H330" t="str">
        <f t="shared" si="5"/>
        <v>900 - Gestão Administrativa - Poder Executivo</v>
      </c>
      <c r="I330" t="str">
        <f>VLOOKUP(C330,subacoes!$A$1:$H$2405,8,0)</f>
        <v>13878 - Administração e manutenção dos serviços administrativos gerais - ADR - Joinville</v>
      </c>
      <c r="J330" t="str">
        <f>VLOOKUP(C330,subacoes!$A$1:$H$2405,7,0)</f>
        <v>Unidade gestora mantida (unidade)</v>
      </c>
      <c r="K330" t="str">
        <f>VLOOKUP(C330,subacoes!$A$1:$H$2405,3,0)</f>
        <v>Maior Valor</v>
      </c>
      <c r="L330" s="14">
        <f>VLOOKUP(C330,subacoes!$A$1:$H$2405,6,0)</f>
        <v>1</v>
      </c>
    </row>
    <row r="331" spans="1:12" x14ac:dyDescent="0.25">
      <c r="A331" s="5">
        <v>160097</v>
      </c>
      <c r="B331" s="5">
        <v>10</v>
      </c>
      <c r="C331">
        <v>10674</v>
      </c>
      <c r="D331">
        <v>705</v>
      </c>
      <c r="E331" s="6">
        <v>245400</v>
      </c>
      <c r="F331" s="6">
        <v>245400</v>
      </c>
      <c r="G331" s="7" t="str">
        <f>VLOOKUP(D331,[1]programas!$A$1:$D$90,2,0)</f>
        <v>Segurança Cidadã</v>
      </c>
      <c r="H331" t="str">
        <f t="shared" si="5"/>
        <v>705 - Segurança Cidadã</v>
      </c>
      <c r="I331" t="str">
        <f>VLOOKUP(C331,subacoes!$A$1:$H$2405,8,0)</f>
        <v>10674 - Ampliação e modernização do PROERD - SES</v>
      </c>
      <c r="J331" t="str">
        <f>VLOOKUP(C331,subacoes!$A$1:$H$2405,7,0)</f>
        <v>Criança/adolescente atendida (unidade)</v>
      </c>
      <c r="K331" t="str">
        <f>VLOOKUP(C331,subacoes!$A$1:$H$2405,3,0)</f>
        <v>Maior Valor</v>
      </c>
      <c r="L331" s="14">
        <f>VLOOKUP(C331,subacoes!$A$1:$H$2405,6,0)</f>
        <v>56000</v>
      </c>
    </row>
    <row r="332" spans="1:12" x14ac:dyDescent="0.25">
      <c r="A332" s="5">
        <v>160097</v>
      </c>
      <c r="B332" s="5">
        <v>2</v>
      </c>
      <c r="C332">
        <v>14039</v>
      </c>
      <c r="D332">
        <v>930</v>
      </c>
      <c r="E332" s="6">
        <v>189780</v>
      </c>
      <c r="F332" s="6">
        <v>247697.16</v>
      </c>
      <c r="G332" s="7" t="str">
        <f>VLOOKUP(D332,[1]programas!$A$1:$D$90,2,0)</f>
        <v>Gestão Administrativa - Poder Judiciário</v>
      </c>
      <c r="H332" t="str">
        <f t="shared" si="5"/>
        <v>930 - Gestão Administrativa - Poder Judiciário</v>
      </c>
      <c r="I332" t="str">
        <f>VLOOKUP(C332,subacoes!$A$1:$H$2405,8,0)</f>
        <v>14039 - Proteção do patrimônio público e das pessoas - SIDEJUD</v>
      </c>
      <c r="J332" t="str">
        <f>VLOOKUP(C332,subacoes!$A$1:$H$2405,7,0)</f>
        <v>Unidade gestora mantida (unidade)</v>
      </c>
      <c r="K332" t="str">
        <f>VLOOKUP(C332,subacoes!$A$1:$H$2405,3,0)</f>
        <v>Soma</v>
      </c>
      <c r="L332" s="14">
        <f>VLOOKUP(C332,subacoes!$A$1:$H$2405,6,0)</f>
        <v>130</v>
      </c>
    </row>
    <row r="333" spans="1:12" x14ac:dyDescent="0.25">
      <c r="A333" s="5">
        <v>160097</v>
      </c>
      <c r="B333" s="5">
        <v>10</v>
      </c>
      <c r="C333">
        <v>11293</v>
      </c>
      <c r="D333">
        <v>430</v>
      </c>
      <c r="E333" s="6">
        <v>58222</v>
      </c>
      <c r="F333" s="6">
        <v>249999.98</v>
      </c>
      <c r="G333" s="7" t="str">
        <f>VLOOKUP(D333,[1]programas!$A$1:$D$90,2,0)</f>
        <v>Atenção de Média e Alta Complexidade Ambulatorial e Hospitalar</v>
      </c>
      <c r="H333" t="str">
        <f t="shared" si="5"/>
        <v>430 - Atenção de Média e Alta Complexidade Ambulatorial e Hospitalar</v>
      </c>
      <c r="I333" t="str">
        <f>VLOOKUP(C333,subacoes!$A$1:$H$2405,8,0)</f>
        <v>11293 - Manutenção do Serviço de Atendimento Móvel de Urgência - SAMU</v>
      </c>
      <c r="J333" t="str">
        <f>VLOOKUP(C333,subacoes!$A$1:$H$2405,7,0)</f>
        <v>Unidade mantida (unidade)</v>
      </c>
      <c r="K333" t="str">
        <f>VLOOKUP(C333,subacoes!$A$1:$H$2405,3,0)</f>
        <v>Maior Valor</v>
      </c>
      <c r="L333" s="14">
        <f>VLOOKUP(C333,subacoes!$A$1:$H$2405,6,0)</f>
        <v>124</v>
      </c>
    </row>
    <row r="334" spans="1:12" x14ac:dyDescent="0.25">
      <c r="A334" s="9">
        <v>410045</v>
      </c>
      <c r="B334" s="5">
        <v>18</v>
      </c>
      <c r="C334">
        <v>12480</v>
      </c>
      <c r="D334">
        <v>730</v>
      </c>
      <c r="E334" s="6">
        <v>250000</v>
      </c>
      <c r="F334" s="6">
        <v>250000</v>
      </c>
      <c r="G334" s="7" t="str">
        <f>VLOOKUP(D334,[1]programas!$A$1:$D$90,2,0)</f>
        <v>Prevenção e Preparação para Desastres</v>
      </c>
      <c r="H334" t="str">
        <f t="shared" si="5"/>
        <v>730 - Prevenção e Preparação para Desastres</v>
      </c>
      <c r="I334" t="str">
        <f>VLOOKUP(C334,subacoes!$A$1:$H$2405,8,0)</f>
        <v>12480 - Ações Preventivas em Defesa Civil</v>
      </c>
      <c r="J334" t="str">
        <f>VLOOKUP(C334,subacoes!$A$1:$H$2405,7,0)</f>
        <v>Município atendido (unidade)</v>
      </c>
      <c r="K334" t="str">
        <f>VLOOKUP(C334,subacoes!$A$1:$H$2405,3,0)</f>
        <v>Maior Valor</v>
      </c>
      <c r="L334" s="14">
        <f>VLOOKUP(C334,subacoes!$A$1:$H$2405,6,0)</f>
        <v>295</v>
      </c>
    </row>
    <row r="335" spans="1:12" x14ac:dyDescent="0.25">
      <c r="A335" s="9">
        <v>410045</v>
      </c>
      <c r="B335" s="5">
        <v>12</v>
      </c>
      <c r="C335">
        <v>12658</v>
      </c>
      <c r="D335">
        <v>626</v>
      </c>
      <c r="E335" s="6">
        <v>250250.78</v>
      </c>
      <c r="F335" s="6">
        <v>250250.78</v>
      </c>
      <c r="G335" s="7" t="str">
        <f>VLOOKUP(D335,[1]programas!$A$1:$D$90,2,0)</f>
        <v>Redução das Desigualdades e Valorização da Diversidade</v>
      </c>
      <c r="H335" t="str">
        <f t="shared" si="5"/>
        <v>626 - Redução das Desigualdades e Valorização da Diversidade</v>
      </c>
      <c r="I335" t="str">
        <f>VLOOKUP(C335,subacoes!$A$1:$H$2405,8,0)</f>
        <v>12658 - Redução de desigualdades e valorização da diversidade</v>
      </c>
      <c r="J335" t="str">
        <f>VLOOKUP(C335,subacoes!$A$1:$H$2405,7,0)</f>
        <v>Município atendido (unidade)</v>
      </c>
      <c r="K335" t="str">
        <f>VLOOKUP(C335,subacoes!$A$1:$H$2405,3,0)</f>
        <v>Maior Valor</v>
      </c>
      <c r="L335" s="14">
        <f>VLOOKUP(C335,subacoes!$A$1:$H$2405,6,0)</f>
        <v>295</v>
      </c>
    </row>
    <row r="336" spans="1:12" x14ac:dyDescent="0.25">
      <c r="A336" s="9">
        <v>410041</v>
      </c>
      <c r="B336" s="5">
        <v>12</v>
      </c>
      <c r="C336">
        <v>13712</v>
      </c>
      <c r="D336">
        <v>610</v>
      </c>
      <c r="E336" s="6">
        <v>252742.08</v>
      </c>
      <c r="F336" s="6">
        <v>252742.08</v>
      </c>
      <c r="G336" s="7" t="str">
        <f>VLOOKUP(D336,[1]programas!$A$1:$D$90,2,0)</f>
        <v>Educação Básica com Qualidade e Equidade</v>
      </c>
      <c r="H336" t="str">
        <f t="shared" si="5"/>
        <v>610 - Educação Básica com Qualidade e Equidade</v>
      </c>
      <c r="I336" t="str">
        <f>VLOOKUP(C336,subacoes!$A$1:$H$2405,8,0)</f>
        <v>13712 - AP - Manutenção e reforma de escolas - educação básica - ADR - Xanxerê</v>
      </c>
      <c r="J336" t="str">
        <f>VLOOKUP(C336,subacoes!$A$1:$H$2405,7,0)</f>
        <v>Escola mantida (unidade)</v>
      </c>
      <c r="K336" t="str">
        <f>VLOOKUP(C336,subacoes!$A$1:$H$2405,3,0)</f>
        <v>Maior Valor</v>
      </c>
      <c r="L336" s="14">
        <f>VLOOKUP(C336,subacoes!$A$1:$H$2405,6,0)</f>
        <v>46</v>
      </c>
    </row>
    <row r="337" spans="1:12" x14ac:dyDescent="0.25">
      <c r="A337" s="9">
        <v>410047</v>
      </c>
      <c r="B337" s="5">
        <v>4</v>
      </c>
      <c r="C337">
        <v>13819</v>
      </c>
      <c r="D337">
        <v>850</v>
      </c>
      <c r="E337" s="6">
        <v>254375.84</v>
      </c>
      <c r="F337" s="6">
        <v>254375.84</v>
      </c>
      <c r="G337" s="7" t="str">
        <f>VLOOKUP(D337,[1]programas!$A$1:$D$90,2,0)</f>
        <v>Gestão de Pessoas</v>
      </c>
      <c r="H337" t="str">
        <f t="shared" si="5"/>
        <v>850 - Gestão de Pessoas</v>
      </c>
      <c r="I337" t="str">
        <f>VLOOKUP(C337,subacoes!$A$1:$H$2405,8,0)</f>
        <v>13819 - Administração de pessoal e encargos sociais - ADR - Curitibanos</v>
      </c>
      <c r="J337" t="str">
        <f>VLOOKUP(C337,subacoes!$A$1:$H$2405,7,0)</f>
        <v>Servidor remunerado (unidade)</v>
      </c>
      <c r="K337" t="str">
        <f>VLOOKUP(C337,subacoes!$A$1:$H$2405,3,0)</f>
        <v>Maior Valor</v>
      </c>
      <c r="L337" s="14">
        <f>VLOOKUP(C337,subacoes!$A$1:$H$2405,6,0)</f>
        <v>35</v>
      </c>
    </row>
    <row r="338" spans="1:12" x14ac:dyDescent="0.25">
      <c r="A338" s="9">
        <v>550091</v>
      </c>
      <c r="B338" s="5">
        <v>6</v>
      </c>
      <c r="C338">
        <v>11915</v>
      </c>
      <c r="D338">
        <v>731</v>
      </c>
      <c r="E338" s="6">
        <v>46128.7</v>
      </c>
      <c r="F338" s="6">
        <v>258743.95</v>
      </c>
      <c r="G338" s="7" t="str">
        <f>VLOOKUP(D338,[1]programas!$A$1:$D$90,2,0)</f>
        <v>Gestão de Riscos e Redução de Desastres</v>
      </c>
      <c r="H338" t="str">
        <f t="shared" si="5"/>
        <v>731 - Gestão de Riscos e Redução de Desastres</v>
      </c>
      <c r="I338" t="str">
        <f>VLOOKUP(C338,subacoes!$A$1:$H$2405,8,0)</f>
        <v>11915 - Aquisição, atualização e manutenção dos Sistemas de Inteligência em Proteção e Defesa Civil</v>
      </c>
      <c r="J338" t="str">
        <f>VLOOKUP(C338,subacoes!$A$1:$H$2405,7,0)</f>
        <v>Informação disponibilizada (unidade)</v>
      </c>
      <c r="K338" t="str">
        <f>VLOOKUP(C338,subacoes!$A$1:$H$2405,3,0)</f>
        <v>Maior Valor</v>
      </c>
      <c r="L338" s="14">
        <f>VLOOKUP(C338,subacoes!$A$1:$H$2405,6,0)</f>
        <v>1</v>
      </c>
    </row>
    <row r="339" spans="1:12" x14ac:dyDescent="0.25">
      <c r="A339" s="9">
        <v>470001</v>
      </c>
      <c r="B339" s="5">
        <v>4</v>
      </c>
      <c r="C339">
        <v>1055</v>
      </c>
      <c r="D339">
        <v>870</v>
      </c>
      <c r="E339" s="6">
        <v>260222.69</v>
      </c>
      <c r="F339" s="6">
        <v>260222.69</v>
      </c>
      <c r="G339" s="7" t="str">
        <f>VLOOKUP(D339,[1]programas!$A$1:$D$90,2,0)</f>
        <v>Pensões Especiais</v>
      </c>
      <c r="H339" t="str">
        <f t="shared" si="5"/>
        <v>870 - Pensões Especiais</v>
      </c>
      <c r="I339" t="str">
        <f>VLOOKUP(C339,subacoes!$A$1:$H$2405,8,0)</f>
        <v>1055 - Pensão à família do policial militar morto no cumprimento do dever - Militar Especial</v>
      </c>
      <c r="J339" t="str">
        <f>VLOOKUP(C339,subacoes!$A$1:$H$2405,7,0)</f>
        <v>Pessoa beneficiada (unidade)</v>
      </c>
      <c r="K339" t="str">
        <f>VLOOKUP(C339,subacoes!$A$1:$H$2405,3,0)</f>
        <v>Maior Valor</v>
      </c>
      <c r="L339" s="14">
        <f>VLOOKUP(C339,subacoes!$A$1:$H$2405,6,0)</f>
        <v>9</v>
      </c>
    </row>
    <row r="340" spans="1:12" x14ac:dyDescent="0.25">
      <c r="A340" s="5">
        <v>410011</v>
      </c>
      <c r="B340" s="5">
        <v>23</v>
      </c>
      <c r="C340">
        <v>4600</v>
      </c>
      <c r="D340">
        <v>900</v>
      </c>
      <c r="E340" s="6">
        <v>261819.96</v>
      </c>
      <c r="F340" s="6">
        <v>261819.96</v>
      </c>
      <c r="G340" s="7" t="str">
        <f>VLOOKUP(D340,[1]programas!$A$1:$D$90,2,0)</f>
        <v>Gestão Administrativa - Poder Executivo</v>
      </c>
      <c r="H340" t="str">
        <f t="shared" si="5"/>
        <v>900 - Gestão Administrativa - Poder Executivo</v>
      </c>
      <c r="I340" t="str">
        <f>VLOOKUP(C340,subacoes!$A$1:$H$2405,8,0)</f>
        <v>4600 - Administração e manutenção dos serviços administrativos gerais - SANTUR</v>
      </c>
      <c r="J340" t="str">
        <f>VLOOKUP(C340,subacoes!$A$1:$H$2405,7,0)</f>
        <v>Unidade gestora mantida (unidade)</v>
      </c>
      <c r="K340" t="str">
        <f>VLOOKUP(C340,subacoes!$A$1:$H$2405,3,0)</f>
        <v>Maior Valor</v>
      </c>
      <c r="L340" s="14">
        <f>VLOOKUP(C340,subacoes!$A$1:$H$2405,6,0)</f>
        <v>1</v>
      </c>
    </row>
    <row r="341" spans="1:12" x14ac:dyDescent="0.25">
      <c r="A341" s="9">
        <v>550091</v>
      </c>
      <c r="B341" s="5">
        <v>6</v>
      </c>
      <c r="C341">
        <v>11887</v>
      </c>
      <c r="D341">
        <v>731</v>
      </c>
      <c r="E341" s="6">
        <v>167549.79999999999</v>
      </c>
      <c r="F341" s="6">
        <v>262101.84</v>
      </c>
      <c r="G341" s="7" t="str">
        <f>VLOOKUP(D341,[1]programas!$A$1:$D$90,2,0)</f>
        <v>Gestão de Riscos e Redução de Desastres</v>
      </c>
      <c r="H341" t="str">
        <f t="shared" si="5"/>
        <v>731 - Gestão de Riscos e Redução de Desastres</v>
      </c>
      <c r="I341" t="str">
        <f>VLOOKUP(C341,subacoes!$A$1:$H$2405,8,0)</f>
        <v>11887 - Promoção da educação continuada em proteção e defesa civil</v>
      </c>
      <c r="J341" t="str">
        <f>VLOOKUP(C341,subacoes!$A$1:$H$2405,7,0)</f>
        <v>Membros e servidores capacitados (unidade)</v>
      </c>
      <c r="K341" t="str">
        <f>VLOOKUP(C341,subacoes!$A$1:$H$2405,3,0)</f>
        <v>Soma</v>
      </c>
      <c r="L341" s="14">
        <f>VLOOKUP(C341,subacoes!$A$1:$H$2405,6,0)</f>
        <v>500</v>
      </c>
    </row>
    <row r="342" spans="1:12" x14ac:dyDescent="0.25">
      <c r="A342" s="9">
        <v>410042</v>
      </c>
      <c r="B342" s="5">
        <v>12</v>
      </c>
      <c r="C342">
        <v>13726</v>
      </c>
      <c r="D342">
        <v>610</v>
      </c>
      <c r="E342" s="6">
        <v>264506.94</v>
      </c>
      <c r="F342" s="6">
        <v>264506.94</v>
      </c>
      <c r="G342" s="7" t="str">
        <f>VLOOKUP(D342,[1]programas!$A$1:$D$90,2,0)</f>
        <v>Educação Básica com Qualidade e Equidade</v>
      </c>
      <c r="H342" t="str">
        <f t="shared" si="5"/>
        <v>610 - Educação Básica com Qualidade e Equidade</v>
      </c>
      <c r="I342" t="str">
        <f>VLOOKUP(C342,subacoes!$A$1:$H$2405,8,0)</f>
        <v>13726 - Manutenção e reforma de escolas - educação básica - ADR - Concórdia</v>
      </c>
      <c r="J342" t="str">
        <f>VLOOKUP(C342,subacoes!$A$1:$H$2405,7,0)</f>
        <v>Escola mantida (unidade)</v>
      </c>
      <c r="K342" t="str">
        <f>VLOOKUP(C342,subacoes!$A$1:$H$2405,3,0)</f>
        <v>Maior Valor</v>
      </c>
      <c r="L342" s="14">
        <f>VLOOKUP(C342,subacoes!$A$1:$H$2405,6,0)</f>
        <v>39</v>
      </c>
    </row>
    <row r="343" spans="1:12" x14ac:dyDescent="0.25">
      <c r="A343" s="9">
        <v>410038</v>
      </c>
      <c r="B343" s="5">
        <v>12</v>
      </c>
      <c r="C343">
        <v>13644</v>
      </c>
      <c r="D343">
        <v>610</v>
      </c>
      <c r="E343" s="6">
        <v>265552.07</v>
      </c>
      <c r="F343" s="6">
        <v>265552.07</v>
      </c>
      <c r="G343" s="7" t="str">
        <f>VLOOKUP(D343,[1]programas!$A$1:$D$90,2,0)</f>
        <v>Educação Básica com Qualidade e Equidade</v>
      </c>
      <c r="H343" t="str">
        <f t="shared" si="5"/>
        <v>610 - Educação Básica com Qualidade e Equidade</v>
      </c>
      <c r="I343" t="str">
        <f>VLOOKUP(C343,subacoes!$A$1:$H$2405,8,0)</f>
        <v>13644 - Operacionalização da educação básica - ADR - Maravilha</v>
      </c>
      <c r="J343" t="str">
        <f>VLOOKUP(C343,subacoes!$A$1:$H$2405,7,0)</f>
        <v>Aluno atendido (unidade)</v>
      </c>
      <c r="K343" t="str">
        <f>VLOOKUP(C343,subacoes!$A$1:$H$2405,3,0)</f>
        <v>Maior Valor</v>
      </c>
      <c r="L343" s="14">
        <f>VLOOKUP(C343,subacoes!$A$1:$H$2405,6,0)</f>
        <v>1610.2</v>
      </c>
    </row>
    <row r="344" spans="1:12" x14ac:dyDescent="0.25">
      <c r="A344" s="8">
        <v>530023</v>
      </c>
      <c r="B344" s="5">
        <v>26</v>
      </c>
      <c r="C344">
        <v>4953</v>
      </c>
      <c r="D344">
        <v>115</v>
      </c>
      <c r="E344" s="6">
        <v>266240</v>
      </c>
      <c r="F344" s="6">
        <v>266240</v>
      </c>
      <c r="G344" s="7" t="str">
        <f>VLOOKUP(D344,[1]programas!$A$1:$D$90,2,0)</f>
        <v>Gestão do Sistema de Transporte Intermunicipal de Pessoas</v>
      </c>
      <c r="H344" t="str">
        <f t="shared" si="5"/>
        <v>115 - Gestão do Sistema de Transporte Intermunicipal de Pessoas</v>
      </c>
      <c r="I344" t="str">
        <f>VLOOKUP(C344,subacoes!$A$1:$H$2405,8,0)</f>
        <v>4953 - Realização de estudos, pesquisas e projetos na área de transporte rodoviário</v>
      </c>
      <c r="J344" t="str">
        <f>VLOOKUP(C344,subacoes!$A$1:$H$2405,7,0)</f>
        <v>Estudo realizado (unidade)</v>
      </c>
      <c r="K344" t="str">
        <f>VLOOKUP(C344,subacoes!$A$1:$H$2405,3,0)</f>
        <v>Soma</v>
      </c>
      <c r="L344" s="14">
        <f>VLOOKUP(C344,subacoes!$A$1:$H$2405,6,0)</f>
        <v>1</v>
      </c>
    </row>
    <row r="345" spans="1:12" x14ac:dyDescent="0.25">
      <c r="A345" s="9">
        <v>410060</v>
      </c>
      <c r="B345" s="5">
        <v>12</v>
      </c>
      <c r="C345">
        <v>13892</v>
      </c>
      <c r="D345">
        <v>610</v>
      </c>
      <c r="E345" s="6">
        <v>276441.2</v>
      </c>
      <c r="F345" s="6">
        <v>276441.2</v>
      </c>
      <c r="G345" s="7" t="str">
        <f>VLOOKUP(D345,[1]programas!$A$1:$D$90,2,0)</f>
        <v>Educação Básica com Qualidade e Equidade</v>
      </c>
      <c r="H345" t="str">
        <f t="shared" si="5"/>
        <v>610 - Educação Básica com Qualidade e Equidade</v>
      </c>
      <c r="I345" t="str">
        <f>VLOOKUP(C345,subacoes!$A$1:$H$2405,8,0)</f>
        <v>13892 - AP - Manutenção e reforma de escolas - educação básica - ADR - Mafra</v>
      </c>
      <c r="J345" t="str">
        <f>VLOOKUP(C345,subacoes!$A$1:$H$2405,7,0)</f>
        <v>Escola mantida (unidade)</v>
      </c>
      <c r="K345" t="str">
        <f>VLOOKUP(C345,subacoes!$A$1:$H$2405,3,0)</f>
        <v>Maior Valor</v>
      </c>
      <c r="L345" s="14">
        <f>VLOOKUP(C345,subacoes!$A$1:$H$2405,6,0)</f>
        <v>65</v>
      </c>
    </row>
    <row r="346" spans="1:12" x14ac:dyDescent="0.25">
      <c r="A346" s="8">
        <v>440001</v>
      </c>
      <c r="B346" s="5">
        <v>15</v>
      </c>
      <c r="C346">
        <v>11118</v>
      </c>
      <c r="D346">
        <v>300</v>
      </c>
      <c r="E346" s="6">
        <v>279971.84999999998</v>
      </c>
      <c r="F346" s="6">
        <v>279971.84999999998</v>
      </c>
      <c r="G346" s="7" t="str">
        <f>VLOOKUP(D346,[1]programas!$A$1:$D$90,2,0)</f>
        <v>Qualidade de Vida no Campo e na Cidade</v>
      </c>
      <c r="H346" t="str">
        <f t="shared" si="5"/>
        <v>300 - Qualidade de Vida no Campo e na Cidade</v>
      </c>
      <c r="I346" t="str">
        <f>VLOOKUP(C346,subacoes!$A$1:$H$2405,8,0)</f>
        <v>11118 - Aquisição, construção, reforma ou manutenção de equipamentos públicos - FUNDOSOCIAL</v>
      </c>
      <c r="J346" t="str">
        <f>VLOOKUP(C346,subacoes!$A$1:$H$2405,7,0)</f>
        <v>Equipamento fornecido (unidade)</v>
      </c>
      <c r="K346" t="str">
        <f>VLOOKUP(C346,subacoes!$A$1:$H$2405,3,0)</f>
        <v>Soma</v>
      </c>
      <c r="L346" s="14">
        <f>VLOOKUP(C346,subacoes!$A$1:$H$2405,6,0)</f>
        <v>60</v>
      </c>
    </row>
    <row r="347" spans="1:12" x14ac:dyDescent="0.25">
      <c r="A347" s="9">
        <v>410058</v>
      </c>
      <c r="B347" s="5">
        <v>12</v>
      </c>
      <c r="C347">
        <v>13891</v>
      </c>
      <c r="D347">
        <v>610</v>
      </c>
      <c r="E347" s="6">
        <v>280766.68</v>
      </c>
      <c r="F347" s="6">
        <v>280766.68</v>
      </c>
      <c r="G347" s="7" t="str">
        <f>VLOOKUP(D347,[1]programas!$A$1:$D$90,2,0)</f>
        <v>Educação Básica com Qualidade e Equidade</v>
      </c>
      <c r="H347" t="str">
        <f t="shared" si="5"/>
        <v>610 - Educação Básica com Qualidade e Equidade</v>
      </c>
      <c r="I347" t="str">
        <f>VLOOKUP(C347,subacoes!$A$1:$H$2405,8,0)</f>
        <v>13891 - AP - Manutenção e reforma de escolas - educação básica - ADR - Joinville</v>
      </c>
      <c r="J347" t="str">
        <f>VLOOKUP(C347,subacoes!$A$1:$H$2405,7,0)</f>
        <v>Escola mantida (unidade)</v>
      </c>
      <c r="K347" t="str">
        <f>VLOOKUP(C347,subacoes!$A$1:$H$2405,3,0)</f>
        <v>Maior Valor</v>
      </c>
      <c r="L347" s="14">
        <f>VLOOKUP(C347,subacoes!$A$1:$H$2405,6,0)</f>
        <v>62</v>
      </c>
    </row>
    <row r="348" spans="1:12" x14ac:dyDescent="0.25">
      <c r="A348" s="5">
        <v>410011</v>
      </c>
      <c r="B348" s="5">
        <v>23</v>
      </c>
      <c r="C348">
        <v>11496</v>
      </c>
      <c r="D348">
        <v>640</v>
      </c>
      <c r="E348" s="6">
        <v>281968.5</v>
      </c>
      <c r="F348" s="6">
        <v>281968.5</v>
      </c>
      <c r="G348" s="7" t="str">
        <f>VLOOKUP(D348,[1]programas!$A$1:$D$90,2,0)</f>
        <v>Promoção do Turismo Catarinense</v>
      </c>
      <c r="H348" t="str">
        <f t="shared" si="5"/>
        <v>640 - Promoção do Turismo Catarinense</v>
      </c>
      <c r="I348" t="str">
        <f>VLOOKUP(C348,subacoes!$A$1:$H$2405,8,0)</f>
        <v>11496 - Divulgação do potencial turístico de Santa Catarina em eventos em âmbito regional, estadual e intern</v>
      </c>
      <c r="J348" t="str">
        <f>VLOOKUP(C348,subacoes!$A$1:$H$2405,7,0)</f>
        <v>Evento apoiado e realizado (unidade)</v>
      </c>
      <c r="K348" t="str">
        <f>VLOOKUP(C348,subacoes!$A$1:$H$2405,3,0)</f>
        <v>Soma</v>
      </c>
      <c r="L348" s="14">
        <f>VLOOKUP(C348,subacoes!$A$1:$H$2405,6,0)</f>
        <v>75</v>
      </c>
    </row>
    <row r="349" spans="1:12" x14ac:dyDescent="0.25">
      <c r="A349" s="9">
        <v>540095</v>
      </c>
      <c r="B349" s="5">
        <v>14</v>
      </c>
      <c r="C349">
        <v>11044</v>
      </c>
      <c r="D349">
        <v>750</v>
      </c>
      <c r="E349" s="6">
        <v>282820</v>
      </c>
      <c r="F349" s="6">
        <v>282820</v>
      </c>
      <c r="G349" s="7" t="str">
        <f>VLOOKUP(D349,[1]programas!$A$1:$D$90,2,0)</f>
        <v>Expansão e Modernização do Sistema Prisional e Socioeducativo</v>
      </c>
      <c r="H349" t="str">
        <f t="shared" si="5"/>
        <v>750 - Expansão e Modernização do Sistema Prisional e Socioeducativo</v>
      </c>
      <c r="I349" t="str">
        <f>VLOOKUP(C349,subacoes!$A$1:$H$2405,8,0)</f>
        <v>11044 - Estruturação e reaparelhamento dos sistemas prisional e socioeducativo - SJC</v>
      </c>
      <c r="J349" t="str">
        <f>VLOOKUP(C349,subacoes!$A$1:$H$2405,7,0)</f>
        <v>Unidade reaparelhada (unidade)</v>
      </c>
      <c r="K349" t="str">
        <f>VLOOKUP(C349,subacoes!$A$1:$H$2405,3,0)</f>
        <v>Maior Valor</v>
      </c>
      <c r="L349" s="14">
        <f>VLOOKUP(C349,subacoes!$A$1:$H$2405,6,0)</f>
        <v>50</v>
      </c>
    </row>
    <row r="350" spans="1:12" x14ac:dyDescent="0.25">
      <c r="A350" s="9">
        <v>410041</v>
      </c>
      <c r="B350" s="5">
        <v>12</v>
      </c>
      <c r="C350">
        <v>13706</v>
      </c>
      <c r="D350">
        <v>610</v>
      </c>
      <c r="E350" s="6">
        <v>292312.09999999998</v>
      </c>
      <c r="F350" s="6">
        <v>292312.09999999998</v>
      </c>
      <c r="G350" s="7" t="str">
        <f>VLOOKUP(D350,[1]programas!$A$1:$D$90,2,0)</f>
        <v>Educação Básica com Qualidade e Equidade</v>
      </c>
      <c r="H350" t="str">
        <f t="shared" si="5"/>
        <v>610 - Educação Básica com Qualidade e Equidade</v>
      </c>
      <c r="I350" t="str">
        <f>VLOOKUP(C350,subacoes!$A$1:$H$2405,8,0)</f>
        <v>13706 - Operacionalização da educação básica - ADR - Xanxerê</v>
      </c>
      <c r="J350" t="str">
        <f>VLOOKUP(C350,subacoes!$A$1:$H$2405,7,0)</f>
        <v>Aluno atendido (unidade)</v>
      </c>
      <c r="K350" t="str">
        <f>VLOOKUP(C350,subacoes!$A$1:$H$2405,3,0)</f>
        <v>Maior Valor</v>
      </c>
      <c r="L350" s="14">
        <f>VLOOKUP(C350,subacoes!$A$1:$H$2405,6,0)</f>
        <v>14270</v>
      </c>
    </row>
    <row r="351" spans="1:12" x14ac:dyDescent="0.25">
      <c r="A351" s="9">
        <v>410060</v>
      </c>
      <c r="B351" s="5">
        <v>12</v>
      </c>
      <c r="C351">
        <v>12482</v>
      </c>
      <c r="D351">
        <v>610</v>
      </c>
      <c r="E351" s="6">
        <v>295046.77</v>
      </c>
      <c r="F351" s="6">
        <v>295046.77</v>
      </c>
      <c r="G351" s="7" t="str">
        <f>VLOOKUP(D351,[1]programas!$A$1:$D$90,2,0)</f>
        <v>Educação Básica com Qualidade e Equidade</v>
      </c>
      <c r="H351" t="str">
        <f t="shared" si="5"/>
        <v>610 - Educação Básica com Qualidade e Equidade</v>
      </c>
      <c r="I351" t="str">
        <f>VLOOKUP(C351,subacoes!$A$1:$H$2405,8,0)</f>
        <v>12482 - Manutenção e reforma das escolas de educação básica</v>
      </c>
      <c r="J351" t="str">
        <f>VLOOKUP(C351,subacoes!$A$1:$H$2405,7,0)</f>
        <v>Escola atendida (unidade)</v>
      </c>
      <c r="K351" t="str">
        <f>VLOOKUP(C351,subacoes!$A$1:$H$2405,3,0)</f>
        <v>Maior Valor</v>
      </c>
      <c r="L351" s="14">
        <f>VLOOKUP(C351,subacoes!$A$1:$H$2405,6,0)</f>
        <v>1084</v>
      </c>
    </row>
    <row r="352" spans="1:12" x14ac:dyDescent="0.25">
      <c r="A352" s="9">
        <v>410055</v>
      </c>
      <c r="B352" s="5">
        <v>4</v>
      </c>
      <c r="C352">
        <v>13772</v>
      </c>
      <c r="D352">
        <v>900</v>
      </c>
      <c r="E352" s="6">
        <v>297723.3</v>
      </c>
      <c r="F352" s="6">
        <v>297723.3</v>
      </c>
      <c r="G352" s="7" t="str">
        <f>VLOOKUP(D352,[1]programas!$A$1:$D$90,2,0)</f>
        <v>Gestão Administrativa - Poder Executivo</v>
      </c>
      <c r="H352" t="str">
        <f t="shared" si="5"/>
        <v>900 - Gestão Administrativa - Poder Executivo</v>
      </c>
      <c r="I352" t="str">
        <f>VLOOKUP(C352,subacoes!$A$1:$H$2405,8,0)</f>
        <v>13772 - Administração e manutenção dos serviços administrativos gerais - ADR - Tubarão</v>
      </c>
      <c r="J352" t="str">
        <f>VLOOKUP(C352,subacoes!$A$1:$H$2405,7,0)</f>
        <v>Unidade gestora mantida (unidade)</v>
      </c>
      <c r="K352" t="str">
        <f>VLOOKUP(C352,subacoes!$A$1:$H$2405,3,0)</f>
        <v>Maior Valor</v>
      </c>
      <c r="L352" s="14">
        <f>VLOOKUP(C352,subacoes!$A$1:$H$2405,6,0)</f>
        <v>1</v>
      </c>
    </row>
    <row r="353" spans="1:12" x14ac:dyDescent="0.25">
      <c r="A353" s="9">
        <v>410037</v>
      </c>
      <c r="B353" s="5">
        <v>4</v>
      </c>
      <c r="C353">
        <v>13610</v>
      </c>
      <c r="D353">
        <v>900</v>
      </c>
      <c r="E353" s="6">
        <v>299540.2</v>
      </c>
      <c r="F353" s="6">
        <v>299540.2</v>
      </c>
      <c r="G353" s="7" t="str">
        <f>VLOOKUP(D353,[1]programas!$A$1:$D$90,2,0)</f>
        <v>Gestão Administrativa - Poder Executivo</v>
      </c>
      <c r="H353" t="str">
        <f t="shared" si="5"/>
        <v>900 - Gestão Administrativa - Poder Executivo</v>
      </c>
      <c r="I353" t="str">
        <f>VLOOKUP(C353,subacoes!$A$1:$H$2405,8,0)</f>
        <v>13610 - Administração e manutenção dos serviços administrativos gerais - ADR - São Miguel do Oeste</v>
      </c>
      <c r="J353" t="str">
        <f>VLOOKUP(C353,subacoes!$A$1:$H$2405,7,0)</f>
        <v>Unidade gestora mantida (unidade)</v>
      </c>
      <c r="K353" t="str">
        <f>VLOOKUP(C353,subacoes!$A$1:$H$2405,3,0)</f>
        <v>Maior Valor</v>
      </c>
      <c r="L353" s="14">
        <f>VLOOKUP(C353,subacoes!$A$1:$H$2405,6,0)</f>
        <v>1</v>
      </c>
    </row>
    <row r="354" spans="1:12" x14ac:dyDescent="0.25">
      <c r="A354" s="8">
        <v>530001</v>
      </c>
      <c r="B354" s="5">
        <v>26</v>
      </c>
      <c r="C354">
        <v>12939</v>
      </c>
      <c r="D354">
        <v>120</v>
      </c>
      <c r="E354" s="6">
        <v>0</v>
      </c>
      <c r="F354" s="6">
        <v>300000</v>
      </c>
      <c r="G354" s="7" t="str">
        <f>VLOOKUP(D354,[1]programas!$A$1:$D$90,2,0)</f>
        <v>Integração Logística</v>
      </c>
      <c r="H354" t="str">
        <f t="shared" si="5"/>
        <v>120 - Integração Logística</v>
      </c>
      <c r="I354" t="str">
        <f>VLOOKUP(C354,subacoes!$A$1:$H$2405,8,0)</f>
        <v>12939 - Construção de edificações em aeroportos públicos</v>
      </c>
      <c r="J354" t="str">
        <f>VLOOKUP(C354,subacoes!$A$1:$H$2405,7,0)</f>
        <v>Aeroporto adequado (unidade)</v>
      </c>
      <c r="K354" t="str">
        <f>VLOOKUP(C354,subacoes!$A$1:$H$2405,3,0)</f>
        <v>Maior Valor</v>
      </c>
      <c r="L354" s="14">
        <f>VLOOKUP(C354,subacoes!$A$1:$H$2405,6,0)</f>
        <v>4</v>
      </c>
    </row>
    <row r="355" spans="1:12" x14ac:dyDescent="0.25">
      <c r="A355" s="9">
        <v>470022</v>
      </c>
      <c r="B355" s="5">
        <v>9</v>
      </c>
      <c r="C355">
        <v>2069</v>
      </c>
      <c r="D355">
        <v>850</v>
      </c>
      <c r="E355" s="6">
        <v>117241.61</v>
      </c>
      <c r="F355" s="6">
        <v>300000</v>
      </c>
      <c r="G355" s="7" t="str">
        <f>VLOOKUP(D355,[1]programas!$A$1:$D$90,2,0)</f>
        <v>Gestão de Pessoas</v>
      </c>
      <c r="H355" t="str">
        <f t="shared" si="5"/>
        <v>850 - Gestão de Pessoas</v>
      </c>
      <c r="I355" t="str">
        <f>VLOOKUP(C355,subacoes!$A$1:$H$2405,8,0)</f>
        <v>2069 - Encargos com estagiários - IPREV</v>
      </c>
      <c r="J355" t="str">
        <f>VLOOKUP(C355,subacoes!$A$1:$H$2405,7,0)</f>
        <v>Estagiário contratado (unidade)</v>
      </c>
      <c r="K355" t="str">
        <f>VLOOKUP(C355,subacoes!$A$1:$H$2405,3,0)</f>
        <v>Maior Valor</v>
      </c>
      <c r="L355" s="14">
        <f>VLOOKUP(C355,subacoes!$A$1:$H$2405,6,0)</f>
        <v>30</v>
      </c>
    </row>
    <row r="356" spans="1:12" x14ac:dyDescent="0.25">
      <c r="A356" s="8">
        <v>530001</v>
      </c>
      <c r="B356" s="5">
        <v>26</v>
      </c>
      <c r="C356">
        <v>4205</v>
      </c>
      <c r="D356">
        <v>850</v>
      </c>
      <c r="E356" s="6">
        <v>152600.57</v>
      </c>
      <c r="F356" s="6">
        <v>301971.82</v>
      </c>
      <c r="G356" s="7" t="str">
        <f>VLOOKUP(D356,[1]programas!$A$1:$D$90,2,0)</f>
        <v>Gestão de Pessoas</v>
      </c>
      <c r="H356" t="str">
        <f t="shared" si="5"/>
        <v>850 - Gestão de Pessoas</v>
      </c>
      <c r="I356" t="str">
        <f>VLOOKUP(C356,subacoes!$A$1:$H$2405,8,0)</f>
        <v>4205 - Encargos com estagiários - SIE</v>
      </c>
      <c r="J356" t="str">
        <f>VLOOKUP(C356,subacoes!$A$1:$H$2405,7,0)</f>
        <v>Estagiário contratado (unidade)</v>
      </c>
      <c r="K356" t="str">
        <f>VLOOKUP(C356,subacoes!$A$1:$H$2405,3,0)</f>
        <v>Maior Valor</v>
      </c>
      <c r="L356" s="14">
        <f>VLOOKUP(C356,subacoes!$A$1:$H$2405,6,0)</f>
        <v>2</v>
      </c>
    </row>
    <row r="357" spans="1:12" x14ac:dyDescent="0.25">
      <c r="A357" s="9">
        <v>410062</v>
      </c>
      <c r="B357" s="5">
        <v>4</v>
      </c>
      <c r="C357">
        <v>13934</v>
      </c>
      <c r="D357">
        <v>900</v>
      </c>
      <c r="E357" s="6">
        <v>305524.92</v>
      </c>
      <c r="F357" s="6">
        <v>305524.92</v>
      </c>
      <c r="G357" s="7" t="str">
        <f>VLOOKUP(D357,[1]programas!$A$1:$D$90,2,0)</f>
        <v>Gestão Administrativa - Poder Executivo</v>
      </c>
      <c r="H357" t="str">
        <f t="shared" si="5"/>
        <v>900 - Gestão Administrativa - Poder Executivo</v>
      </c>
      <c r="I357" t="str">
        <f>VLOOKUP(C357,subacoes!$A$1:$H$2405,8,0)</f>
        <v>13934 - Administração e manutenção dos serviços administrativos gerais - ADR - Lages</v>
      </c>
      <c r="J357" t="str">
        <f>VLOOKUP(C357,subacoes!$A$1:$H$2405,7,0)</f>
        <v>Unidade gestora mantida (unidade)</v>
      </c>
      <c r="K357" t="str">
        <f>VLOOKUP(C357,subacoes!$A$1:$H$2405,3,0)</f>
        <v>Maior Valor</v>
      </c>
      <c r="L357" s="14">
        <f>VLOOKUP(C357,subacoes!$A$1:$H$2405,6,0)</f>
        <v>1</v>
      </c>
    </row>
    <row r="358" spans="1:12" x14ac:dyDescent="0.25">
      <c r="A358" s="9">
        <v>440023</v>
      </c>
      <c r="B358" s="5">
        <v>18</v>
      </c>
      <c r="C358">
        <v>6488</v>
      </c>
      <c r="D358">
        <v>350</v>
      </c>
      <c r="E358" s="6">
        <v>305880.40000000002</v>
      </c>
      <c r="F358" s="6">
        <v>305880.52</v>
      </c>
      <c r="G358" s="7" t="str">
        <f>VLOOKUP(D358,[1]programas!$A$1:$D$90,2,0)</f>
        <v>Gestão dos Recursos Hídricos</v>
      </c>
      <c r="H358" t="str">
        <f t="shared" si="5"/>
        <v>350 - Gestão dos Recursos Hídricos</v>
      </c>
      <c r="I358" t="str">
        <f>VLOOKUP(C358,subacoes!$A$1:$H$2405,8,0)</f>
        <v>6488 - Monitorar, controlar e apoiar ações de prevenção de eventos críticos - SDS</v>
      </c>
      <c r="J358" t="str">
        <f>VLOOKUP(C358,subacoes!$A$1:$H$2405,7,0)</f>
        <v>Serviço de monitoramento (unidade)</v>
      </c>
      <c r="K358" t="str">
        <f>VLOOKUP(C358,subacoes!$A$1:$H$2405,3,0)</f>
        <v>Maior Valor</v>
      </c>
      <c r="L358" s="14">
        <f>VLOOKUP(C358,subacoes!$A$1:$H$2405,6,0)</f>
        <v>4</v>
      </c>
    </row>
    <row r="359" spans="1:12" x14ac:dyDescent="0.25">
      <c r="A359" s="9">
        <v>410057</v>
      </c>
      <c r="B359" s="5">
        <v>4</v>
      </c>
      <c r="C359">
        <v>13841</v>
      </c>
      <c r="D359">
        <v>850</v>
      </c>
      <c r="E359" s="6">
        <v>312500.07</v>
      </c>
      <c r="F359" s="6">
        <v>312500.07</v>
      </c>
      <c r="G359" s="7" t="str">
        <f>VLOOKUP(D359,[1]programas!$A$1:$D$90,2,0)</f>
        <v>Gestão de Pessoas</v>
      </c>
      <c r="H359" t="str">
        <f t="shared" si="5"/>
        <v>850 - Gestão de Pessoas</v>
      </c>
      <c r="I359" t="str">
        <f>VLOOKUP(C359,subacoes!$A$1:$H$2405,8,0)</f>
        <v>13841 - Administração de pessoal e encargos sociais - ADR - Araranguá</v>
      </c>
      <c r="J359" t="str">
        <f>VLOOKUP(C359,subacoes!$A$1:$H$2405,7,0)</f>
        <v>Servidor remunerado (unidade)</v>
      </c>
      <c r="K359" t="str">
        <f>VLOOKUP(C359,subacoes!$A$1:$H$2405,3,0)</f>
        <v>Maior Valor</v>
      </c>
      <c r="L359" s="14">
        <f>VLOOKUP(C359,subacoes!$A$1:$H$2405,6,0)</f>
        <v>52</v>
      </c>
    </row>
    <row r="360" spans="1:12" x14ac:dyDescent="0.25">
      <c r="A360" s="8">
        <v>410037</v>
      </c>
      <c r="B360" s="5">
        <v>12</v>
      </c>
      <c r="C360">
        <v>13617</v>
      </c>
      <c r="D360">
        <v>610</v>
      </c>
      <c r="E360" s="6">
        <v>316785.98</v>
      </c>
      <c r="F360" s="6">
        <v>316785.98</v>
      </c>
      <c r="G360" s="7" t="str">
        <f>VLOOKUP(D360,[1]programas!$A$1:$D$90,2,0)</f>
        <v>Educação Básica com Qualidade e Equidade</v>
      </c>
      <c r="H360" t="str">
        <f t="shared" si="5"/>
        <v>610 - Educação Básica com Qualidade e Equidade</v>
      </c>
      <c r="I360" t="str">
        <f>VLOOKUP(C360,subacoes!$A$1:$H$2405,8,0)</f>
        <v>13617 - Operacionalização da educação básica - ADR - São Miguel do Oeste</v>
      </c>
      <c r="J360" t="str">
        <f>VLOOKUP(C360,subacoes!$A$1:$H$2405,7,0)</f>
        <v>Aluno atendido (unidade)</v>
      </c>
      <c r="K360" t="str">
        <f>VLOOKUP(C360,subacoes!$A$1:$H$2405,3,0)</f>
        <v>Maior Valor</v>
      </c>
      <c r="L360" s="14">
        <f>VLOOKUP(C360,subacoes!$A$1:$H$2405,6,0)</f>
        <v>13475</v>
      </c>
    </row>
    <row r="361" spans="1:12" x14ac:dyDescent="0.25">
      <c r="A361" s="5">
        <v>160097</v>
      </c>
      <c r="B361" s="5">
        <v>12</v>
      </c>
      <c r="C361">
        <v>10673</v>
      </c>
      <c r="D361">
        <v>610</v>
      </c>
      <c r="E361" s="6">
        <v>64916</v>
      </c>
      <c r="F361" s="6">
        <v>318815.5</v>
      </c>
      <c r="G361" s="7" t="str">
        <f>VLOOKUP(D361,[1]programas!$A$1:$D$90,2,0)</f>
        <v>Educação Básica com Qualidade e Equidade</v>
      </c>
      <c r="H361" t="str">
        <f t="shared" si="5"/>
        <v>610 - Educação Básica com Qualidade e Equidade</v>
      </c>
      <c r="I361" t="str">
        <f>VLOOKUP(C361,subacoes!$A$1:$H$2405,8,0)</f>
        <v>10673 - Ampliação e modernização do PROERD - SED</v>
      </c>
      <c r="J361" t="str">
        <f>VLOOKUP(C361,subacoes!$A$1:$H$2405,7,0)</f>
        <v>Criança/adolescente atendida (unidade)</v>
      </c>
      <c r="K361" t="str">
        <f>VLOOKUP(C361,subacoes!$A$1:$H$2405,3,0)</f>
        <v>Maior Valor</v>
      </c>
      <c r="L361" s="14">
        <f>VLOOKUP(C361,subacoes!$A$1:$H$2405,6,0)</f>
        <v>61000</v>
      </c>
    </row>
    <row r="362" spans="1:12" x14ac:dyDescent="0.25">
      <c r="A362" s="5">
        <v>160091</v>
      </c>
      <c r="B362" s="5">
        <v>6</v>
      </c>
      <c r="C362">
        <v>14076</v>
      </c>
      <c r="D362">
        <v>705</v>
      </c>
      <c r="E362" s="6">
        <v>0</v>
      </c>
      <c r="F362" s="6">
        <v>323620</v>
      </c>
      <c r="G362" s="7" t="str">
        <f>VLOOKUP(D362,[1]programas!$A$1:$D$90,2,0)</f>
        <v>Segurança Cidadã</v>
      </c>
      <c r="H362" t="str">
        <f t="shared" si="5"/>
        <v>705 - Segurança Cidadã</v>
      </c>
      <c r="I362" t="str">
        <f>VLOOKUP(C362,subacoes!$A$1:$H$2405,8,0)</f>
        <v>14076 - Gestão das atividades de resposta a emergências</v>
      </c>
      <c r="J362" t="str">
        <f>VLOOKUP(C362,subacoes!$A$1:$H$2405,7,0)</f>
        <v>Atendimento realizado (unidade)</v>
      </c>
      <c r="K362" t="str">
        <f>VLOOKUP(C362,subacoes!$A$1:$H$2405,3,0)</f>
        <v>Soma</v>
      </c>
      <c r="L362" s="14">
        <f>VLOOKUP(C362,subacoes!$A$1:$H$2405,6,0)</f>
        <v>175000</v>
      </c>
    </row>
    <row r="363" spans="1:12" x14ac:dyDescent="0.25">
      <c r="A363" s="9">
        <v>440022</v>
      </c>
      <c r="B363" s="5">
        <v>20</v>
      </c>
      <c r="C363">
        <v>2216</v>
      </c>
      <c r="D363">
        <v>315</v>
      </c>
      <c r="E363" s="6">
        <v>178135.23</v>
      </c>
      <c r="F363" s="6">
        <v>330000</v>
      </c>
      <c r="G363" s="7" t="str">
        <f>VLOOKUP(D363,[1]programas!$A$1:$D$90,2,0)</f>
        <v>Defesa Sanitária Agropecuária</v>
      </c>
      <c r="H363" t="str">
        <f t="shared" si="5"/>
        <v>315 - Defesa Sanitária Agropecuária</v>
      </c>
      <c r="I363" t="str">
        <f>VLOOKUP(C363,subacoes!$A$1:$H$2405,8,0)</f>
        <v>2216 - Classificação de produtos de origem vegetal</v>
      </c>
      <c r="J363" t="str">
        <f>VLOOKUP(C363,subacoes!$A$1:$H$2405,7,0)</f>
        <v>Produto agrícola classificado (tonelada)</v>
      </c>
      <c r="K363" t="str">
        <f>VLOOKUP(C363,subacoes!$A$1:$H$2405,3,0)</f>
        <v>Soma</v>
      </c>
      <c r="L363" s="14">
        <f>VLOOKUP(C363,subacoes!$A$1:$H$2405,6,0)</f>
        <v>750000</v>
      </c>
    </row>
    <row r="364" spans="1:12" x14ac:dyDescent="0.25">
      <c r="A364" s="9">
        <v>410043</v>
      </c>
      <c r="B364" s="5">
        <v>12</v>
      </c>
      <c r="C364">
        <v>13744</v>
      </c>
      <c r="D364">
        <v>610</v>
      </c>
      <c r="E364" s="6">
        <v>333567.03999999998</v>
      </c>
      <c r="F364" s="6">
        <v>333567.03999999998</v>
      </c>
      <c r="G364" s="7" t="str">
        <f>VLOOKUP(D364,[1]programas!$A$1:$D$90,2,0)</f>
        <v>Educação Básica com Qualidade e Equidade</v>
      </c>
      <c r="H364" t="str">
        <f t="shared" si="5"/>
        <v>610 - Educação Básica com Qualidade e Equidade</v>
      </c>
      <c r="I364" t="str">
        <f>VLOOKUP(C364,subacoes!$A$1:$H$2405,8,0)</f>
        <v>13744 - Operacionalização da educação básica - ADR - Joaçaba</v>
      </c>
      <c r="J364" t="str">
        <f>VLOOKUP(C364,subacoes!$A$1:$H$2405,7,0)</f>
        <v>Aluno atendido (unidade)</v>
      </c>
      <c r="K364" t="str">
        <f>VLOOKUP(C364,subacoes!$A$1:$H$2405,3,0)</f>
        <v>Maior Valor</v>
      </c>
      <c r="L364" s="14">
        <f>VLOOKUP(C364,subacoes!$A$1:$H$2405,6,0)</f>
        <v>9513</v>
      </c>
    </row>
    <row r="365" spans="1:12" x14ac:dyDescent="0.25">
      <c r="A365" s="9">
        <v>520001</v>
      </c>
      <c r="B365" s="5">
        <v>4</v>
      </c>
      <c r="C365">
        <v>14092</v>
      </c>
      <c r="D365">
        <v>830</v>
      </c>
      <c r="E365" s="6">
        <v>336259.29</v>
      </c>
      <c r="F365" s="6">
        <v>336259.29</v>
      </c>
      <c r="G365" s="7" t="str">
        <f>VLOOKUP(D365,[1]programas!$A$1:$D$90,2,0)</f>
        <v>Modernização da Gestão Fiscal</v>
      </c>
      <c r="H365" t="str">
        <f t="shared" si="5"/>
        <v>830 - Modernização da Gestão Fiscal</v>
      </c>
      <c r="I365" t="str">
        <f>VLOOKUP(C365,subacoes!$A$1:$H$2405,8,0)</f>
        <v>14092 - Otimização e correção da aplicação dos recursos públicos</v>
      </c>
      <c r="J365" t="str">
        <f>VLOOKUP(C365,subacoes!$A$1:$H$2405,7,0)</f>
        <v>Ação de auditoria realizada (unidade)</v>
      </c>
      <c r="K365" t="str">
        <f>VLOOKUP(C365,subacoes!$A$1:$H$2405,3,0)</f>
        <v>Soma</v>
      </c>
      <c r="L365" s="14">
        <f>VLOOKUP(C365,subacoes!$A$1:$H$2405,6,0)</f>
        <v>0</v>
      </c>
    </row>
    <row r="366" spans="1:12" x14ac:dyDescent="0.25">
      <c r="A366" s="5">
        <v>260093</v>
      </c>
      <c r="B366" s="5">
        <v>8</v>
      </c>
      <c r="C366">
        <v>2286</v>
      </c>
      <c r="D366">
        <v>510</v>
      </c>
      <c r="E366" s="6">
        <v>174954.27</v>
      </c>
      <c r="F366" s="6">
        <v>343249.41</v>
      </c>
      <c r="G366" s="7" t="str">
        <f>VLOOKUP(D366,[1]programas!$A$1:$D$90,2,0)</f>
        <v>Gestão do SUAS</v>
      </c>
      <c r="H366" t="str">
        <f t="shared" si="5"/>
        <v>510 - Gestão do SUAS</v>
      </c>
      <c r="I366" t="str">
        <f>VLOOKUP(C366,subacoes!$A$1:$H$2405,8,0)</f>
        <v>2286 - Ações de proteção social especial de alta complexidade</v>
      </c>
      <c r="J366" t="str">
        <f>VLOOKUP(C366,subacoes!$A$1:$H$2405,7,0)</f>
        <v>Município beneficiado (unidade)</v>
      </c>
      <c r="K366" t="str">
        <f>VLOOKUP(C366,subacoes!$A$1:$H$2405,3,0)</f>
        <v>(vazio)</v>
      </c>
      <c r="L366" s="14">
        <f>VLOOKUP(C366,subacoes!$A$1:$H$2405,6,0)</f>
        <v>146</v>
      </c>
    </row>
    <row r="367" spans="1:12" x14ac:dyDescent="0.25">
      <c r="A367" s="9">
        <v>530001</v>
      </c>
      <c r="B367" s="5">
        <v>26</v>
      </c>
      <c r="C367">
        <v>14478</v>
      </c>
      <c r="D367">
        <v>140</v>
      </c>
      <c r="E367" s="6">
        <v>0</v>
      </c>
      <c r="F367" s="6">
        <v>345602.95</v>
      </c>
      <c r="G367" s="7" t="str">
        <f>VLOOKUP(D367,[1]programas!$A$1:$D$90,2,0)</f>
        <v>Reabilitação e Aumento de Capacidade de Rodovias</v>
      </c>
      <c r="H367" t="str">
        <f t="shared" si="5"/>
        <v>140 - Reabilitação e Aumento de Capacidade de Rodovias</v>
      </c>
      <c r="I367" t="str">
        <f>VLOOKUP(C367,subacoes!$A$1:$H$2405,8,0)</f>
        <v>14478 - AP - Reabilitação da SC-114, trecho Otacílio Costa - entroncamento BR-282 (p/ Lages)</v>
      </c>
      <c r="J367" t="str">
        <f>VLOOKUP(C367,subacoes!$A$1:$H$2405,7,0)</f>
        <v>Rodovia reabilitada (km)</v>
      </c>
      <c r="K367" t="str">
        <f>VLOOKUP(C367,subacoes!$A$1:$H$2405,3,0)</f>
        <v>Maior Valor</v>
      </c>
      <c r="L367" s="14">
        <f>VLOOKUP(C367,subacoes!$A$1:$H$2405,6,0)</f>
        <v>50</v>
      </c>
    </row>
    <row r="368" spans="1:12" x14ac:dyDescent="0.25">
      <c r="A368" s="9">
        <v>450001</v>
      </c>
      <c r="B368" s="5">
        <v>12</v>
      </c>
      <c r="C368">
        <v>14073</v>
      </c>
      <c r="D368">
        <v>623</v>
      </c>
      <c r="E368" s="6">
        <v>0</v>
      </c>
      <c r="F368" s="6">
        <v>350000</v>
      </c>
      <c r="G368" s="7" t="str">
        <f>VLOOKUP(D368,[1]programas!$A$1:$D$90,2,0)</f>
        <v>Gestão Democrática da Educação</v>
      </c>
      <c r="H368" t="str">
        <f t="shared" si="5"/>
        <v>623 - Gestão Democrática da Educação</v>
      </c>
      <c r="I368" t="str">
        <f>VLOOKUP(C368,subacoes!$A$1:$H$2405,8,0)</f>
        <v>14073 - Sistemática de avaliação da gestão escolar</v>
      </c>
      <c r="J368" t="str">
        <f>VLOOKUP(C368,subacoes!$A$1:$H$2405,7,0)</f>
        <v>Sistema implantado (unidade)</v>
      </c>
      <c r="K368" t="str">
        <f>VLOOKUP(C368,subacoes!$A$1:$H$2405,3,0)</f>
        <v>Maior Valor</v>
      </c>
      <c r="L368" s="14">
        <f>VLOOKUP(C368,subacoes!$A$1:$H$2405,6,0)</f>
        <v>1</v>
      </c>
    </row>
    <row r="369" spans="1:12" x14ac:dyDescent="0.25">
      <c r="A369" s="5">
        <v>270092</v>
      </c>
      <c r="B369" s="5">
        <v>18</v>
      </c>
      <c r="C369">
        <v>6500</v>
      </c>
      <c r="D369">
        <v>350</v>
      </c>
      <c r="E369" s="6">
        <v>37639.019999999997</v>
      </c>
      <c r="F369" s="6">
        <v>350000</v>
      </c>
      <c r="G369" s="7" t="str">
        <f>VLOOKUP(D369,[1]programas!$A$1:$D$90,2,0)</f>
        <v>Gestão dos Recursos Hídricos</v>
      </c>
      <c r="H369" t="str">
        <f t="shared" si="5"/>
        <v>350 - Gestão dos Recursos Hídricos</v>
      </c>
      <c r="I369" t="str">
        <f>VLOOKUP(C369,subacoes!$A$1:$H$2405,8,0)</f>
        <v>6500 - Sistema de outorga de direito de uso e cobrança de recursos hídricos - SDS</v>
      </c>
      <c r="J369" t="str">
        <f>VLOOKUP(C369,subacoes!$A$1:$H$2405,7,0)</f>
        <v>Sistema implantado (unidade)</v>
      </c>
      <c r="K369" t="str">
        <f>VLOOKUP(C369,subacoes!$A$1:$H$2405,3,0)</f>
        <v>Soma</v>
      </c>
      <c r="L369" s="14">
        <f>VLOOKUP(C369,subacoes!$A$1:$H$2405,6,0)</f>
        <v>100</v>
      </c>
    </row>
    <row r="370" spans="1:12" x14ac:dyDescent="0.25">
      <c r="A370" s="9">
        <v>540095</v>
      </c>
      <c r="B370" s="5">
        <v>14</v>
      </c>
      <c r="C370">
        <v>11043</v>
      </c>
      <c r="D370">
        <v>740</v>
      </c>
      <c r="E370" s="6">
        <v>350515</v>
      </c>
      <c r="F370" s="6">
        <v>350515</v>
      </c>
      <c r="G370" s="7" t="str">
        <f>VLOOKUP(D370,[1]programas!$A$1:$D$90,2,0)</f>
        <v>Gestão do Sistema Prisional e Socioeducativo</v>
      </c>
      <c r="H370" t="str">
        <f t="shared" si="5"/>
        <v>740 - Gestão do Sistema Prisional e Socioeducativo</v>
      </c>
      <c r="I370" t="str">
        <f>VLOOKUP(C370,subacoes!$A$1:$H$2405,8,0)</f>
        <v>11043 - Gestão dos sistemas prisional e socioeducativo</v>
      </c>
      <c r="J370" t="str">
        <f>VLOOKUP(C370,subacoes!$A$1:$H$2405,7,0)</f>
        <v>Apenado mantido (unidade)</v>
      </c>
      <c r="K370" t="str">
        <f>VLOOKUP(C370,subacoes!$A$1:$H$2405,3,0)</f>
        <v>Maior Valor</v>
      </c>
      <c r="L370" s="14">
        <f>VLOOKUP(C370,subacoes!$A$1:$H$2405,6,0)</f>
        <v>19400</v>
      </c>
    </row>
    <row r="371" spans="1:12" x14ac:dyDescent="0.25">
      <c r="A371" s="9">
        <v>410048</v>
      </c>
      <c r="B371" s="5">
        <v>12</v>
      </c>
      <c r="C371">
        <v>13852</v>
      </c>
      <c r="D371">
        <v>610</v>
      </c>
      <c r="E371" s="6">
        <v>353096.7</v>
      </c>
      <c r="F371" s="6">
        <v>353096.7</v>
      </c>
      <c r="G371" s="7" t="str">
        <f>VLOOKUP(D371,[1]programas!$A$1:$D$90,2,0)</f>
        <v>Educação Básica com Qualidade e Equidade</v>
      </c>
      <c r="H371" t="str">
        <f t="shared" si="5"/>
        <v>610 - Educação Básica com Qualidade e Equidade</v>
      </c>
      <c r="I371" t="str">
        <f>VLOOKUP(C371,subacoes!$A$1:$H$2405,8,0)</f>
        <v>13852 - Operacionalização da educação básica - ADR - Rio do Sul</v>
      </c>
      <c r="J371" t="str">
        <f>VLOOKUP(C371,subacoes!$A$1:$H$2405,7,0)</f>
        <v>Aluno atendido (unidade)</v>
      </c>
      <c r="K371" t="str">
        <f>VLOOKUP(C371,subacoes!$A$1:$H$2405,3,0)</f>
        <v>Maior Valor</v>
      </c>
      <c r="L371" s="14">
        <f>VLOOKUP(C371,subacoes!$A$1:$H$2405,6,0)</f>
        <v>30648</v>
      </c>
    </row>
    <row r="372" spans="1:12" x14ac:dyDescent="0.25">
      <c r="A372" s="9">
        <v>550001</v>
      </c>
      <c r="B372" s="5">
        <v>6</v>
      </c>
      <c r="C372">
        <v>11915</v>
      </c>
      <c r="D372">
        <v>731</v>
      </c>
      <c r="E372" s="6">
        <v>0</v>
      </c>
      <c r="F372" s="6">
        <v>360000</v>
      </c>
      <c r="G372" s="7" t="str">
        <f>VLOOKUP(D372,[1]programas!$A$1:$D$90,2,0)</f>
        <v>Gestão de Riscos e Redução de Desastres</v>
      </c>
      <c r="H372" t="str">
        <f t="shared" si="5"/>
        <v>731 - Gestão de Riscos e Redução de Desastres</v>
      </c>
      <c r="I372" t="str">
        <f>VLOOKUP(C372,subacoes!$A$1:$H$2405,8,0)</f>
        <v>11915 - Aquisição, atualização e manutenção dos Sistemas de Inteligência em Proteção e Defesa Civil</v>
      </c>
      <c r="J372" t="str">
        <f>VLOOKUP(C372,subacoes!$A$1:$H$2405,7,0)</f>
        <v>Informação disponibilizada (unidade)</v>
      </c>
      <c r="K372" t="str">
        <f>VLOOKUP(C372,subacoes!$A$1:$H$2405,3,0)</f>
        <v>Maior Valor</v>
      </c>
      <c r="L372" s="14">
        <f>VLOOKUP(C372,subacoes!$A$1:$H$2405,6,0)</f>
        <v>1</v>
      </c>
    </row>
    <row r="373" spans="1:12" x14ac:dyDescent="0.25">
      <c r="A373" s="8">
        <v>270024</v>
      </c>
      <c r="B373" s="5">
        <v>18</v>
      </c>
      <c r="C373">
        <v>6516</v>
      </c>
      <c r="D373">
        <v>350</v>
      </c>
      <c r="E373" s="6">
        <v>360000</v>
      </c>
      <c r="F373" s="6">
        <v>360000</v>
      </c>
      <c r="G373" s="7" t="str">
        <f>VLOOKUP(D373,[1]programas!$A$1:$D$90,2,0)</f>
        <v>Gestão dos Recursos Hídricos</v>
      </c>
      <c r="H373" t="str">
        <f t="shared" si="5"/>
        <v>350 - Gestão dos Recursos Hídricos</v>
      </c>
      <c r="I373" t="str">
        <f>VLOOKUP(C373,subacoes!$A$1:$H$2405,8,0)</f>
        <v>6516 - Elaboração e implem do plano estadual de recursos hídricos e planos de bacias hidrog - SDS</v>
      </c>
      <c r="J373" t="str">
        <f>VLOOKUP(C373,subacoes!$A$1:$H$2405,7,0)</f>
        <v>Plano elaborado (unidade)</v>
      </c>
      <c r="K373" t="str">
        <f>VLOOKUP(C373,subacoes!$A$1:$H$2405,3,0)</f>
        <v>Maior Valor</v>
      </c>
      <c r="L373" s="14">
        <f>VLOOKUP(C373,subacoes!$A$1:$H$2405,6,0)</f>
        <v>1</v>
      </c>
    </row>
    <row r="374" spans="1:12" x14ac:dyDescent="0.25">
      <c r="A374" s="9">
        <v>410062</v>
      </c>
      <c r="B374" s="5">
        <v>12</v>
      </c>
      <c r="C374">
        <v>13945</v>
      </c>
      <c r="D374">
        <v>610</v>
      </c>
      <c r="E374" s="6">
        <v>361708.2</v>
      </c>
      <c r="F374" s="6">
        <v>361708.2</v>
      </c>
      <c r="G374" s="7" t="str">
        <f>VLOOKUP(D374,[1]programas!$A$1:$D$90,2,0)</f>
        <v>Educação Básica com Qualidade e Equidade</v>
      </c>
      <c r="H374" t="str">
        <f t="shared" si="5"/>
        <v>610 - Educação Básica com Qualidade e Equidade</v>
      </c>
      <c r="I374" t="str">
        <f>VLOOKUP(C374,subacoes!$A$1:$H$2405,8,0)</f>
        <v>13945 - AP - Manutenção e reforma de escolas - educação básica - ADR - Lages</v>
      </c>
      <c r="J374" t="str">
        <f>VLOOKUP(C374,subacoes!$A$1:$H$2405,7,0)</f>
        <v>Escola mantida (unidade)</v>
      </c>
      <c r="K374" t="str">
        <f>VLOOKUP(C374,subacoes!$A$1:$H$2405,3,0)</f>
        <v>Maior Valor</v>
      </c>
      <c r="L374" s="14">
        <f>VLOOKUP(C374,subacoes!$A$1:$H$2405,6,0)</f>
        <v>56</v>
      </c>
    </row>
    <row r="375" spans="1:12" x14ac:dyDescent="0.25">
      <c r="A375" s="9">
        <v>410056</v>
      </c>
      <c r="B375" s="5">
        <v>12</v>
      </c>
      <c r="C375">
        <v>11490</v>
      </c>
      <c r="D375">
        <v>610</v>
      </c>
      <c r="E375" s="6">
        <v>367851.23</v>
      </c>
      <c r="F375" s="6">
        <v>367851.23</v>
      </c>
      <c r="G375" s="7" t="str">
        <f>VLOOKUP(D375,[1]programas!$A$1:$D$90,2,0)</f>
        <v>Educação Básica com Qualidade e Equidade</v>
      </c>
      <c r="H375" t="str">
        <f t="shared" si="5"/>
        <v>610 - Educação Básica com Qualidade e Equidade</v>
      </c>
      <c r="I375" t="str">
        <f>VLOOKUP(C375,subacoes!$A$1:$H$2405,8,0)</f>
        <v>11490 - AP - Construção, ampliação ou reforma de unidades escolares - rede física - educação básica</v>
      </c>
      <c r="J375" t="str">
        <f>VLOOKUP(C375,subacoes!$A$1:$H$2405,7,0)</f>
        <v>Escola construída, ampliada ou reformada (unidade)</v>
      </c>
      <c r="K375" t="str">
        <f>VLOOKUP(C375,subacoes!$A$1:$H$2405,3,0)</f>
        <v>Soma</v>
      </c>
      <c r="L375" s="14">
        <f>VLOOKUP(C375,subacoes!$A$1:$H$2405,6,0)</f>
        <v>150</v>
      </c>
    </row>
    <row r="376" spans="1:12" x14ac:dyDescent="0.25">
      <c r="A376" s="9">
        <v>550091</v>
      </c>
      <c r="B376" s="5">
        <v>6</v>
      </c>
      <c r="C376">
        <v>12991</v>
      </c>
      <c r="D376">
        <v>900</v>
      </c>
      <c r="E376" s="6">
        <v>203281.71</v>
      </c>
      <c r="F376" s="6">
        <v>369403.75</v>
      </c>
      <c r="G376" s="7" t="str">
        <f>VLOOKUP(D376,[1]programas!$A$1:$D$90,2,0)</f>
        <v>Gestão Administrativa - Poder Executivo</v>
      </c>
      <c r="H376" t="str">
        <f t="shared" si="5"/>
        <v>900 - Gestão Administrativa - Poder Executivo</v>
      </c>
      <c r="I376" t="str">
        <f>VLOOKUP(C376,subacoes!$A$1:$H$2405,8,0)</f>
        <v>12991 - Manutenção e modernização dos serviços de tecnologia da informação e comunicação - SDC</v>
      </c>
      <c r="J376" t="str">
        <f>VLOOKUP(C376,subacoes!$A$1:$H$2405,7,0)</f>
        <v>Estação de trabalho mantida (unidade)</v>
      </c>
      <c r="K376" t="str">
        <f>VLOOKUP(C376,subacoes!$A$1:$H$2405,3,0)</f>
        <v>Maior Valor</v>
      </c>
      <c r="L376" s="14">
        <f>VLOOKUP(C376,subacoes!$A$1:$H$2405,6,0)</f>
        <v>100</v>
      </c>
    </row>
    <row r="377" spans="1:12" x14ac:dyDescent="0.25">
      <c r="A377" s="9">
        <v>470001</v>
      </c>
      <c r="B377" s="5">
        <v>4</v>
      </c>
      <c r="C377">
        <v>1052</v>
      </c>
      <c r="D377">
        <v>870</v>
      </c>
      <c r="E377" s="6">
        <v>377779.6</v>
      </c>
      <c r="F377" s="6">
        <v>377779.6</v>
      </c>
      <c r="G377" s="7" t="str">
        <f>VLOOKUP(D377,[1]programas!$A$1:$D$90,2,0)</f>
        <v>Pensões Especiais</v>
      </c>
      <c r="H377" t="str">
        <f t="shared" si="5"/>
        <v>870 - Pensões Especiais</v>
      </c>
      <c r="I377" t="str">
        <f>VLOOKUP(C377,subacoes!$A$1:$H$2405,8,0)</f>
        <v>1052 - Pensão a ex-servidor que não contribui para a previdência/IPESC</v>
      </c>
      <c r="J377" t="str">
        <f>VLOOKUP(C377,subacoes!$A$1:$H$2405,7,0)</f>
        <v>Pessoa beneficiada (unidade)</v>
      </c>
      <c r="K377" t="str">
        <f>VLOOKUP(C377,subacoes!$A$1:$H$2405,3,0)</f>
        <v>Maior Valor</v>
      </c>
      <c r="L377" s="14">
        <f>VLOOKUP(C377,subacoes!$A$1:$H$2405,6,0)</f>
        <v>23</v>
      </c>
    </row>
    <row r="378" spans="1:12" x14ac:dyDescent="0.25">
      <c r="A378" s="9">
        <v>520002</v>
      </c>
      <c r="B378" s="5">
        <v>2</v>
      </c>
      <c r="C378">
        <v>14040</v>
      </c>
      <c r="D378">
        <v>930</v>
      </c>
      <c r="E378" s="6">
        <v>290440.86</v>
      </c>
      <c r="F378" s="6">
        <v>381425.52</v>
      </c>
      <c r="G378" s="7" t="str">
        <f>VLOOKUP(D378,[1]programas!$A$1:$D$90,2,0)</f>
        <v>Gestão Administrativa - Poder Judiciário</v>
      </c>
      <c r="H378" t="str">
        <f t="shared" si="5"/>
        <v>930 - Gestão Administrativa - Poder Judiciário</v>
      </c>
      <c r="I378" t="str">
        <f>VLOOKUP(C378,subacoes!$A$1:$H$2405,8,0)</f>
        <v>14040 - Serviços financeiros e encargos - TJ</v>
      </c>
      <c r="J378" t="str">
        <f>VLOOKUP(C378,subacoes!$A$1:$H$2405,7,0)</f>
        <v>Unidade gestora mantida (unidade)</v>
      </c>
      <c r="K378" t="str">
        <f>VLOOKUP(C378,subacoes!$A$1:$H$2405,3,0)</f>
        <v>Soma</v>
      </c>
      <c r="L378" s="14">
        <f>VLOOKUP(C378,subacoes!$A$1:$H$2405,6,0)</f>
        <v>1</v>
      </c>
    </row>
    <row r="379" spans="1:12" x14ac:dyDescent="0.25">
      <c r="A379" s="9">
        <v>410057</v>
      </c>
      <c r="B379" s="5">
        <v>12</v>
      </c>
      <c r="C379">
        <v>13861</v>
      </c>
      <c r="D379">
        <v>610</v>
      </c>
      <c r="E379" s="6">
        <v>387531</v>
      </c>
      <c r="F379" s="6">
        <v>387531</v>
      </c>
      <c r="G379" s="7" t="str">
        <f>VLOOKUP(D379,[1]programas!$A$1:$D$90,2,0)</f>
        <v>Educação Básica com Qualidade e Equidade</v>
      </c>
      <c r="H379" t="str">
        <f t="shared" si="5"/>
        <v>610 - Educação Básica com Qualidade e Equidade</v>
      </c>
      <c r="I379" t="str">
        <f>VLOOKUP(C379,subacoes!$A$1:$H$2405,8,0)</f>
        <v>13861 - Operacionalização da educação básica - ADR - Araranguá</v>
      </c>
      <c r="J379" t="str">
        <f>VLOOKUP(C379,subacoes!$A$1:$H$2405,7,0)</f>
        <v>Aluno atendido (unidade)</v>
      </c>
      <c r="K379" t="str">
        <f>VLOOKUP(C379,subacoes!$A$1:$H$2405,3,0)</f>
        <v>Maior Valor</v>
      </c>
      <c r="L379" s="14">
        <f>VLOOKUP(C379,subacoes!$A$1:$H$2405,6,0)</f>
        <v>1776.6</v>
      </c>
    </row>
    <row r="380" spans="1:12" x14ac:dyDescent="0.25">
      <c r="A380" s="9">
        <v>410048</v>
      </c>
      <c r="B380" s="5">
        <v>10</v>
      </c>
      <c r="C380">
        <v>5429</v>
      </c>
      <c r="D380">
        <v>430</v>
      </c>
      <c r="E380" s="6">
        <v>393893.37</v>
      </c>
      <c r="F380" s="6">
        <v>393893.37</v>
      </c>
      <c r="G380" s="7" t="str">
        <f>VLOOKUP(D380,[1]programas!$A$1:$D$90,2,0)</f>
        <v>Atenção de Média e Alta Complexidade Ambulatorial e Hospitalar</v>
      </c>
      <c r="H380" t="str">
        <f t="shared" si="5"/>
        <v>430 - Atenção de Média e Alta Complexidade Ambulatorial e Hospitalar</v>
      </c>
      <c r="I380" t="str">
        <f>VLOOKUP(C380,subacoes!$A$1:$H$2405,8,0)</f>
        <v>5429 - Manutenção das unidades assistenciais sob administração da Secretaria de Estado da Saúde</v>
      </c>
      <c r="J380" t="str">
        <f>VLOOKUP(C380,subacoes!$A$1:$H$2405,7,0)</f>
        <v>Paciente atendido (unidade)</v>
      </c>
      <c r="K380" t="str">
        <f>VLOOKUP(C380,subacoes!$A$1:$H$2405,3,0)</f>
        <v>Soma</v>
      </c>
      <c r="L380" s="14">
        <f>VLOOKUP(C380,subacoes!$A$1:$H$2405,6,0)</f>
        <v>750000</v>
      </c>
    </row>
    <row r="381" spans="1:12" x14ac:dyDescent="0.25">
      <c r="A381" s="9">
        <v>520030</v>
      </c>
      <c r="B381" s="5">
        <v>4</v>
      </c>
      <c r="C381">
        <v>11484</v>
      </c>
      <c r="D381">
        <v>825</v>
      </c>
      <c r="E381" s="6">
        <v>157222</v>
      </c>
      <c r="F381" s="6">
        <v>394845</v>
      </c>
      <c r="G381" s="7" t="str">
        <f>VLOOKUP(D381,[1]programas!$A$1:$D$90,2,0)</f>
        <v>Formação de Gestores Públicos</v>
      </c>
      <c r="H381" t="str">
        <f t="shared" si="5"/>
        <v>825 - Formação de Gestores Públicos</v>
      </c>
      <c r="I381" t="str">
        <f>VLOOKUP(C381,subacoes!$A$1:$H$2405,8,0)</f>
        <v>11484 - Cursos Ciclo Curto - Capacitação - ENA</v>
      </c>
      <c r="J381" t="str">
        <f>VLOOKUP(C381,subacoes!$A$1:$H$2405,7,0)</f>
        <v>Servidor capacitado (unidade)</v>
      </c>
      <c r="K381" t="str">
        <f>VLOOKUP(C381,subacoes!$A$1:$H$2405,3,0)</f>
        <v>Maior Valor</v>
      </c>
      <c r="L381" s="14">
        <f>VLOOKUP(C381,subacoes!$A$1:$H$2405,6,0)</f>
        <v>1200</v>
      </c>
    </row>
    <row r="382" spans="1:12" x14ac:dyDescent="0.25">
      <c r="A382" s="9">
        <v>450022</v>
      </c>
      <c r="B382" s="5">
        <v>12</v>
      </c>
      <c r="C382">
        <v>5852</v>
      </c>
      <c r="D382">
        <v>850</v>
      </c>
      <c r="E382" s="6">
        <v>354981.02</v>
      </c>
      <c r="F382" s="6">
        <v>395992.92</v>
      </c>
      <c r="G382" s="7" t="str">
        <f>VLOOKUP(D382,[1]programas!$A$1:$D$90,2,0)</f>
        <v>Gestão de Pessoas</v>
      </c>
      <c r="H382" t="str">
        <f t="shared" si="5"/>
        <v>850 - Gestão de Pessoas</v>
      </c>
      <c r="I382" t="str">
        <f>VLOOKUP(C382,subacoes!$A$1:$H$2405,8,0)</f>
        <v>5852 - Capacitação profissional dos agentes públicos - UDESC</v>
      </c>
      <c r="J382" t="str">
        <f>VLOOKUP(C382,subacoes!$A$1:$H$2405,7,0)</f>
        <v>Servidor capacitado (unidade)</v>
      </c>
      <c r="K382" t="str">
        <f>VLOOKUP(C382,subacoes!$A$1:$H$2405,3,0)</f>
        <v>Maior Valor</v>
      </c>
      <c r="L382" s="14">
        <f>VLOOKUP(C382,subacoes!$A$1:$H$2405,6,0)</f>
        <v>200</v>
      </c>
    </row>
    <row r="383" spans="1:12" x14ac:dyDescent="0.25">
      <c r="A383" s="8">
        <v>270001</v>
      </c>
      <c r="B383" s="5">
        <v>18</v>
      </c>
      <c r="C383">
        <v>9374</v>
      </c>
      <c r="D383">
        <v>348</v>
      </c>
      <c r="E383" s="6">
        <v>0</v>
      </c>
      <c r="F383" s="6">
        <v>400000</v>
      </c>
      <c r="G383" s="7" t="str">
        <f>VLOOKUP(D383,[1]programas!$A$1:$D$90,2,0)</f>
        <v>Gestão Ambiental Estratégica</v>
      </c>
      <c r="H383" t="str">
        <f t="shared" si="5"/>
        <v>348 - Gestão Ambiental Estratégica</v>
      </c>
      <c r="I383" t="str">
        <f>VLOOKUP(C383,subacoes!$A$1:$H$2405,8,0)</f>
        <v>9374 - Apoio a Projetos de Gestão, Fiscalização e Preservação Ambiental</v>
      </c>
      <c r="J383" t="str">
        <f>VLOOKUP(C383,subacoes!$A$1:$H$2405,7,0)</f>
        <v>Projeto apoiado (unidade)</v>
      </c>
      <c r="K383" t="str">
        <f>VLOOKUP(C383,subacoes!$A$1:$H$2405,3,0)</f>
        <v>Soma</v>
      </c>
      <c r="L383" s="14">
        <f>VLOOKUP(C383,subacoes!$A$1:$H$2405,6,0)</f>
        <v>6</v>
      </c>
    </row>
    <row r="384" spans="1:12" x14ac:dyDescent="0.25">
      <c r="A384" s="9">
        <v>270095</v>
      </c>
      <c r="B384" s="5">
        <v>18</v>
      </c>
      <c r="C384">
        <v>12984</v>
      </c>
      <c r="D384">
        <v>348</v>
      </c>
      <c r="E384" s="6">
        <v>74716.84</v>
      </c>
      <c r="F384" s="6">
        <v>400000</v>
      </c>
      <c r="G384" s="7" t="str">
        <f>VLOOKUP(D384,[1]programas!$A$1:$D$90,2,0)</f>
        <v>Gestão Ambiental Estratégica</v>
      </c>
      <c r="H384" t="str">
        <f t="shared" si="5"/>
        <v>348 - Gestão Ambiental Estratégica</v>
      </c>
      <c r="I384" t="str">
        <f>VLOOKUP(C384,subacoes!$A$1:$H$2405,8,0)</f>
        <v>12984 - Organização e gestão do FMUC</v>
      </c>
      <c r="J384" t="str">
        <f>VLOOKUP(C384,subacoes!$A$1:$H$2405,7,0)</f>
        <v>Unidade gestora mantida (unidade)</v>
      </c>
      <c r="K384" t="str">
        <f>VLOOKUP(C384,subacoes!$A$1:$H$2405,3,0)</f>
        <v>Maior Valor</v>
      </c>
      <c r="L384" s="14">
        <f>VLOOKUP(C384,subacoes!$A$1:$H$2405,6,0)</f>
        <v>1</v>
      </c>
    </row>
    <row r="385" spans="1:12" x14ac:dyDescent="0.25">
      <c r="A385" s="5">
        <v>270001</v>
      </c>
      <c r="B385" s="5">
        <v>4</v>
      </c>
      <c r="C385">
        <v>12434</v>
      </c>
      <c r="D385">
        <v>900</v>
      </c>
      <c r="E385" s="6">
        <v>270164.58</v>
      </c>
      <c r="F385" s="6">
        <v>400000</v>
      </c>
      <c r="G385" s="7" t="str">
        <f>VLOOKUP(D385,[1]programas!$A$1:$D$90,2,0)</f>
        <v>Gestão Administrativa - Poder Executivo</v>
      </c>
      <c r="H385" t="str">
        <f t="shared" si="5"/>
        <v>900 - Gestão Administrativa - Poder Executivo</v>
      </c>
      <c r="I385" t="str">
        <f>VLOOKUP(C385,subacoes!$A$1:$H$2405,8,0)</f>
        <v>12434 - Operacionalização do CECOP</v>
      </c>
      <c r="J385" t="str">
        <f>VLOOKUP(C385,subacoes!$A$1:$H$2405,7,0)</f>
        <v>Plano de gestão (unidade)</v>
      </c>
      <c r="K385" t="str">
        <f>VLOOKUP(C385,subacoes!$A$1:$H$2405,3,0)</f>
        <v>Maior Valor</v>
      </c>
      <c r="L385" s="14">
        <f>VLOOKUP(C385,subacoes!$A$1:$H$2405,6,0)</f>
        <v>1</v>
      </c>
    </row>
    <row r="386" spans="1:12" x14ac:dyDescent="0.25">
      <c r="A386" s="8">
        <v>520001</v>
      </c>
      <c r="B386" s="5">
        <v>4</v>
      </c>
      <c r="C386">
        <v>4133</v>
      </c>
      <c r="D386">
        <v>850</v>
      </c>
      <c r="E386" s="6">
        <v>388149.62</v>
      </c>
      <c r="F386" s="6">
        <v>400777.92</v>
      </c>
      <c r="G386" s="7" t="str">
        <f>VLOOKUP(D386,[1]programas!$A$1:$D$90,2,0)</f>
        <v>Gestão de Pessoas</v>
      </c>
      <c r="H386" t="str">
        <f t="shared" ref="H386:H449" si="6">CONCATENATE(D386," - ",G386)</f>
        <v>850 - Gestão de Pessoas</v>
      </c>
      <c r="I386" t="str">
        <f>VLOOKUP(C386,subacoes!$A$1:$H$2405,8,0)</f>
        <v>4133 - Encargos com estagiários - SEF</v>
      </c>
      <c r="J386" t="str">
        <f>VLOOKUP(C386,subacoes!$A$1:$H$2405,7,0)</f>
        <v>Estagiário contratado (unidade)</v>
      </c>
      <c r="K386" t="str">
        <f>VLOOKUP(C386,subacoes!$A$1:$H$2405,3,0)</f>
        <v>Maior Valor</v>
      </c>
      <c r="L386" s="14">
        <f>VLOOKUP(C386,subacoes!$A$1:$H$2405,6,0)</f>
        <v>100</v>
      </c>
    </row>
    <row r="387" spans="1:12" x14ac:dyDescent="0.25">
      <c r="A387" s="9">
        <v>410041</v>
      </c>
      <c r="B387" s="5">
        <v>4</v>
      </c>
      <c r="C387">
        <v>13696</v>
      </c>
      <c r="D387">
        <v>850</v>
      </c>
      <c r="E387" s="6">
        <v>401792.98</v>
      </c>
      <c r="F387" s="6">
        <v>401792.98</v>
      </c>
      <c r="G387" s="7" t="str">
        <f>VLOOKUP(D387,[1]programas!$A$1:$D$90,2,0)</f>
        <v>Gestão de Pessoas</v>
      </c>
      <c r="H387" t="str">
        <f t="shared" si="6"/>
        <v>850 - Gestão de Pessoas</v>
      </c>
      <c r="I387" t="str">
        <f>VLOOKUP(C387,subacoes!$A$1:$H$2405,8,0)</f>
        <v>13696 - Administração de pessoal e encargos sociais - ADR - Xanxerê</v>
      </c>
      <c r="J387" t="str">
        <f>VLOOKUP(C387,subacoes!$A$1:$H$2405,7,0)</f>
        <v>Servidor remunerado (unidade)</v>
      </c>
      <c r="K387" t="str">
        <f>VLOOKUP(C387,subacoes!$A$1:$H$2405,3,0)</f>
        <v>Maior Valor</v>
      </c>
      <c r="L387" s="14">
        <f>VLOOKUP(C387,subacoes!$A$1:$H$2405,6,0)</f>
        <v>42</v>
      </c>
    </row>
    <row r="388" spans="1:12" x14ac:dyDescent="0.25">
      <c r="A388" s="5">
        <v>270024</v>
      </c>
      <c r="B388" s="5">
        <v>18</v>
      </c>
      <c r="C388">
        <v>11681</v>
      </c>
      <c r="D388">
        <v>348</v>
      </c>
      <c r="E388" s="6">
        <v>402058</v>
      </c>
      <c r="F388" s="6">
        <v>402058</v>
      </c>
      <c r="G388" s="7" t="str">
        <f>VLOOKUP(D388,[1]programas!$A$1:$D$90,2,0)</f>
        <v>Gestão Ambiental Estratégica</v>
      </c>
      <c r="H388" t="str">
        <f t="shared" si="6"/>
        <v>348 - Gestão Ambiental Estratégica</v>
      </c>
      <c r="I388" t="str">
        <f>VLOOKUP(C388,subacoes!$A$1:$H$2405,8,0)</f>
        <v>11681 - Apoio a projetos de Mudanças Climáticas</v>
      </c>
      <c r="J388" t="str">
        <f>VLOOKUP(C388,subacoes!$A$1:$H$2405,7,0)</f>
        <v>Projeto apoiado (unidade)</v>
      </c>
      <c r="K388" t="str">
        <f>VLOOKUP(C388,subacoes!$A$1:$H$2405,3,0)</f>
        <v>Soma</v>
      </c>
      <c r="L388" s="14">
        <f>VLOOKUP(C388,subacoes!$A$1:$H$2405,6,0)</f>
        <v>3</v>
      </c>
    </row>
    <row r="389" spans="1:12" x14ac:dyDescent="0.25">
      <c r="A389" s="9">
        <v>410045</v>
      </c>
      <c r="B389" s="5">
        <v>10</v>
      </c>
      <c r="C389">
        <v>11205</v>
      </c>
      <c r="D389">
        <v>410</v>
      </c>
      <c r="E389" s="6">
        <v>405693.26</v>
      </c>
      <c r="F389" s="6">
        <v>405693.26</v>
      </c>
      <c r="G389" s="7" t="str">
        <f>VLOOKUP(D389,[1]programas!$A$1:$D$90,2,0)</f>
        <v>Vigilância em Saúde</v>
      </c>
      <c r="H389" t="str">
        <f t="shared" si="6"/>
        <v>410 - Vigilância em Saúde</v>
      </c>
      <c r="I389" t="str">
        <f>VLOOKUP(C389,subacoes!$A$1:$H$2405,8,0)</f>
        <v>11205 - Manutenção das ações de Vigilância Epidemiológica</v>
      </c>
      <c r="J389" t="str">
        <f>VLOOKUP(C389,subacoes!$A$1:$H$2405,7,0)</f>
        <v>Ação realizada (unidade)</v>
      </c>
      <c r="K389" t="str">
        <f>VLOOKUP(C389,subacoes!$A$1:$H$2405,3,0)</f>
        <v>Soma</v>
      </c>
      <c r="L389" s="14">
        <f>VLOOKUP(C389,subacoes!$A$1:$H$2405,6,0)</f>
        <v>5</v>
      </c>
    </row>
    <row r="390" spans="1:12" x14ac:dyDescent="0.25">
      <c r="A390" s="9">
        <v>410053</v>
      </c>
      <c r="B390" s="5">
        <v>4</v>
      </c>
      <c r="C390">
        <v>13692</v>
      </c>
      <c r="D390">
        <v>850</v>
      </c>
      <c r="E390" s="6">
        <v>413610.68</v>
      </c>
      <c r="F390" s="6">
        <v>413610.68</v>
      </c>
      <c r="G390" s="7" t="str">
        <f>VLOOKUP(D390,[1]programas!$A$1:$D$90,2,0)</f>
        <v>Gestão de Pessoas</v>
      </c>
      <c r="H390" t="str">
        <f t="shared" si="6"/>
        <v>850 - Gestão de Pessoas</v>
      </c>
      <c r="I390" t="str">
        <f>VLOOKUP(C390,subacoes!$A$1:$H$2405,8,0)</f>
        <v>13692 - Administração de pessoal e encargos sociais - ADR - Itajaí</v>
      </c>
      <c r="J390" t="str">
        <f>VLOOKUP(C390,subacoes!$A$1:$H$2405,7,0)</f>
        <v>Servidor remunerado (unidade)</v>
      </c>
      <c r="K390" t="str">
        <f>VLOOKUP(C390,subacoes!$A$1:$H$2405,3,0)</f>
        <v>Maior Valor</v>
      </c>
      <c r="L390" s="14">
        <f>VLOOKUP(C390,subacoes!$A$1:$H$2405,6,0)</f>
        <v>71</v>
      </c>
    </row>
    <row r="391" spans="1:12" x14ac:dyDescent="0.25">
      <c r="A391" s="5">
        <v>160085</v>
      </c>
      <c r="B391" s="5">
        <v>3</v>
      </c>
      <c r="C391">
        <v>6499</v>
      </c>
      <c r="D391">
        <v>915</v>
      </c>
      <c r="E391" s="6">
        <v>415000</v>
      </c>
      <c r="F391" s="6">
        <v>415000</v>
      </c>
      <c r="G391" s="7" t="str">
        <f>VLOOKUP(D391,[1]programas!$A$1:$D$90,2,0)</f>
        <v>Gestão Estratégica - Ministério Público</v>
      </c>
      <c r="H391" t="str">
        <f t="shared" si="6"/>
        <v>915 - Gestão Estratégica - Ministério Público</v>
      </c>
      <c r="I391" t="str">
        <f>VLOOKUP(C391,subacoes!$A$1:$H$2405,8,0)</f>
        <v>6499 - Reconstituição de bens lesados</v>
      </c>
      <c r="J391" t="str">
        <f>VLOOKUP(C391,subacoes!$A$1:$H$2405,7,0)</f>
        <v>Projeto aprovado (unidade)</v>
      </c>
      <c r="K391" t="str">
        <f>VLOOKUP(C391,subacoes!$A$1:$H$2405,3,0)</f>
        <v>Soma</v>
      </c>
      <c r="L391" s="14">
        <f>VLOOKUP(C391,subacoes!$A$1:$H$2405,6,0)</f>
        <v>40</v>
      </c>
    </row>
    <row r="392" spans="1:12" x14ac:dyDescent="0.25">
      <c r="A392" s="5">
        <v>270001</v>
      </c>
      <c r="B392" s="5">
        <v>19</v>
      </c>
      <c r="C392">
        <v>12987</v>
      </c>
      <c r="D392">
        <v>346</v>
      </c>
      <c r="E392" s="6">
        <v>0</v>
      </c>
      <c r="F392" s="6">
        <v>416820.24</v>
      </c>
      <c r="G392" s="7" t="str">
        <f>VLOOKUP(D392,[1]programas!$A$1:$D$90,2,0)</f>
        <v>Tecnologia e Inovação para o Desenvolvimento Sustentável</v>
      </c>
      <c r="H392" t="str">
        <f t="shared" si="6"/>
        <v>346 - Tecnologia e Inovação para o Desenvolvimento Sustentável</v>
      </c>
      <c r="I392" t="str">
        <f>VLOOKUP(C392,subacoes!$A$1:$H$2405,8,0)</f>
        <v>12987 - Implementar o Programa Catarinense de Inovação em SC</v>
      </c>
      <c r="J392" t="str">
        <f>VLOOKUP(C392,subacoes!$A$1:$H$2405,7,0)</f>
        <v>Plano de gestão (unidade)</v>
      </c>
      <c r="K392" t="str">
        <f>VLOOKUP(C392,subacoes!$A$1:$H$2405,3,0)</f>
        <v>Soma</v>
      </c>
      <c r="L392" s="14">
        <f>VLOOKUP(C392,subacoes!$A$1:$H$2405,6,0)</f>
        <v>4</v>
      </c>
    </row>
    <row r="393" spans="1:12" x14ac:dyDescent="0.25">
      <c r="A393" s="9">
        <v>450001</v>
      </c>
      <c r="B393" s="5">
        <v>12</v>
      </c>
      <c r="C393">
        <v>5582</v>
      </c>
      <c r="D393">
        <v>625</v>
      </c>
      <c r="E393" s="6">
        <v>158011.38</v>
      </c>
      <c r="F393" s="6">
        <v>419541</v>
      </c>
      <c r="G393" s="7" t="str">
        <f>VLOOKUP(D393,[1]programas!$A$1:$D$90,2,0)</f>
        <v>Valorização dos Profissionais da Educação</v>
      </c>
      <c r="H393" t="str">
        <f t="shared" si="6"/>
        <v>625 - Valorização dos Profissionais da Educação</v>
      </c>
      <c r="I393" t="str">
        <f>VLOOKUP(C393,subacoes!$A$1:$H$2405,8,0)</f>
        <v>5582 - Capacitação profissional dos agentes públicos - SED</v>
      </c>
      <c r="J393" t="str">
        <f>VLOOKUP(C393,subacoes!$A$1:$H$2405,7,0)</f>
        <v>Servidor capacitado (unidade)</v>
      </c>
      <c r="K393" t="str">
        <f>VLOOKUP(C393,subacoes!$A$1:$H$2405,3,0)</f>
        <v>Maior Valor</v>
      </c>
      <c r="L393" s="14">
        <f>VLOOKUP(C393,subacoes!$A$1:$H$2405,6,0)</f>
        <v>600</v>
      </c>
    </row>
    <row r="394" spans="1:12" x14ac:dyDescent="0.25">
      <c r="A394" s="9">
        <v>410048</v>
      </c>
      <c r="B394" s="5">
        <v>12</v>
      </c>
      <c r="C394">
        <v>11490</v>
      </c>
      <c r="D394">
        <v>610</v>
      </c>
      <c r="E394" s="6">
        <v>422025.89</v>
      </c>
      <c r="F394" s="6">
        <v>422025.89</v>
      </c>
      <c r="G394" s="7" t="str">
        <f>VLOOKUP(D394,[1]programas!$A$1:$D$90,2,0)</f>
        <v>Educação Básica com Qualidade e Equidade</v>
      </c>
      <c r="H394" t="str">
        <f t="shared" si="6"/>
        <v>610 - Educação Básica com Qualidade e Equidade</v>
      </c>
      <c r="I394" t="str">
        <f>VLOOKUP(C394,subacoes!$A$1:$H$2405,8,0)</f>
        <v>11490 - AP - Construção, ampliação ou reforma de unidades escolares - rede física - educação básica</v>
      </c>
      <c r="J394" t="str">
        <f>VLOOKUP(C394,subacoes!$A$1:$H$2405,7,0)</f>
        <v>Escola construída, ampliada ou reformada (unidade)</v>
      </c>
      <c r="K394" t="str">
        <f>VLOOKUP(C394,subacoes!$A$1:$H$2405,3,0)</f>
        <v>Soma</v>
      </c>
      <c r="L394" s="14">
        <f>VLOOKUP(C394,subacoes!$A$1:$H$2405,6,0)</f>
        <v>150</v>
      </c>
    </row>
    <row r="395" spans="1:12" x14ac:dyDescent="0.25">
      <c r="A395" s="9">
        <v>450001</v>
      </c>
      <c r="B395" s="5">
        <v>12</v>
      </c>
      <c r="C395">
        <v>10673</v>
      </c>
      <c r="D395">
        <v>610</v>
      </c>
      <c r="E395" s="6">
        <v>0</v>
      </c>
      <c r="F395" s="6">
        <v>424190.5</v>
      </c>
      <c r="G395" s="7" t="str">
        <f>VLOOKUP(D395,[1]programas!$A$1:$D$90,2,0)</f>
        <v>Educação Básica com Qualidade e Equidade</v>
      </c>
      <c r="H395" t="str">
        <f t="shared" si="6"/>
        <v>610 - Educação Básica com Qualidade e Equidade</v>
      </c>
      <c r="I395" t="str">
        <f>VLOOKUP(C395,subacoes!$A$1:$H$2405,8,0)</f>
        <v>10673 - Ampliação e modernização do PROERD - SED</v>
      </c>
      <c r="J395" t="str">
        <f>VLOOKUP(C395,subacoes!$A$1:$H$2405,7,0)</f>
        <v>Criança/adolescente atendida (unidade)</v>
      </c>
      <c r="K395" t="str">
        <f>VLOOKUP(C395,subacoes!$A$1:$H$2405,3,0)</f>
        <v>Maior Valor</v>
      </c>
      <c r="L395" s="14">
        <f>VLOOKUP(C395,subacoes!$A$1:$H$2405,6,0)</f>
        <v>61000</v>
      </c>
    </row>
    <row r="396" spans="1:12" x14ac:dyDescent="0.25">
      <c r="A396" s="9">
        <v>410059</v>
      </c>
      <c r="B396" s="5">
        <v>4</v>
      </c>
      <c r="C396">
        <v>13953</v>
      </c>
      <c r="D396">
        <v>850</v>
      </c>
      <c r="E396" s="6">
        <v>425658.35</v>
      </c>
      <c r="F396" s="6">
        <v>425658.35</v>
      </c>
      <c r="G396" s="7" t="str">
        <f>VLOOKUP(D396,[1]programas!$A$1:$D$90,2,0)</f>
        <v>Gestão de Pessoas</v>
      </c>
      <c r="H396" t="str">
        <f t="shared" si="6"/>
        <v>850 - Gestão de Pessoas</v>
      </c>
      <c r="I396" t="str">
        <f>VLOOKUP(C396,subacoes!$A$1:$H$2405,8,0)</f>
        <v>13953 - Administração de pessoal e encargos sociais - ADR - Jaraguá do Sul</v>
      </c>
      <c r="J396" t="str">
        <f>VLOOKUP(C396,subacoes!$A$1:$H$2405,7,0)</f>
        <v>Servidor remunerado (unidade)</v>
      </c>
      <c r="K396" t="str">
        <f>VLOOKUP(C396,subacoes!$A$1:$H$2405,3,0)</f>
        <v>Maior Valor</v>
      </c>
      <c r="L396" s="14">
        <f>VLOOKUP(C396,subacoes!$A$1:$H$2405,6,0)</f>
        <v>47</v>
      </c>
    </row>
    <row r="397" spans="1:12" x14ac:dyDescent="0.25">
      <c r="A397" s="9">
        <v>410040</v>
      </c>
      <c r="B397" s="5">
        <v>26</v>
      </c>
      <c r="C397">
        <v>11126</v>
      </c>
      <c r="D397">
        <v>110</v>
      </c>
      <c r="E397" s="6">
        <v>427011.01</v>
      </c>
      <c r="F397" s="6">
        <v>427011.01</v>
      </c>
      <c r="G397" s="7" t="str">
        <f>VLOOKUP(D397,[1]programas!$A$1:$D$90,2,0)</f>
        <v>Construção de Rodovias</v>
      </c>
      <c r="H397" t="str">
        <f t="shared" si="6"/>
        <v>110 - Construção de Rodovias</v>
      </c>
      <c r="I397" t="str">
        <f>VLOOKUP(C397,subacoes!$A$1:$H$2405,8,0)</f>
        <v>11126 - Apoio ao sistema viário - FUNDOSOCIAL</v>
      </c>
      <c r="J397" t="str">
        <f>VLOOKUP(C397,subacoes!$A$1:$H$2405,7,0)</f>
        <v>Obra realizada (unidade)</v>
      </c>
      <c r="K397" t="str">
        <f>VLOOKUP(C397,subacoes!$A$1:$H$2405,3,0)</f>
        <v>Soma</v>
      </c>
      <c r="L397" s="14">
        <f>VLOOKUP(C397,subacoes!$A$1:$H$2405,6,0)</f>
        <v>520</v>
      </c>
    </row>
    <row r="398" spans="1:12" x14ac:dyDescent="0.25">
      <c r="A398" s="8">
        <v>480091</v>
      </c>
      <c r="B398" s="5">
        <v>10</v>
      </c>
      <c r="C398">
        <v>11481</v>
      </c>
      <c r="D398">
        <v>400</v>
      </c>
      <c r="E398" s="6">
        <v>300885.71000000002</v>
      </c>
      <c r="F398" s="6">
        <v>427366.35</v>
      </c>
      <c r="G398" s="7" t="str">
        <f>VLOOKUP(D398,[1]programas!$A$1:$D$90,2,0)</f>
        <v>Gestão do SUS</v>
      </c>
      <c r="H398" t="str">
        <f t="shared" si="6"/>
        <v>400 - Gestão do SUS</v>
      </c>
      <c r="I398" t="str">
        <f>VLOOKUP(C398,subacoes!$A$1:$H$2405,8,0)</f>
        <v>11481 - Manutenção dos serviços administrativos gerais das Gerências de Saúde/ADRs</v>
      </c>
      <c r="J398" t="str">
        <f>VLOOKUP(C398,subacoes!$A$1:$H$2405,7,0)</f>
        <v>Unidade gestora mantida (unidade)</v>
      </c>
      <c r="K398" t="str">
        <f>VLOOKUP(C398,subacoes!$A$1:$H$2405,3,0)</f>
        <v>Maior Valor</v>
      </c>
      <c r="L398" s="14">
        <f>VLOOKUP(C398,subacoes!$A$1:$H$2405,6,0)</f>
        <v>20</v>
      </c>
    </row>
    <row r="399" spans="1:12" x14ac:dyDescent="0.25">
      <c r="A399" s="5">
        <v>260093</v>
      </c>
      <c r="B399" s="5">
        <v>8</v>
      </c>
      <c r="C399">
        <v>9462</v>
      </c>
      <c r="D399">
        <v>510</v>
      </c>
      <c r="E399" s="6">
        <v>72105.86</v>
      </c>
      <c r="F399" s="6">
        <v>427625.64</v>
      </c>
      <c r="G399" s="7" t="str">
        <f>VLOOKUP(D399,[1]programas!$A$1:$D$90,2,0)</f>
        <v>Gestão do SUAS</v>
      </c>
      <c r="H399" t="str">
        <f t="shared" si="6"/>
        <v>510 - Gestão do SUAS</v>
      </c>
      <c r="I399" t="str">
        <f>VLOOKUP(C399,subacoes!$A$1:$H$2405,8,0)</f>
        <v>9462 - Gestão Estadual do Sistema Único de Assistência Social</v>
      </c>
      <c r="J399" t="str">
        <f>VLOOKUP(C399,subacoes!$A$1:$H$2405,7,0)</f>
        <v>Ação realizada (unidade)</v>
      </c>
      <c r="K399" t="str">
        <f>VLOOKUP(C399,subacoes!$A$1:$H$2405,3,0)</f>
        <v>(vazio)</v>
      </c>
      <c r="L399" s="14">
        <f>VLOOKUP(C399,subacoes!$A$1:$H$2405,6,0)</f>
        <v>20</v>
      </c>
    </row>
    <row r="400" spans="1:12" x14ac:dyDescent="0.25">
      <c r="A400" s="9">
        <v>530001</v>
      </c>
      <c r="B400" s="5">
        <v>26</v>
      </c>
      <c r="C400">
        <v>14432</v>
      </c>
      <c r="D400">
        <v>110</v>
      </c>
      <c r="E400" s="6">
        <v>10144.959999999999</v>
      </c>
      <c r="F400" s="6">
        <v>429302.7</v>
      </c>
      <c r="G400" s="7" t="str">
        <f>VLOOKUP(D400,[1]programas!$A$1:$D$90,2,0)</f>
        <v>Construção de Rodovias</v>
      </c>
      <c r="H400" t="str">
        <f t="shared" si="6"/>
        <v>110 - Construção de Rodovias</v>
      </c>
      <c r="I400" t="str">
        <f>VLOOKUP(C400,subacoes!$A$1:$H$2405,8,0)</f>
        <v>14432 - Medidas de compensação ambiental</v>
      </c>
      <c r="J400" t="str">
        <f>VLOOKUP(C400,subacoes!$A$1:$H$2405,7,0)</f>
        <v>Compensação ambiental (km)</v>
      </c>
      <c r="K400" t="str">
        <f>VLOOKUP(C400,subacoes!$A$1:$H$2405,3,0)</f>
        <v>Soma</v>
      </c>
      <c r="L400" s="14">
        <f>VLOOKUP(C400,subacoes!$A$1:$H$2405,6,0)</f>
        <v>200</v>
      </c>
    </row>
    <row r="401" spans="1:12" x14ac:dyDescent="0.25">
      <c r="A401" s="5">
        <v>160091</v>
      </c>
      <c r="B401" s="5">
        <v>6</v>
      </c>
      <c r="C401">
        <v>11846</v>
      </c>
      <c r="D401">
        <v>707</v>
      </c>
      <c r="E401" s="6">
        <v>410174.4</v>
      </c>
      <c r="F401" s="6">
        <v>431577.71</v>
      </c>
      <c r="G401" s="7" t="str">
        <f>VLOOKUP(D401,[1]programas!$A$1:$D$90,2,0)</f>
        <v>Suporte Institucional Integrado</v>
      </c>
      <c r="H401" t="str">
        <f t="shared" si="6"/>
        <v>707 - Suporte Institucional Integrado</v>
      </c>
      <c r="I401" t="str">
        <f>VLOOKUP(C401,subacoes!$A$1:$H$2405,8,0)</f>
        <v>11846 - Manutenção e reforma de instalações físicas - PC</v>
      </c>
      <c r="J401" t="str">
        <f>VLOOKUP(C401,subacoes!$A$1:$H$2405,7,0)</f>
        <v>Unidade reformada/ampliada/adequada (unidade)</v>
      </c>
      <c r="K401" t="str">
        <f>VLOOKUP(C401,subacoes!$A$1:$H$2405,3,0)</f>
        <v>Soma</v>
      </c>
      <c r="L401" s="14">
        <f>VLOOKUP(C401,subacoes!$A$1:$H$2405,6,0)</f>
        <v>50</v>
      </c>
    </row>
    <row r="402" spans="1:12" x14ac:dyDescent="0.25">
      <c r="A402" s="9">
        <v>440023</v>
      </c>
      <c r="B402" s="5">
        <v>20</v>
      </c>
      <c r="C402">
        <v>12965</v>
      </c>
      <c r="D402">
        <v>310</v>
      </c>
      <c r="E402" s="6">
        <v>377808.97</v>
      </c>
      <c r="F402" s="6">
        <v>432319.83</v>
      </c>
      <c r="G402" s="7" t="str">
        <f>VLOOKUP(D402,[1]programas!$A$1:$D$90,2,0)</f>
        <v>Agronegócio Competitivo</v>
      </c>
      <c r="H402" t="str">
        <f t="shared" si="6"/>
        <v>310 - Agronegócio Competitivo</v>
      </c>
      <c r="I402" t="str">
        <f>VLOOKUP(C402,subacoes!$A$1:$H$2405,8,0)</f>
        <v>12965 - Capacitação profissional dos agentes públicos - EPAGRI</v>
      </c>
      <c r="J402" t="str">
        <f>VLOOKUP(C402,subacoes!$A$1:$H$2405,7,0)</f>
        <v>Servidor capacitado com repetição (unidade)</v>
      </c>
      <c r="K402" t="str">
        <f>VLOOKUP(C402,subacoes!$A$1:$H$2405,3,0)</f>
        <v>Maior Valor</v>
      </c>
      <c r="L402" s="14">
        <f>VLOOKUP(C402,subacoes!$A$1:$H$2405,6,0)</f>
        <v>5000</v>
      </c>
    </row>
    <row r="403" spans="1:12" x14ac:dyDescent="0.25">
      <c r="A403" s="5">
        <v>410001</v>
      </c>
      <c r="B403" s="5">
        <v>4</v>
      </c>
      <c r="C403">
        <v>3596</v>
      </c>
      <c r="D403">
        <v>900</v>
      </c>
      <c r="E403" s="6">
        <v>372050.79</v>
      </c>
      <c r="F403" s="6">
        <v>432925.66</v>
      </c>
      <c r="G403" s="7" t="str">
        <f>VLOOKUP(D403,[1]programas!$A$1:$D$90,2,0)</f>
        <v>Gestão Administrativa - Poder Executivo</v>
      </c>
      <c r="H403" t="str">
        <f t="shared" si="6"/>
        <v>900 - Gestão Administrativa - Poder Executivo</v>
      </c>
      <c r="I403" t="str">
        <f>VLOOKUP(C403,subacoes!$A$1:$H$2405,8,0)</f>
        <v>3596 - Manutenção e modernização dos serviços de tecnologia da informação e comunicação - SCC</v>
      </c>
      <c r="J403" t="str">
        <f>VLOOKUP(C403,subacoes!$A$1:$H$2405,7,0)</f>
        <v>Estação de trabalho mantida (unidade)</v>
      </c>
      <c r="K403" t="str">
        <f>VLOOKUP(C403,subacoes!$A$1:$H$2405,3,0)</f>
        <v>Maior Valor</v>
      </c>
      <c r="L403" s="14">
        <f>VLOOKUP(C403,subacoes!$A$1:$H$2405,6,0)</f>
        <v>350</v>
      </c>
    </row>
    <row r="404" spans="1:12" x14ac:dyDescent="0.25">
      <c r="A404" s="5">
        <v>230023</v>
      </c>
      <c r="B404" s="5">
        <v>23</v>
      </c>
      <c r="C404">
        <v>14119</v>
      </c>
      <c r="D404">
        <v>640</v>
      </c>
      <c r="E404" s="6">
        <v>434780.02</v>
      </c>
      <c r="F404" s="6">
        <v>434828.42</v>
      </c>
      <c r="G404" s="7" t="str">
        <f>VLOOKUP(D404,[1]programas!$A$1:$D$90,2,0)</f>
        <v>Promoção do Turismo Catarinense</v>
      </c>
      <c r="H404" t="str">
        <f t="shared" si="6"/>
        <v>640 - Promoção do Turismo Catarinense</v>
      </c>
      <c r="I404" t="str">
        <f>VLOOKUP(C404,subacoes!$A$1:$H$2405,8,0)</f>
        <v>14119 - Gerenciamento do centro de eventos Governador Luiz Henrique da Silveira</v>
      </c>
      <c r="J404" t="str">
        <f>VLOOKUP(C404,subacoes!$A$1:$H$2405,7,0)</f>
        <v>Centro de  eventos gerenciado (unidade)</v>
      </c>
      <c r="K404" t="str">
        <f>VLOOKUP(C404,subacoes!$A$1:$H$2405,3,0)</f>
        <v>Maior Valor</v>
      </c>
      <c r="L404" s="14">
        <f>VLOOKUP(C404,subacoes!$A$1:$H$2405,6,0)</f>
        <v>1</v>
      </c>
    </row>
    <row r="405" spans="1:12" x14ac:dyDescent="0.25">
      <c r="A405" s="9">
        <v>470001</v>
      </c>
      <c r="B405" s="5">
        <v>4</v>
      </c>
      <c r="C405">
        <v>1054</v>
      </c>
      <c r="D405">
        <v>870</v>
      </c>
      <c r="E405" s="6">
        <v>440669.11</v>
      </c>
      <c r="F405" s="6">
        <v>440669.11</v>
      </c>
      <c r="G405" s="7" t="str">
        <f>VLOOKUP(D405,[1]programas!$A$1:$D$90,2,0)</f>
        <v>Pensões Especiais</v>
      </c>
      <c r="H405" t="str">
        <f t="shared" si="6"/>
        <v>870 - Pensões Especiais</v>
      </c>
      <c r="I405" t="str">
        <f>VLOOKUP(C405,subacoes!$A$1:$H$2405,8,0)</f>
        <v>1054 - Pensão a viúvas de ex-parlamentares</v>
      </c>
      <c r="J405" t="str">
        <f>VLOOKUP(C405,subacoes!$A$1:$H$2405,7,0)</f>
        <v>Pessoa beneficiada (unidade)</v>
      </c>
      <c r="K405" t="str">
        <f>VLOOKUP(C405,subacoes!$A$1:$H$2405,3,0)</f>
        <v>Maior Valor</v>
      </c>
      <c r="L405" s="14">
        <f>VLOOKUP(C405,subacoes!$A$1:$H$2405,6,0)</f>
        <v>24</v>
      </c>
    </row>
    <row r="406" spans="1:12" x14ac:dyDescent="0.25">
      <c r="A406" s="5">
        <v>160091</v>
      </c>
      <c r="B406" s="5">
        <v>6</v>
      </c>
      <c r="C406">
        <v>13170</v>
      </c>
      <c r="D406">
        <v>707</v>
      </c>
      <c r="E406" s="6">
        <v>444598</v>
      </c>
      <c r="F406" s="6">
        <v>444598</v>
      </c>
      <c r="G406" s="7" t="str">
        <f>VLOOKUP(D406,[1]programas!$A$1:$D$90,2,0)</f>
        <v>Suporte Institucional Integrado</v>
      </c>
      <c r="H406" t="str">
        <f t="shared" si="6"/>
        <v>707 - Suporte Institucional Integrado</v>
      </c>
      <c r="I406" t="str">
        <f>VLOOKUP(C406,subacoes!$A$1:$H$2405,8,0)</f>
        <v>13170 - Gestão dos contratos de locação - PC</v>
      </c>
      <c r="J406" t="str">
        <f>VLOOKUP(C406,subacoes!$A$1:$H$2405,7,0)</f>
        <v>Contrato gerenciado (unidade)</v>
      </c>
      <c r="K406" t="str">
        <f>VLOOKUP(C406,subacoes!$A$1:$H$2405,3,0)</f>
        <v>Maior Valor</v>
      </c>
      <c r="L406" s="14">
        <f>VLOOKUP(C406,subacoes!$A$1:$H$2405,6,0)</f>
        <v>85</v>
      </c>
    </row>
    <row r="407" spans="1:12" x14ac:dyDescent="0.25">
      <c r="A407" s="9">
        <v>410057</v>
      </c>
      <c r="B407" s="5">
        <v>4</v>
      </c>
      <c r="C407">
        <v>11106</v>
      </c>
      <c r="D407">
        <v>900</v>
      </c>
      <c r="E407" s="6">
        <v>450000</v>
      </c>
      <c r="F407" s="6">
        <v>450000</v>
      </c>
      <c r="G407" s="7" t="str">
        <f>VLOOKUP(D407,[1]programas!$A$1:$D$90,2,0)</f>
        <v>Gestão Administrativa - Poder Executivo</v>
      </c>
      <c r="H407" t="str">
        <f t="shared" si="6"/>
        <v>900 - Gestão Administrativa - Poder Executivo</v>
      </c>
      <c r="I407" t="str">
        <f>VLOOKUP(C407,subacoes!$A$1:$H$2405,8,0)</f>
        <v>11106 - Apoio à aquisição, construção, ampliação ou reforma de patrimônio público - FUNDOSOCIAL</v>
      </c>
      <c r="J407" t="str">
        <f>VLOOKUP(C407,subacoes!$A$1:$H$2405,7,0)</f>
        <v>Equipamento fornecido (unidade)</v>
      </c>
      <c r="K407" t="str">
        <f>VLOOKUP(C407,subacoes!$A$1:$H$2405,3,0)</f>
        <v>Soma</v>
      </c>
      <c r="L407" s="14">
        <f>VLOOKUP(C407,subacoes!$A$1:$H$2405,6,0)</f>
        <v>200</v>
      </c>
    </row>
    <row r="408" spans="1:12" x14ac:dyDescent="0.25">
      <c r="A408" s="9">
        <v>410041</v>
      </c>
      <c r="B408" s="5">
        <v>10</v>
      </c>
      <c r="C408">
        <v>12588</v>
      </c>
      <c r="D408">
        <v>101</v>
      </c>
      <c r="E408" s="6">
        <v>454258.27</v>
      </c>
      <c r="F408" s="6">
        <v>454258.27</v>
      </c>
      <c r="G408" s="7" t="str">
        <f>VLOOKUP(D408,[1]programas!$A$1:$D$90,2,0)</f>
        <v>Acelera Santa Catarina</v>
      </c>
      <c r="H408" t="str">
        <f t="shared" si="6"/>
        <v>101 - Acelera Santa Catarina</v>
      </c>
      <c r="I408" t="str">
        <f>VLOOKUP(C408,subacoes!$A$1:$H$2405,8,0)</f>
        <v>12588 - AP - Ampliação e readequação do Hospital São Paulo - Xanxerê</v>
      </c>
      <c r="J408" t="str">
        <f>VLOOKUP(C408,subacoes!$A$1:$H$2405,7,0)</f>
        <v>Obra executada (unidade)</v>
      </c>
      <c r="K408" t="str">
        <f>VLOOKUP(C408,subacoes!$A$1:$H$2405,3,0)</f>
        <v>Maior Valor</v>
      </c>
      <c r="L408" s="14">
        <f>VLOOKUP(C408,subacoes!$A$1:$H$2405,6,0)</f>
        <v>1</v>
      </c>
    </row>
    <row r="409" spans="1:12" x14ac:dyDescent="0.25">
      <c r="A409" s="5">
        <v>260022</v>
      </c>
      <c r="B409" s="5">
        <v>16</v>
      </c>
      <c r="C409">
        <v>1546</v>
      </c>
      <c r="D409">
        <v>900</v>
      </c>
      <c r="E409" s="6">
        <v>392254.07</v>
      </c>
      <c r="F409" s="6">
        <v>458000</v>
      </c>
      <c r="G409" s="7" t="str">
        <f>VLOOKUP(D409,[1]programas!$A$1:$D$90,2,0)</f>
        <v>Gestão Administrativa - Poder Executivo</v>
      </c>
      <c r="H409" t="str">
        <f t="shared" si="6"/>
        <v>900 - Gestão Administrativa - Poder Executivo</v>
      </c>
      <c r="I409" t="str">
        <f>VLOOKUP(C409,subacoes!$A$1:$H$2405,8,0)</f>
        <v>1546 - Manutenção e modernização dos serviços de tecnologia da informação e comunicação - COHAB</v>
      </c>
      <c r="J409" t="str">
        <f>VLOOKUP(C409,subacoes!$A$1:$H$2405,7,0)</f>
        <v>Estação de trabalho mantida (unidade)</v>
      </c>
      <c r="K409" t="str">
        <f>VLOOKUP(C409,subacoes!$A$1:$H$2405,3,0)</f>
        <v>Maior Valor</v>
      </c>
      <c r="L409" s="14">
        <f>VLOOKUP(C409,subacoes!$A$1:$H$2405,6,0)</f>
        <v>30</v>
      </c>
    </row>
    <row r="410" spans="1:12" x14ac:dyDescent="0.25">
      <c r="A410" s="8">
        <v>530001</v>
      </c>
      <c r="B410" s="5">
        <v>26</v>
      </c>
      <c r="C410">
        <v>14292</v>
      </c>
      <c r="D410">
        <v>100</v>
      </c>
      <c r="E410" s="6">
        <v>0</v>
      </c>
      <c r="F410" s="6">
        <v>462656.07</v>
      </c>
      <c r="G410" s="7" t="str">
        <f>VLOOKUP(D410,[1]programas!$A$1:$D$90,2,0)</f>
        <v>Caminhos do Desenvolvimento</v>
      </c>
      <c r="H410" t="str">
        <f t="shared" si="6"/>
        <v>100 - Caminhos do Desenvolvimento</v>
      </c>
      <c r="I410" t="str">
        <f>VLOOKUP(C410,subacoes!$A$1:$H$2405,8,0)</f>
        <v>14292 - Revitalização de rodovias - obras e supervisão</v>
      </c>
      <c r="J410" t="str">
        <f>VLOOKUP(C410,subacoes!$A$1:$H$2405,7,0)</f>
        <v>Rodovia revitalizada (km)</v>
      </c>
      <c r="K410" t="str">
        <f>VLOOKUP(C410,subacoes!$A$1:$H$2405,3,0)</f>
        <v>Soma</v>
      </c>
      <c r="L410" s="14">
        <f>VLOOKUP(C410,subacoes!$A$1:$H$2405,6,0)</f>
        <v>300</v>
      </c>
    </row>
    <row r="411" spans="1:12" x14ac:dyDescent="0.25">
      <c r="A411" s="5">
        <v>260093</v>
      </c>
      <c r="B411" s="5">
        <v>8</v>
      </c>
      <c r="C411">
        <v>13084</v>
      </c>
      <c r="D411">
        <v>510</v>
      </c>
      <c r="E411" s="6">
        <v>364768.92</v>
      </c>
      <c r="F411" s="6">
        <v>462952.56</v>
      </c>
      <c r="G411" s="7" t="str">
        <f>VLOOKUP(D411,[1]programas!$A$1:$D$90,2,0)</f>
        <v>Gestão do SUAS</v>
      </c>
      <c r="H411" t="str">
        <f t="shared" si="6"/>
        <v>510 - Gestão do SUAS</v>
      </c>
      <c r="I411" t="str">
        <f>VLOOKUP(C411,subacoes!$A$1:$H$2405,8,0)</f>
        <v>13084 - Cumprimento de medidas judiciais</v>
      </c>
      <c r="J411" t="str">
        <f>VLOOKUP(C411,subacoes!$A$1:$H$2405,7,0)</f>
        <v>Pessoa atendida (unidade)</v>
      </c>
      <c r="K411" t="str">
        <f>VLOOKUP(C411,subacoes!$A$1:$H$2405,3,0)</f>
        <v>(vazio)</v>
      </c>
      <c r="L411" s="14">
        <f>VLOOKUP(C411,subacoes!$A$1:$H$2405,6,0)</f>
        <v>18</v>
      </c>
    </row>
    <row r="412" spans="1:12" x14ac:dyDescent="0.25">
      <c r="A412" s="9">
        <v>530025</v>
      </c>
      <c r="B412" s="5">
        <v>26</v>
      </c>
      <c r="C412">
        <v>119</v>
      </c>
      <c r="D412">
        <v>100</v>
      </c>
      <c r="E412" s="6">
        <v>467216.36</v>
      </c>
      <c r="F412" s="6">
        <v>467216.36</v>
      </c>
      <c r="G412" s="7" t="str">
        <f>VLOOKUP(D412,[1]programas!$A$1:$D$90,2,0)</f>
        <v>Caminhos do Desenvolvimento</v>
      </c>
      <c r="H412" t="str">
        <f t="shared" si="6"/>
        <v>100 - Caminhos do Desenvolvimento</v>
      </c>
      <c r="I412" t="str">
        <f>VLOOKUP(C412,subacoes!$A$1:$H$2405,8,0)</f>
        <v>119 - Revitalização de rodovias - obras e supervisão - DEINFRA</v>
      </c>
      <c r="J412" t="str">
        <f>VLOOKUP(C412,subacoes!$A$1:$H$2405,7,0)</f>
        <v>Rodovia revitalizada (km)</v>
      </c>
      <c r="K412" t="str">
        <f>VLOOKUP(C412,subacoes!$A$1:$H$2405,3,0)</f>
        <v>Soma</v>
      </c>
      <c r="L412" s="14">
        <f>VLOOKUP(C412,subacoes!$A$1:$H$2405,6,0)</f>
        <v>300</v>
      </c>
    </row>
    <row r="413" spans="1:12" x14ac:dyDescent="0.25">
      <c r="A413" s="9">
        <v>410040</v>
      </c>
      <c r="B413" s="5">
        <v>12</v>
      </c>
      <c r="C413">
        <v>13684</v>
      </c>
      <c r="D413">
        <v>610</v>
      </c>
      <c r="E413" s="6">
        <v>471374.39</v>
      </c>
      <c r="F413" s="6">
        <v>471374.39</v>
      </c>
      <c r="G413" s="7" t="str">
        <f>VLOOKUP(D413,[1]programas!$A$1:$D$90,2,0)</f>
        <v>Educação Básica com Qualidade e Equidade</v>
      </c>
      <c r="H413" t="str">
        <f t="shared" si="6"/>
        <v>610 - Educação Básica com Qualidade e Equidade</v>
      </c>
      <c r="I413" t="str">
        <f>VLOOKUP(C413,subacoes!$A$1:$H$2405,8,0)</f>
        <v>13684 - Operacionalização da educação básica - ADR - Chapecó</v>
      </c>
      <c r="J413" t="str">
        <f>VLOOKUP(C413,subacoes!$A$1:$H$2405,7,0)</f>
        <v>Aluno atendido (unidade)</v>
      </c>
      <c r="K413" t="str">
        <f>VLOOKUP(C413,subacoes!$A$1:$H$2405,3,0)</f>
        <v>Maior Valor</v>
      </c>
      <c r="L413" s="14">
        <f>VLOOKUP(C413,subacoes!$A$1:$H$2405,6,0)</f>
        <v>23510</v>
      </c>
    </row>
    <row r="414" spans="1:12" x14ac:dyDescent="0.25">
      <c r="A414" s="8">
        <v>470001</v>
      </c>
      <c r="B414" s="5">
        <v>4</v>
      </c>
      <c r="C414">
        <v>1060</v>
      </c>
      <c r="D414">
        <v>870</v>
      </c>
      <c r="E414" s="6">
        <v>473500</v>
      </c>
      <c r="F414" s="6">
        <v>473500</v>
      </c>
      <c r="G414" s="7" t="str">
        <f>VLOOKUP(D414,[1]programas!$A$1:$D$90,2,0)</f>
        <v>Pensões Especiais</v>
      </c>
      <c r="H414" t="str">
        <f t="shared" si="6"/>
        <v>870 - Pensões Especiais</v>
      </c>
      <c r="I414" t="str">
        <f>VLOOKUP(C414,subacoes!$A$1:$H$2405,8,0)</f>
        <v>1060 - Pensão às viúvas de ex-governadores</v>
      </c>
      <c r="J414" t="str">
        <f>VLOOKUP(C414,subacoes!$A$1:$H$2405,7,0)</f>
        <v>Pessoa beneficiada (unidade)</v>
      </c>
      <c r="K414" t="str">
        <f>VLOOKUP(C414,subacoes!$A$1:$H$2405,3,0)</f>
        <v>Maior Valor</v>
      </c>
      <c r="L414" s="14">
        <f>VLOOKUP(C414,subacoes!$A$1:$H$2405,6,0)</f>
        <v>3</v>
      </c>
    </row>
    <row r="415" spans="1:12" x14ac:dyDescent="0.25">
      <c r="A415" s="9">
        <v>530025</v>
      </c>
      <c r="B415" s="5">
        <v>26</v>
      </c>
      <c r="C415">
        <v>350</v>
      </c>
      <c r="D415">
        <v>110</v>
      </c>
      <c r="E415" s="6">
        <v>482904.17</v>
      </c>
      <c r="F415" s="6">
        <v>482904.17</v>
      </c>
      <c r="G415" s="7" t="str">
        <f>VLOOKUP(D415,[1]programas!$A$1:$D$90,2,0)</f>
        <v>Construção de Rodovias</v>
      </c>
      <c r="H415" t="str">
        <f t="shared" si="6"/>
        <v>110 - Construção de Rodovias</v>
      </c>
      <c r="I415" t="str">
        <f>VLOOKUP(C415,subacoes!$A$1:$H$2405,8,0)</f>
        <v>350 - Pavimentação da SC-100, trecho Barra do Camacho - Laguna e acesso ao Farol de Santa Marta</v>
      </c>
      <c r="J415" t="str">
        <f>VLOOKUP(C415,subacoes!$A$1:$H$2405,7,0)</f>
        <v>Rodovia pavimentada (km)</v>
      </c>
      <c r="K415" t="str">
        <f>VLOOKUP(C415,subacoes!$A$1:$H$2405,3,0)</f>
        <v>Maior Valor</v>
      </c>
      <c r="L415" s="14">
        <f>VLOOKUP(C415,subacoes!$A$1:$H$2405,6,0)</f>
        <v>3</v>
      </c>
    </row>
    <row r="416" spans="1:12" x14ac:dyDescent="0.25">
      <c r="A416" s="5">
        <v>260093</v>
      </c>
      <c r="B416" s="5">
        <v>8</v>
      </c>
      <c r="C416">
        <v>2067</v>
      </c>
      <c r="D416">
        <v>510</v>
      </c>
      <c r="E416" s="6">
        <v>0</v>
      </c>
      <c r="F416" s="6">
        <v>488000</v>
      </c>
      <c r="G416" s="7" t="str">
        <f>VLOOKUP(D416,[1]programas!$A$1:$D$90,2,0)</f>
        <v>Gestão do SUAS</v>
      </c>
      <c r="H416" t="str">
        <f t="shared" si="6"/>
        <v>510 - Gestão do SUAS</v>
      </c>
      <c r="I416" t="str">
        <f>VLOOKUP(C416,subacoes!$A$1:$H$2405,8,0)</f>
        <v>2067 - Apoio financeiro aos municípios para benefícios eventuais</v>
      </c>
      <c r="J416" t="str">
        <f>VLOOKUP(C416,subacoes!$A$1:$H$2405,7,0)</f>
        <v>Município beneficiado (unidade)</v>
      </c>
      <c r="K416" t="str">
        <f>VLOOKUP(C416,subacoes!$A$1:$H$2405,3,0)</f>
        <v>(vazio)</v>
      </c>
      <c r="L416" s="14">
        <f>VLOOKUP(C416,subacoes!$A$1:$H$2405,6,0)</f>
        <v>295</v>
      </c>
    </row>
    <row r="417" spans="1:12" x14ac:dyDescent="0.25">
      <c r="A417" s="9">
        <v>530025</v>
      </c>
      <c r="B417" s="5">
        <v>6</v>
      </c>
      <c r="C417">
        <v>73</v>
      </c>
      <c r="D417">
        <v>130</v>
      </c>
      <c r="E417" s="6">
        <v>488223.06</v>
      </c>
      <c r="F417" s="6">
        <v>491625.98</v>
      </c>
      <c r="G417" s="7" t="str">
        <f>VLOOKUP(D417,[1]programas!$A$1:$D$90,2,0)</f>
        <v>Conservação e Segurança Rodoviária</v>
      </c>
      <c r="H417" t="str">
        <f t="shared" si="6"/>
        <v>130 - Conservação e Segurança Rodoviária</v>
      </c>
      <c r="I417" t="str">
        <f>VLOOKUP(C417,subacoes!$A$1:$H$2405,8,0)</f>
        <v>73 - Administração e manutenção da Polícia Militar Rodoviária - PMRv</v>
      </c>
      <c r="J417" t="str">
        <f>VLOOKUP(C417,subacoes!$A$1:$H$2405,7,0)</f>
        <v>Rodovia policiada (km)</v>
      </c>
      <c r="K417" t="str">
        <f>VLOOKUP(C417,subacoes!$A$1:$H$2405,3,0)</f>
        <v>Maior Valor</v>
      </c>
      <c r="L417" s="14">
        <f>VLOOKUP(C417,subacoes!$A$1:$H$2405,6,0)</f>
        <v>4400</v>
      </c>
    </row>
    <row r="418" spans="1:12" x14ac:dyDescent="0.25">
      <c r="A418" s="9">
        <v>530025</v>
      </c>
      <c r="B418" s="5">
        <v>26</v>
      </c>
      <c r="C418">
        <v>1605</v>
      </c>
      <c r="D418">
        <v>140</v>
      </c>
      <c r="E418" s="6">
        <v>493657.7</v>
      </c>
      <c r="F418" s="6">
        <v>493657.7</v>
      </c>
      <c r="G418" s="7" t="str">
        <f>VLOOKUP(D418,[1]programas!$A$1:$D$90,2,0)</f>
        <v>Reabilitação e Aumento de Capacidade de Rodovias</v>
      </c>
      <c r="H418" t="str">
        <f t="shared" si="6"/>
        <v>140 - Reabilitação e Aumento de Capacidade de Rodovias</v>
      </c>
      <c r="I418" t="str">
        <f>VLOOKUP(C418,subacoes!$A$1:$H$2405,8,0)</f>
        <v>1605 - Reabilitação/aumento de capacidade/melhorias/superv Rod SC-400/401/402/403/404/405 e 406 em Fpolis</v>
      </c>
      <c r="J418" t="str">
        <f>VLOOKUP(C418,subacoes!$A$1:$H$2405,7,0)</f>
        <v>Rodovia reabilitada (km)</v>
      </c>
      <c r="K418" t="str">
        <f>VLOOKUP(C418,subacoes!$A$1:$H$2405,3,0)</f>
        <v>Maior Valor</v>
      </c>
      <c r="L418" s="14">
        <f>VLOOKUP(C418,subacoes!$A$1:$H$2405,6,0)</f>
        <v>100</v>
      </c>
    </row>
    <row r="419" spans="1:12" x14ac:dyDescent="0.25">
      <c r="A419" s="9">
        <v>550091</v>
      </c>
      <c r="B419" s="5">
        <v>3</v>
      </c>
      <c r="C419">
        <v>6499</v>
      </c>
      <c r="D419">
        <v>915</v>
      </c>
      <c r="E419" s="6">
        <v>495877.66</v>
      </c>
      <c r="F419" s="6">
        <v>495877.66</v>
      </c>
      <c r="G419" s="7" t="str">
        <f>VLOOKUP(D419,[1]programas!$A$1:$D$90,2,0)</f>
        <v>Gestão Estratégica - Ministério Público</v>
      </c>
      <c r="H419" t="str">
        <f t="shared" si="6"/>
        <v>915 - Gestão Estratégica - Ministério Público</v>
      </c>
      <c r="I419" t="str">
        <f>VLOOKUP(C419,subacoes!$A$1:$H$2405,8,0)</f>
        <v>6499 - Reconstituição de bens lesados</v>
      </c>
      <c r="J419" t="str">
        <f>VLOOKUP(C419,subacoes!$A$1:$H$2405,7,0)</f>
        <v>Projeto aprovado (unidade)</v>
      </c>
      <c r="K419" t="str">
        <f>VLOOKUP(C419,subacoes!$A$1:$H$2405,3,0)</f>
        <v>Soma</v>
      </c>
      <c r="L419" s="14">
        <f>VLOOKUP(C419,subacoes!$A$1:$H$2405,6,0)</f>
        <v>40</v>
      </c>
    </row>
    <row r="420" spans="1:12" x14ac:dyDescent="0.25">
      <c r="A420" s="5">
        <v>160097</v>
      </c>
      <c r="B420" s="5">
        <v>18</v>
      </c>
      <c r="C420">
        <v>11692</v>
      </c>
      <c r="D420">
        <v>348</v>
      </c>
      <c r="E420" s="6">
        <v>336422.7</v>
      </c>
      <c r="F420" s="6">
        <v>499508.13</v>
      </c>
      <c r="G420" s="7" t="str">
        <f>VLOOKUP(D420,[1]programas!$A$1:$D$90,2,0)</f>
        <v>Gestão Ambiental Estratégica</v>
      </c>
      <c r="H420" t="str">
        <f t="shared" si="6"/>
        <v>348 - Gestão Ambiental Estratégica</v>
      </c>
      <c r="I420" t="str">
        <f>VLOOKUP(C420,subacoes!$A$1:$H$2405,8,0)</f>
        <v>11692 - Apoio a projetos e programas do FEPEMA</v>
      </c>
      <c r="J420" t="str">
        <f>VLOOKUP(C420,subacoes!$A$1:$H$2405,7,0)</f>
        <v>Projeto apoiado (unidade)</v>
      </c>
      <c r="K420" t="str">
        <f>VLOOKUP(C420,subacoes!$A$1:$H$2405,3,0)</f>
        <v>Soma</v>
      </c>
      <c r="L420" s="14">
        <f>VLOOKUP(C420,subacoes!$A$1:$H$2405,6,0)</f>
        <v>4</v>
      </c>
    </row>
    <row r="421" spans="1:12" x14ac:dyDescent="0.25">
      <c r="A421" s="9">
        <v>410055</v>
      </c>
      <c r="B421" s="5">
        <v>12</v>
      </c>
      <c r="C421">
        <v>13793</v>
      </c>
      <c r="D421">
        <v>610</v>
      </c>
      <c r="E421" s="6">
        <v>499731.20000000001</v>
      </c>
      <c r="F421" s="6">
        <v>499731.20000000001</v>
      </c>
      <c r="G421" s="7" t="str">
        <f>VLOOKUP(D421,[1]programas!$A$1:$D$90,2,0)</f>
        <v>Educação Básica com Qualidade e Equidade</v>
      </c>
      <c r="H421" t="str">
        <f t="shared" si="6"/>
        <v>610 - Educação Básica com Qualidade e Equidade</v>
      </c>
      <c r="I421" t="str">
        <f>VLOOKUP(C421,subacoes!$A$1:$H$2405,8,0)</f>
        <v>13793 - Transporte escolar dos alunos da educação básica - ADR - Tubarão</v>
      </c>
      <c r="J421" t="str">
        <f>VLOOKUP(C421,subacoes!$A$1:$H$2405,7,0)</f>
        <v>Aluno atendido (unidade)</v>
      </c>
      <c r="K421" t="str">
        <f>VLOOKUP(C421,subacoes!$A$1:$H$2405,3,0)</f>
        <v>Maior Valor</v>
      </c>
      <c r="L421" s="14">
        <f>VLOOKUP(C421,subacoes!$A$1:$H$2405,6,0)</f>
        <v>37035</v>
      </c>
    </row>
    <row r="422" spans="1:12" x14ac:dyDescent="0.25">
      <c r="A422" s="5">
        <v>270001</v>
      </c>
      <c r="B422" s="5">
        <v>18</v>
      </c>
      <c r="C422">
        <v>9419</v>
      </c>
      <c r="D422">
        <v>348</v>
      </c>
      <c r="E422" s="6">
        <v>0</v>
      </c>
      <c r="F422" s="6">
        <v>500000</v>
      </c>
      <c r="G422" s="7" t="str">
        <f>VLOOKUP(D422,[1]programas!$A$1:$D$90,2,0)</f>
        <v>Gestão Ambiental Estratégica</v>
      </c>
      <c r="H422" t="str">
        <f t="shared" si="6"/>
        <v>348 - Gestão Ambiental Estratégica</v>
      </c>
      <c r="I422" t="str">
        <f>VLOOKUP(C422,subacoes!$A$1:$H$2405,8,0)</f>
        <v>9419 - Apoiar projetos de Educação, estudos e pesquisa na área Ambiental</v>
      </c>
      <c r="J422" t="str">
        <f>VLOOKUP(C422,subacoes!$A$1:$H$2405,7,0)</f>
        <v>Projeto apoiado (unidade)</v>
      </c>
      <c r="K422" t="str">
        <f>VLOOKUP(C422,subacoes!$A$1:$H$2405,3,0)</f>
        <v>Soma</v>
      </c>
      <c r="L422" s="14">
        <f>VLOOKUP(C422,subacoes!$A$1:$H$2405,6,0)</f>
        <v>6</v>
      </c>
    </row>
    <row r="423" spans="1:12" x14ac:dyDescent="0.25">
      <c r="A423" s="9">
        <v>480091</v>
      </c>
      <c r="B423" s="5">
        <v>10</v>
      </c>
      <c r="C423">
        <v>11482</v>
      </c>
      <c r="D423">
        <v>420</v>
      </c>
      <c r="E423" s="6">
        <v>0</v>
      </c>
      <c r="F423" s="6">
        <v>500000</v>
      </c>
      <c r="G423" s="7" t="str">
        <f>VLOOKUP(D423,[1]programas!$A$1:$D$90,2,0)</f>
        <v>Atenção Básica</v>
      </c>
      <c r="H423" t="str">
        <f t="shared" si="6"/>
        <v>420 - Atenção Básica</v>
      </c>
      <c r="I423" t="str">
        <f>VLOOKUP(C423,subacoes!$A$1:$H$2405,8,0)</f>
        <v>11482 - Reaparelhamento das unidades municipais da rede de atenção básica</v>
      </c>
      <c r="J423" t="str">
        <f>VLOOKUP(C423,subacoes!$A$1:$H$2405,7,0)</f>
        <v>Município beneficiado (unidade)</v>
      </c>
      <c r="K423" t="str">
        <f>VLOOKUP(C423,subacoes!$A$1:$H$2405,3,0)</f>
        <v>Soma</v>
      </c>
      <c r="L423" s="14">
        <f>VLOOKUP(C423,subacoes!$A$1:$H$2405,6,0)</f>
        <v>45</v>
      </c>
    </row>
    <row r="424" spans="1:12" x14ac:dyDescent="0.25">
      <c r="A424" s="9">
        <v>530001</v>
      </c>
      <c r="B424" s="5">
        <v>26</v>
      </c>
      <c r="C424">
        <v>14165</v>
      </c>
      <c r="D424">
        <v>145</v>
      </c>
      <c r="E424" s="6">
        <v>0</v>
      </c>
      <c r="F424" s="6">
        <v>500000</v>
      </c>
      <c r="G424" s="7" t="str">
        <f>VLOOKUP(D424,[1]programas!$A$1:$D$90,2,0)</f>
        <v>Elaboração de Projetos e Estudos de Infraestrutura</v>
      </c>
      <c r="H424" t="str">
        <f t="shared" si="6"/>
        <v>145 - Elaboração de Projetos e Estudos de Infraestrutura</v>
      </c>
      <c r="I424" t="str">
        <f>VLOOKUP(C424,subacoes!$A$1:$H$2405,8,0)</f>
        <v>14165 - Projetos de engenharia rodoviária - SIE</v>
      </c>
      <c r="J424" t="str">
        <f>VLOOKUP(C424,subacoes!$A$1:$H$2405,7,0)</f>
        <v>Projeto de rodovia elaborado (km)</v>
      </c>
      <c r="K424" t="str">
        <f>VLOOKUP(C424,subacoes!$A$1:$H$2405,3,0)</f>
        <v>Maior Valor</v>
      </c>
      <c r="L424" s="14">
        <f>VLOOKUP(C424,subacoes!$A$1:$H$2405,6,0)</f>
        <v>150</v>
      </c>
    </row>
    <row r="425" spans="1:12" x14ac:dyDescent="0.25">
      <c r="A425" s="9">
        <v>530001</v>
      </c>
      <c r="B425" s="5">
        <v>26</v>
      </c>
      <c r="C425">
        <v>14166</v>
      </c>
      <c r="D425">
        <v>140</v>
      </c>
      <c r="E425" s="6">
        <v>0</v>
      </c>
      <c r="F425" s="6">
        <v>500000</v>
      </c>
      <c r="G425" s="7" t="str">
        <f>VLOOKUP(D425,[1]programas!$A$1:$D$90,2,0)</f>
        <v>Reabilitação e Aumento de Capacidade de Rodovias</v>
      </c>
      <c r="H425" t="str">
        <f t="shared" si="6"/>
        <v>140 - Reabilitação e Aumento de Capacidade de Rodovias</v>
      </c>
      <c r="I425" t="str">
        <f>VLOOKUP(C425,subacoes!$A$1:$H$2405,8,0)</f>
        <v>14166 - Revitalização da Rodovia SC-445 - Trecho Rodovia BR-101 - Içara - Cricíuma</v>
      </c>
      <c r="J425" t="str">
        <f>VLOOKUP(C425,subacoes!$A$1:$H$2405,7,0)</f>
        <v>Obra rodoviária  executada (km)</v>
      </c>
      <c r="K425" t="str">
        <f>VLOOKUP(C425,subacoes!$A$1:$H$2405,3,0)</f>
        <v>Soma</v>
      </c>
      <c r="L425" s="14">
        <f>VLOOKUP(C425,subacoes!$A$1:$H$2405,6,0)</f>
        <v>2</v>
      </c>
    </row>
    <row r="426" spans="1:12" x14ac:dyDescent="0.25">
      <c r="A426" s="9">
        <v>520002</v>
      </c>
      <c r="B426" s="5">
        <v>4</v>
      </c>
      <c r="C426">
        <v>11468</v>
      </c>
      <c r="D426">
        <v>900</v>
      </c>
      <c r="E426" s="6">
        <v>408888.03</v>
      </c>
      <c r="F426" s="6">
        <v>500000</v>
      </c>
      <c r="G426" s="7" t="str">
        <f>VLOOKUP(D426,[1]programas!$A$1:$D$90,2,0)</f>
        <v>Gestão Administrativa - Poder Executivo</v>
      </c>
      <c r="H426" t="str">
        <f t="shared" si="6"/>
        <v>900 - Gestão Administrativa - Poder Executivo</v>
      </c>
      <c r="I426" t="str">
        <f>VLOOKUP(C426,subacoes!$A$1:$H$2405,8,0)</f>
        <v>11468 - Parcelamento de obrigações patronais à cargo da EGE</v>
      </c>
      <c r="J426" t="str">
        <f>VLOOKUP(C426,subacoes!$A$1:$H$2405,7,0)</f>
        <v>Obrigação patronal paga (unidade)</v>
      </c>
      <c r="K426" t="str">
        <f>VLOOKUP(C426,subacoes!$A$1:$H$2405,3,0)</f>
        <v>Maior Valor</v>
      </c>
      <c r="L426" s="14">
        <f>VLOOKUP(C426,subacoes!$A$1:$H$2405,6,0)</f>
        <v>12</v>
      </c>
    </row>
    <row r="427" spans="1:12" x14ac:dyDescent="0.25">
      <c r="A427" s="9">
        <v>440022</v>
      </c>
      <c r="B427" s="5">
        <v>20</v>
      </c>
      <c r="C427">
        <v>3451</v>
      </c>
      <c r="D427">
        <v>850</v>
      </c>
      <c r="E427" s="6">
        <v>413262.02</v>
      </c>
      <c r="F427" s="6">
        <v>500000</v>
      </c>
      <c r="G427" s="7" t="str">
        <f>VLOOKUP(D427,[1]programas!$A$1:$D$90,2,0)</f>
        <v>Gestão de Pessoas</v>
      </c>
      <c r="H427" t="str">
        <f t="shared" si="6"/>
        <v>850 - Gestão de Pessoas</v>
      </c>
      <c r="I427" t="str">
        <f>VLOOKUP(C427,subacoes!$A$1:$H$2405,8,0)</f>
        <v>3451 - Encargos com estagiários - CIDASC</v>
      </c>
      <c r="J427" t="str">
        <f>VLOOKUP(C427,subacoes!$A$1:$H$2405,7,0)</f>
        <v>Estagiário contratado (unidade)</v>
      </c>
      <c r="K427" t="str">
        <f>VLOOKUP(C427,subacoes!$A$1:$H$2405,3,0)</f>
        <v>Maior Valor</v>
      </c>
      <c r="L427" s="14">
        <f>VLOOKUP(C427,subacoes!$A$1:$H$2405,6,0)</f>
        <v>100</v>
      </c>
    </row>
    <row r="428" spans="1:12" x14ac:dyDescent="0.25">
      <c r="A428" s="5">
        <v>160097</v>
      </c>
      <c r="B428" s="5">
        <v>18</v>
      </c>
      <c r="C428">
        <v>10154</v>
      </c>
      <c r="D428">
        <v>340</v>
      </c>
      <c r="E428" s="6">
        <v>467068.4</v>
      </c>
      <c r="F428" s="6">
        <v>500000</v>
      </c>
      <c r="G428" s="7" t="str">
        <f>VLOOKUP(D428,[1]programas!$A$1:$D$90,2,0)</f>
        <v>Desenvolvimento Ambiental Sustentável</v>
      </c>
      <c r="H428" t="str">
        <f t="shared" si="6"/>
        <v>340 - Desenvolvimento Ambiental Sustentável</v>
      </c>
      <c r="I428" t="str">
        <f>VLOOKUP(C428,subacoes!$A$1:$H$2405,8,0)</f>
        <v>10154 - Fiscalização e monitoramento de unidades de conservação da flora e fauna do estado - IMA</v>
      </c>
      <c r="J428" t="str">
        <f>VLOOKUP(C428,subacoes!$A$1:$H$2405,7,0)</f>
        <v>Área com manejo sustentável (hectare)</v>
      </c>
      <c r="K428" t="str">
        <f>VLOOKUP(C428,subacoes!$A$1:$H$2405,3,0)</f>
        <v>Maior Valor</v>
      </c>
      <c r="L428" s="14">
        <f>VLOOKUP(C428,subacoes!$A$1:$H$2405,6,0)</f>
        <v>80000</v>
      </c>
    </row>
    <row r="429" spans="1:12" x14ac:dyDescent="0.25">
      <c r="A429" s="9">
        <v>410051</v>
      </c>
      <c r="B429" s="5">
        <v>8</v>
      </c>
      <c r="C429">
        <v>11094</v>
      </c>
      <c r="D429">
        <v>510</v>
      </c>
      <c r="E429" s="6">
        <v>500000</v>
      </c>
      <c r="F429" s="6">
        <v>500000</v>
      </c>
      <c r="G429" s="7" t="str">
        <f>VLOOKUP(D429,[1]programas!$A$1:$D$90,2,0)</f>
        <v>Gestão do SUAS</v>
      </c>
      <c r="H429" t="str">
        <f t="shared" si="6"/>
        <v>510 - Gestão do SUAS</v>
      </c>
      <c r="I429" t="str">
        <f>VLOOKUP(C429,subacoes!$A$1:$H$2405,8,0)</f>
        <v>11094 - Apoio às ações de desenvolvimento social, trabalho e renda - FUNDOSOCIAL</v>
      </c>
      <c r="J429" t="str">
        <f>VLOOKUP(C429,subacoes!$A$1:$H$2405,7,0)</f>
        <v>Entidade beneficiada (unidade)</v>
      </c>
      <c r="K429" t="str">
        <f>VLOOKUP(C429,subacoes!$A$1:$H$2405,3,0)</f>
        <v>Soma</v>
      </c>
      <c r="L429" s="14">
        <f>VLOOKUP(C429,subacoes!$A$1:$H$2405,6,0)</f>
        <v>100</v>
      </c>
    </row>
    <row r="430" spans="1:12" x14ac:dyDescent="0.25">
      <c r="A430" s="9">
        <v>470001</v>
      </c>
      <c r="B430" s="5">
        <v>4</v>
      </c>
      <c r="C430">
        <v>2496</v>
      </c>
      <c r="D430">
        <v>900</v>
      </c>
      <c r="E430" s="6">
        <v>430918.28</v>
      </c>
      <c r="F430" s="6">
        <v>500845.37</v>
      </c>
      <c r="G430" s="7" t="str">
        <f>VLOOKUP(D430,[1]programas!$A$1:$D$90,2,0)</f>
        <v>Gestão Administrativa - Poder Executivo</v>
      </c>
      <c r="H430" t="str">
        <f t="shared" si="6"/>
        <v>900 - Gestão Administrativa - Poder Executivo</v>
      </c>
      <c r="I430" t="str">
        <f>VLOOKUP(C430,subacoes!$A$1:$H$2405,8,0)</f>
        <v>2496 - Administração e manutenção dos serviços do Centro Administrativo - SEA</v>
      </c>
      <c r="J430" t="str">
        <f>VLOOKUP(C430,subacoes!$A$1:$H$2405,7,0)</f>
        <v>Unidade adequada (unidade)</v>
      </c>
      <c r="K430" t="str">
        <f>VLOOKUP(C430,subacoes!$A$1:$H$2405,3,0)</f>
        <v>Maior Valor</v>
      </c>
      <c r="L430" s="14">
        <f>VLOOKUP(C430,subacoes!$A$1:$H$2405,6,0)</f>
        <v>1</v>
      </c>
    </row>
    <row r="431" spans="1:12" x14ac:dyDescent="0.25">
      <c r="A431" s="5">
        <v>160091</v>
      </c>
      <c r="B431" s="5">
        <v>6</v>
      </c>
      <c r="C431">
        <v>11842</v>
      </c>
      <c r="D431">
        <v>707</v>
      </c>
      <c r="E431" s="6">
        <v>79839.23</v>
      </c>
      <c r="F431" s="6">
        <v>505993.52</v>
      </c>
      <c r="G431" s="7" t="str">
        <f>VLOOKUP(D431,[1]programas!$A$1:$D$90,2,0)</f>
        <v>Suporte Institucional Integrado</v>
      </c>
      <c r="H431" t="str">
        <f t="shared" si="6"/>
        <v>707 - Suporte Institucional Integrado</v>
      </c>
      <c r="I431" t="str">
        <f>VLOOKUP(C431,subacoes!$A$1:$H$2405,8,0)</f>
        <v>11842 - Reforma e ou ampliação de instalações físicas - SSP</v>
      </c>
      <c r="J431" t="str">
        <f>VLOOKUP(C431,subacoes!$A$1:$H$2405,7,0)</f>
        <v>Área construída (m2)</v>
      </c>
      <c r="K431" t="str">
        <f>VLOOKUP(C431,subacoes!$A$1:$H$2405,3,0)</f>
        <v>Soma</v>
      </c>
      <c r="L431" s="14">
        <f>VLOOKUP(C431,subacoes!$A$1:$H$2405,6,0)</f>
        <v>2000</v>
      </c>
    </row>
    <row r="432" spans="1:12" x14ac:dyDescent="0.25">
      <c r="A432" s="5">
        <v>160097</v>
      </c>
      <c r="B432" s="5">
        <v>18</v>
      </c>
      <c r="C432">
        <v>8470</v>
      </c>
      <c r="D432">
        <v>340</v>
      </c>
      <c r="E432" s="6">
        <v>409395.78</v>
      </c>
      <c r="F432" s="6">
        <v>509000</v>
      </c>
      <c r="G432" s="7" t="str">
        <f>VLOOKUP(D432,[1]programas!$A$1:$D$90,2,0)</f>
        <v>Desenvolvimento Ambiental Sustentável</v>
      </c>
      <c r="H432" t="str">
        <f t="shared" si="6"/>
        <v>340 - Desenvolvimento Ambiental Sustentável</v>
      </c>
      <c r="I432" t="str">
        <f>VLOOKUP(C432,subacoes!$A$1:$H$2405,8,0)</f>
        <v>8470 - Fiscalização e atendimento de reclamações ambientais - IMA</v>
      </c>
      <c r="J432" t="str">
        <f>VLOOKUP(C432,subacoes!$A$1:$H$2405,7,0)</f>
        <v>Atendimento realizado (unidade)</v>
      </c>
      <c r="K432" t="str">
        <f>VLOOKUP(C432,subacoes!$A$1:$H$2405,3,0)</f>
        <v>Soma</v>
      </c>
      <c r="L432" s="14">
        <f>VLOOKUP(C432,subacoes!$A$1:$H$2405,6,0)</f>
        <v>1000</v>
      </c>
    </row>
    <row r="433" spans="1:12" x14ac:dyDescent="0.25">
      <c r="A433" s="8">
        <v>160085</v>
      </c>
      <c r="B433" s="5">
        <v>18</v>
      </c>
      <c r="C433">
        <v>12480</v>
      </c>
      <c r="D433">
        <v>730</v>
      </c>
      <c r="E433" s="6">
        <v>510553.83</v>
      </c>
      <c r="F433" s="6">
        <v>510553.83</v>
      </c>
      <c r="G433" s="7" t="str">
        <f>VLOOKUP(D433,[1]programas!$A$1:$D$90,2,0)</f>
        <v>Prevenção e Preparação para Desastres</v>
      </c>
      <c r="H433" t="str">
        <f t="shared" si="6"/>
        <v>730 - Prevenção e Preparação para Desastres</v>
      </c>
      <c r="I433" t="str">
        <f>VLOOKUP(C433,subacoes!$A$1:$H$2405,8,0)</f>
        <v>12480 - Ações Preventivas em Defesa Civil</v>
      </c>
      <c r="J433" t="str">
        <f>VLOOKUP(C433,subacoes!$A$1:$H$2405,7,0)</f>
        <v>Município atendido (unidade)</v>
      </c>
      <c r="K433" t="str">
        <f>VLOOKUP(C433,subacoes!$A$1:$H$2405,3,0)</f>
        <v>Maior Valor</v>
      </c>
      <c r="L433" s="14">
        <f>VLOOKUP(C433,subacoes!$A$1:$H$2405,6,0)</f>
        <v>295</v>
      </c>
    </row>
    <row r="434" spans="1:12" x14ac:dyDescent="0.25">
      <c r="A434" s="9">
        <v>480092</v>
      </c>
      <c r="B434" s="5">
        <v>10</v>
      </c>
      <c r="C434">
        <v>12976</v>
      </c>
      <c r="D434">
        <v>101</v>
      </c>
      <c r="E434" s="6">
        <v>299821.24</v>
      </c>
      <c r="F434" s="6">
        <v>512284.99</v>
      </c>
      <c r="G434" s="7" t="str">
        <f>VLOOKUP(D434,[1]programas!$A$1:$D$90,2,0)</f>
        <v>Acelera Santa Catarina</v>
      </c>
      <c r="H434" t="str">
        <f t="shared" si="6"/>
        <v>101 - Acelera Santa Catarina</v>
      </c>
      <c r="I434" t="str">
        <f>VLOOKUP(C434,subacoes!$A$1:$H$2405,8,0)</f>
        <v>12976 - Aquisição de equipamentos, material permanente e mobiliário para Unidades de Saúde</v>
      </c>
      <c r="J434" t="str">
        <f>VLOOKUP(C434,subacoes!$A$1:$H$2405,7,0)</f>
        <v>Hospital equipado (unidade)</v>
      </c>
      <c r="K434" t="str">
        <f>VLOOKUP(C434,subacoes!$A$1:$H$2405,3,0)</f>
        <v>Maior Valor</v>
      </c>
      <c r="L434" s="14">
        <f>VLOOKUP(C434,subacoes!$A$1:$H$2405,6,0)</f>
        <v>5</v>
      </c>
    </row>
    <row r="435" spans="1:12" x14ac:dyDescent="0.25">
      <c r="A435" s="9">
        <v>410058</v>
      </c>
      <c r="B435" s="5">
        <v>10</v>
      </c>
      <c r="C435">
        <v>5429</v>
      </c>
      <c r="D435">
        <v>430</v>
      </c>
      <c r="E435" s="6">
        <v>517673.72</v>
      </c>
      <c r="F435" s="6">
        <v>517673.72</v>
      </c>
      <c r="G435" s="7" t="str">
        <f>VLOOKUP(D435,[1]programas!$A$1:$D$90,2,0)</f>
        <v>Atenção de Média e Alta Complexidade Ambulatorial e Hospitalar</v>
      </c>
      <c r="H435" t="str">
        <f t="shared" si="6"/>
        <v>430 - Atenção de Média e Alta Complexidade Ambulatorial e Hospitalar</v>
      </c>
      <c r="I435" t="str">
        <f>VLOOKUP(C435,subacoes!$A$1:$H$2405,8,0)</f>
        <v>5429 - Manutenção das unidades assistenciais sob administração da Secretaria de Estado da Saúde</v>
      </c>
      <c r="J435" t="str">
        <f>VLOOKUP(C435,subacoes!$A$1:$H$2405,7,0)</f>
        <v>Paciente atendido (unidade)</v>
      </c>
      <c r="K435" t="str">
        <f>VLOOKUP(C435,subacoes!$A$1:$H$2405,3,0)</f>
        <v>Soma</v>
      </c>
      <c r="L435" s="14">
        <f>VLOOKUP(C435,subacoes!$A$1:$H$2405,6,0)</f>
        <v>750000</v>
      </c>
    </row>
    <row r="436" spans="1:12" x14ac:dyDescent="0.25">
      <c r="A436" s="5">
        <v>410002</v>
      </c>
      <c r="B436" s="5">
        <v>10</v>
      </c>
      <c r="C436">
        <v>1018</v>
      </c>
      <c r="D436">
        <v>850</v>
      </c>
      <c r="E436" s="6">
        <v>525101.99</v>
      </c>
      <c r="F436" s="6">
        <v>525101.99</v>
      </c>
      <c r="G436" s="7" t="str">
        <f>VLOOKUP(D436,[1]programas!$A$1:$D$90,2,0)</f>
        <v>Gestão de Pessoas</v>
      </c>
      <c r="H436" t="str">
        <f t="shared" si="6"/>
        <v>850 - Gestão de Pessoas</v>
      </c>
      <c r="I436" t="str">
        <f>VLOOKUP(C436,subacoes!$A$1:$H$2405,8,0)</f>
        <v>1018 - Administração de pessoal e encargos sociais - SES</v>
      </c>
      <c r="J436" t="str">
        <f>VLOOKUP(C436,subacoes!$A$1:$H$2405,7,0)</f>
        <v>Servidor remunerado (unidade)</v>
      </c>
      <c r="K436" t="str">
        <f>VLOOKUP(C436,subacoes!$A$1:$H$2405,3,0)</f>
        <v>Maior Valor</v>
      </c>
      <c r="L436" s="14">
        <f>VLOOKUP(C436,subacoes!$A$1:$H$2405,6,0)</f>
        <v>12000</v>
      </c>
    </row>
    <row r="437" spans="1:12" x14ac:dyDescent="0.25">
      <c r="A437" s="9">
        <v>520002</v>
      </c>
      <c r="B437" s="5">
        <v>2</v>
      </c>
      <c r="C437">
        <v>6786</v>
      </c>
      <c r="D437">
        <v>930</v>
      </c>
      <c r="E437" s="6">
        <v>431605.76000000001</v>
      </c>
      <c r="F437" s="6">
        <v>526300</v>
      </c>
      <c r="G437" s="7" t="str">
        <f>VLOOKUP(D437,[1]programas!$A$1:$D$90,2,0)</f>
        <v>Gestão Administrativa - Poder Judiciário</v>
      </c>
      <c r="H437" t="str">
        <f t="shared" si="6"/>
        <v>930 - Gestão Administrativa - Poder Judiciário</v>
      </c>
      <c r="I437" t="str">
        <f>VLOOKUP(C437,subacoes!$A$1:$H$2405,8,0)</f>
        <v>6786 - Garantia da prestação de serviços extrajudiciais - FRJ - SELO</v>
      </c>
      <c r="J437" t="str">
        <f>VLOOKUP(C437,subacoes!$A$1:$H$2405,7,0)</f>
        <v>Concessão fiscalizada (unidade)</v>
      </c>
      <c r="K437" t="str">
        <f>VLOOKUP(C437,subacoes!$A$1:$H$2405,3,0)</f>
        <v>Maior Valor</v>
      </c>
      <c r="L437" s="14">
        <f>VLOOKUP(C437,subacoes!$A$1:$H$2405,6,0)</f>
        <v>596</v>
      </c>
    </row>
    <row r="438" spans="1:12" x14ac:dyDescent="0.25">
      <c r="A438" s="9">
        <v>480091</v>
      </c>
      <c r="B438" s="5">
        <v>10</v>
      </c>
      <c r="C438">
        <v>12001</v>
      </c>
      <c r="D438">
        <v>420</v>
      </c>
      <c r="E438" s="6">
        <v>117587.88</v>
      </c>
      <c r="F438" s="6">
        <v>538557.99</v>
      </c>
      <c r="G438" s="7" t="str">
        <f>VLOOKUP(D438,[1]programas!$A$1:$D$90,2,0)</f>
        <v>Atenção Básica</v>
      </c>
      <c r="H438" t="str">
        <f t="shared" si="6"/>
        <v>420 - Atenção Básica</v>
      </c>
      <c r="I438" t="str">
        <f>VLOOKUP(C438,subacoes!$A$1:$H$2405,8,0)</f>
        <v>12001 - Ações para implementar a Política Nacional de Alimentação e Nutrição</v>
      </c>
      <c r="J438" t="str">
        <f>VLOOKUP(C438,subacoes!$A$1:$H$2405,7,0)</f>
        <v>Profissional capacitado (unidade)</v>
      </c>
      <c r="K438" t="str">
        <f>VLOOKUP(C438,subacoes!$A$1:$H$2405,3,0)</f>
        <v>Soma</v>
      </c>
      <c r="L438" s="14">
        <f>VLOOKUP(C438,subacoes!$A$1:$H$2405,6,0)</f>
        <v>300</v>
      </c>
    </row>
    <row r="439" spans="1:12" x14ac:dyDescent="0.25">
      <c r="A439" s="5">
        <v>410011</v>
      </c>
      <c r="B439" s="5">
        <v>23</v>
      </c>
      <c r="C439">
        <v>14596</v>
      </c>
      <c r="D439">
        <v>640</v>
      </c>
      <c r="E439" s="6">
        <v>166342.56</v>
      </c>
      <c r="F439" s="6">
        <v>539460.31999999995</v>
      </c>
      <c r="G439" s="7" t="str">
        <f>VLOOKUP(D439,[1]programas!$A$1:$D$90,2,0)</f>
        <v>Promoção do Turismo Catarinense</v>
      </c>
      <c r="H439" t="str">
        <f t="shared" si="6"/>
        <v>640 - Promoção do Turismo Catarinense</v>
      </c>
      <c r="I439" t="str">
        <f>VLOOKUP(C439,subacoes!$A$1:$H$2405,8,0)</f>
        <v>14596 - Gerenciamentodo centro de eventos Governador Luiz Henrique da Silveira</v>
      </c>
      <c r="J439" t="str">
        <f>VLOOKUP(C439,subacoes!$A$1:$H$2405,7,0)</f>
        <v>Centro de  eventos gerenciado (unidade)</v>
      </c>
      <c r="K439" t="str">
        <f>VLOOKUP(C439,subacoes!$A$1:$H$2405,3,0)</f>
        <v>Maior Valor</v>
      </c>
      <c r="L439" s="14">
        <f>VLOOKUP(C439,subacoes!$A$1:$H$2405,6,0)</f>
        <v>1</v>
      </c>
    </row>
    <row r="440" spans="1:12" x14ac:dyDescent="0.25">
      <c r="A440" s="8">
        <v>470093</v>
      </c>
      <c r="B440" s="5">
        <v>4</v>
      </c>
      <c r="C440">
        <v>10987</v>
      </c>
      <c r="D440">
        <v>900</v>
      </c>
      <c r="E440" s="6">
        <v>145693.78</v>
      </c>
      <c r="F440" s="6">
        <v>543074.94999999995</v>
      </c>
      <c r="G440" s="7" t="str">
        <f>VLOOKUP(D440,[1]programas!$A$1:$D$90,2,0)</f>
        <v>Gestão Administrativa - Poder Executivo</v>
      </c>
      <c r="H440" t="str">
        <f t="shared" si="6"/>
        <v>900 - Gestão Administrativa - Poder Executivo</v>
      </c>
      <c r="I440" t="str">
        <f>VLOOKUP(C440,subacoes!$A$1:$H$2405,8,0)</f>
        <v>10987 - Administração e manutenção dos serviços administrativos gerais - FUNPAT - SEA</v>
      </c>
      <c r="J440" t="str">
        <f>VLOOKUP(C440,subacoes!$A$1:$H$2405,7,0)</f>
        <v>Unidade gestora mantida (unidade)</v>
      </c>
      <c r="K440" t="str">
        <f>VLOOKUP(C440,subacoes!$A$1:$H$2405,3,0)</f>
        <v>Maior Valor</v>
      </c>
      <c r="L440" s="14">
        <f>VLOOKUP(C440,subacoes!$A$1:$H$2405,6,0)</f>
        <v>5</v>
      </c>
    </row>
    <row r="441" spans="1:12" x14ac:dyDescent="0.25">
      <c r="A441" s="8">
        <v>420001</v>
      </c>
      <c r="B441" s="5">
        <v>4</v>
      </c>
      <c r="C441">
        <v>1140</v>
      </c>
      <c r="D441">
        <v>850</v>
      </c>
      <c r="E441" s="6">
        <v>551007.34</v>
      </c>
      <c r="F441" s="6">
        <v>551007.34</v>
      </c>
      <c r="G441" s="7" t="str">
        <f>VLOOKUP(D441,[1]programas!$A$1:$D$90,2,0)</f>
        <v>Gestão de Pessoas</v>
      </c>
      <c r="H441" t="str">
        <f t="shared" si="6"/>
        <v>850 - Gestão de Pessoas</v>
      </c>
      <c r="I441" t="str">
        <f>VLOOKUP(C441,subacoes!$A$1:$H$2405,8,0)</f>
        <v>1140 - Administração de pessoal e encargos sociais - GVG</v>
      </c>
      <c r="J441" t="str">
        <f>VLOOKUP(C441,subacoes!$A$1:$H$2405,7,0)</f>
        <v>Servidor remunerado (unidade)</v>
      </c>
      <c r="K441" t="str">
        <f>VLOOKUP(C441,subacoes!$A$1:$H$2405,3,0)</f>
        <v>Maior Valor</v>
      </c>
      <c r="L441" s="14">
        <f>VLOOKUP(C441,subacoes!$A$1:$H$2405,6,0)</f>
        <v>25</v>
      </c>
    </row>
    <row r="442" spans="1:12" x14ac:dyDescent="0.25">
      <c r="A442" s="5">
        <v>180001</v>
      </c>
      <c r="B442" s="5">
        <v>4</v>
      </c>
      <c r="C442">
        <v>1238</v>
      </c>
      <c r="D442">
        <v>900</v>
      </c>
      <c r="E442" s="6">
        <v>556289.25</v>
      </c>
      <c r="F442" s="6">
        <v>556289.25</v>
      </c>
      <c r="G442" s="7" t="str">
        <f>VLOOKUP(D442,[1]programas!$A$1:$D$90,2,0)</f>
        <v>Gestão Administrativa - Poder Executivo</v>
      </c>
      <c r="H442" t="str">
        <f t="shared" si="6"/>
        <v>900 - Gestão Administrativa - Poder Executivo</v>
      </c>
      <c r="I442" t="str">
        <f>VLOOKUP(C442,subacoes!$A$1:$H$2405,8,0)</f>
        <v>1238 - Administração e manutenção dos serviços administrativos gerais - SPG</v>
      </c>
      <c r="J442" t="str">
        <f>VLOOKUP(C442,subacoes!$A$1:$H$2405,7,0)</f>
        <v>Unidade gestora mantida (unidade)</v>
      </c>
      <c r="K442" t="str">
        <f>VLOOKUP(C442,subacoes!$A$1:$H$2405,3,0)</f>
        <v>Maior Valor</v>
      </c>
      <c r="L442" s="14">
        <f>VLOOKUP(C442,subacoes!$A$1:$H$2405,6,0)</f>
        <v>1</v>
      </c>
    </row>
    <row r="443" spans="1:12" x14ac:dyDescent="0.25">
      <c r="A443" s="9">
        <v>470022</v>
      </c>
      <c r="B443" s="5">
        <v>9</v>
      </c>
      <c r="C443">
        <v>2297</v>
      </c>
      <c r="D443">
        <v>850</v>
      </c>
      <c r="E443" s="6">
        <v>377916.22</v>
      </c>
      <c r="F443" s="6">
        <v>557233</v>
      </c>
      <c r="G443" s="7" t="str">
        <f>VLOOKUP(D443,[1]programas!$A$1:$D$90,2,0)</f>
        <v>Gestão de Pessoas</v>
      </c>
      <c r="H443" t="str">
        <f t="shared" si="6"/>
        <v>850 - Gestão de Pessoas</v>
      </c>
      <c r="I443" t="str">
        <f>VLOOKUP(C443,subacoes!$A$1:$H$2405,8,0)</f>
        <v>2297 - Capacitação profissional dos agentes públicos - IPREV</v>
      </c>
      <c r="J443" t="str">
        <f>VLOOKUP(C443,subacoes!$A$1:$H$2405,7,0)</f>
        <v>Servidor capacitado (unidade)</v>
      </c>
      <c r="K443" t="str">
        <f>VLOOKUP(C443,subacoes!$A$1:$H$2405,3,0)</f>
        <v>Maior Valor</v>
      </c>
      <c r="L443" s="14">
        <f>VLOOKUP(C443,subacoes!$A$1:$H$2405,6,0)</f>
        <v>250</v>
      </c>
    </row>
    <row r="444" spans="1:12" x14ac:dyDescent="0.25">
      <c r="A444" s="5">
        <v>410012</v>
      </c>
      <c r="B444" s="5">
        <v>6</v>
      </c>
      <c r="C444">
        <v>6503</v>
      </c>
      <c r="D444">
        <v>707</v>
      </c>
      <c r="E444" s="6">
        <v>332515.95</v>
      </c>
      <c r="F444" s="6">
        <v>578085.97</v>
      </c>
      <c r="G444" s="7" t="str">
        <f>VLOOKUP(D444,[1]programas!$A$1:$D$90,2,0)</f>
        <v>Suporte Institucional Integrado</v>
      </c>
      <c r="H444" t="str">
        <f t="shared" si="6"/>
        <v>707 - Suporte Institucional Integrado</v>
      </c>
      <c r="I444" t="str">
        <f>VLOOKUP(C444,subacoes!$A$1:$H$2405,8,0)</f>
        <v>6503 - Administração e manutenção dos insumos, materiais e serviços administrativos gerais - SSP</v>
      </c>
      <c r="J444" t="str">
        <f>VLOOKUP(C444,subacoes!$A$1:$H$2405,7,0)</f>
        <v>Unidade gestora mantida (unidade)</v>
      </c>
      <c r="K444" t="str">
        <f>VLOOKUP(C444,subacoes!$A$1:$H$2405,3,0)</f>
        <v>Maior Valor</v>
      </c>
      <c r="L444" s="14">
        <f>VLOOKUP(C444,subacoes!$A$1:$H$2405,6,0)</f>
        <v>3</v>
      </c>
    </row>
    <row r="445" spans="1:12" x14ac:dyDescent="0.25">
      <c r="A445" s="9">
        <v>470001</v>
      </c>
      <c r="B445" s="5">
        <v>4</v>
      </c>
      <c r="C445">
        <v>1039</v>
      </c>
      <c r="D445">
        <v>870</v>
      </c>
      <c r="E445" s="6">
        <v>585644.01</v>
      </c>
      <c r="F445" s="6">
        <v>585644.01</v>
      </c>
      <c r="G445" s="7" t="str">
        <f>VLOOKUP(D445,[1]programas!$A$1:$D$90,2,0)</f>
        <v>Pensões Especiais</v>
      </c>
      <c r="H445" t="str">
        <f t="shared" si="6"/>
        <v>870 - Pensões Especiais</v>
      </c>
      <c r="I445" t="str">
        <f>VLOOKUP(C445,subacoes!$A$1:$H$2405,8,0)</f>
        <v>1039 - Pensão a ex-servidor não estável</v>
      </c>
      <c r="J445" t="str">
        <f>VLOOKUP(C445,subacoes!$A$1:$H$2405,7,0)</f>
        <v>Pessoa beneficiada (unidade)</v>
      </c>
      <c r="K445" t="str">
        <f>VLOOKUP(C445,subacoes!$A$1:$H$2405,3,0)</f>
        <v>Maior Valor</v>
      </c>
      <c r="L445" s="14">
        <f>VLOOKUP(C445,subacoes!$A$1:$H$2405,6,0)</f>
        <v>27</v>
      </c>
    </row>
    <row r="446" spans="1:12" x14ac:dyDescent="0.25">
      <c r="A446" s="9">
        <v>480091</v>
      </c>
      <c r="B446" s="5">
        <v>10</v>
      </c>
      <c r="C446">
        <v>13268</v>
      </c>
      <c r="D446">
        <v>900</v>
      </c>
      <c r="E446" s="6">
        <v>50488.04</v>
      </c>
      <c r="F446" s="6">
        <v>588244.47</v>
      </c>
      <c r="G446" s="7" t="str">
        <f>VLOOKUP(D446,[1]programas!$A$1:$D$90,2,0)</f>
        <v>Gestão Administrativa - Poder Executivo</v>
      </c>
      <c r="H446" t="str">
        <f t="shared" si="6"/>
        <v>900 - Gestão Administrativa - Poder Executivo</v>
      </c>
      <c r="I446" t="str">
        <f>VLOOKUP(C446,subacoes!$A$1:$H$2405,8,0)</f>
        <v>13268 - Ampliar e reformar as Unidades Administrativas da SES</v>
      </c>
      <c r="J446" t="str">
        <f>VLOOKUP(C446,subacoes!$A$1:$H$2405,7,0)</f>
        <v>Entidade beneficiada (unidade)</v>
      </c>
      <c r="K446" t="str">
        <f>VLOOKUP(C446,subacoes!$A$1:$H$2405,3,0)</f>
        <v>Maior Valor</v>
      </c>
      <c r="L446" s="14">
        <f>VLOOKUP(C446,subacoes!$A$1:$H$2405,6,0)</f>
        <v>6</v>
      </c>
    </row>
    <row r="447" spans="1:12" x14ac:dyDescent="0.25">
      <c r="A447" s="9">
        <v>530001</v>
      </c>
      <c r="B447" s="5">
        <v>26</v>
      </c>
      <c r="C447">
        <v>14471</v>
      </c>
      <c r="D447">
        <v>140</v>
      </c>
      <c r="E447" s="6">
        <v>0</v>
      </c>
      <c r="F447" s="6">
        <v>589774.6</v>
      </c>
      <c r="G447" s="7" t="str">
        <f>VLOOKUP(D447,[1]programas!$A$1:$D$90,2,0)</f>
        <v>Reabilitação e Aumento de Capacidade de Rodovias</v>
      </c>
      <c r="H447" t="str">
        <f t="shared" si="6"/>
        <v>140 - Reabilitação e Aumento de Capacidade de Rodovias</v>
      </c>
      <c r="I447" t="str">
        <f>VLOOKUP(C447,subacoes!$A$1:$H$2405,8,0)</f>
        <v>14471 - AP - Reabilitação/aum cap SC-283, tr BR-153 -Concórdia-Seara-Chapecó - S Carlos - Palmitos - Mondaí</v>
      </c>
      <c r="J447" t="str">
        <f>VLOOKUP(C447,subacoes!$A$1:$H$2405,7,0)</f>
        <v>Rodovia reabilitada (km)</v>
      </c>
      <c r="K447" t="str">
        <f>VLOOKUP(C447,subacoes!$A$1:$H$2405,3,0)</f>
        <v>Maior Valor</v>
      </c>
      <c r="L447" s="14">
        <f>VLOOKUP(C447,subacoes!$A$1:$H$2405,6,0)</f>
        <v>160</v>
      </c>
    </row>
    <row r="448" spans="1:12" x14ac:dyDescent="0.25">
      <c r="A448" s="9">
        <v>520030</v>
      </c>
      <c r="B448" s="5">
        <v>4</v>
      </c>
      <c r="C448">
        <v>11445</v>
      </c>
      <c r="D448">
        <v>825</v>
      </c>
      <c r="E448" s="6">
        <v>0</v>
      </c>
      <c r="F448" s="6">
        <v>590000</v>
      </c>
      <c r="G448" s="7" t="str">
        <f>VLOOKUP(D448,[1]programas!$A$1:$D$90,2,0)</f>
        <v>Formação de Gestores Públicos</v>
      </c>
      <c r="H448" t="str">
        <f t="shared" si="6"/>
        <v>825 - Formação de Gestores Públicos</v>
      </c>
      <c r="I448" t="str">
        <f>VLOOKUP(C448,subacoes!$A$1:$H$2405,8,0)</f>
        <v>11445 - Cursos Ciclo Longo - Capacitação - ENA</v>
      </c>
      <c r="J448" t="str">
        <f>VLOOKUP(C448,subacoes!$A$1:$H$2405,7,0)</f>
        <v>Servidor capacitado (unidade)</v>
      </c>
      <c r="K448" t="str">
        <f>VLOOKUP(C448,subacoes!$A$1:$H$2405,3,0)</f>
        <v>Maior Valor</v>
      </c>
      <c r="L448" s="14">
        <f>VLOOKUP(C448,subacoes!$A$1:$H$2405,6,0)</f>
        <v>70</v>
      </c>
    </row>
    <row r="449" spans="1:12" x14ac:dyDescent="0.25">
      <c r="A449" s="9">
        <v>410055</v>
      </c>
      <c r="B449" s="5">
        <v>12</v>
      </c>
      <c r="C449">
        <v>13795</v>
      </c>
      <c r="D449">
        <v>610</v>
      </c>
      <c r="E449" s="6">
        <v>592520.25</v>
      </c>
      <c r="F449" s="6">
        <v>592520.25</v>
      </c>
      <c r="G449" s="7" t="str">
        <f>VLOOKUP(D449,[1]programas!$A$1:$D$90,2,0)</f>
        <v>Educação Básica com Qualidade e Equidade</v>
      </c>
      <c r="H449" t="str">
        <f t="shared" si="6"/>
        <v>610 - Educação Básica com Qualidade e Equidade</v>
      </c>
      <c r="I449" t="str">
        <f>VLOOKUP(C449,subacoes!$A$1:$H$2405,8,0)</f>
        <v>13795 - AP - Manutenção e reforma de escolas - educação básica - ADR - Tubarão</v>
      </c>
      <c r="J449" t="str">
        <f>VLOOKUP(C449,subacoes!$A$1:$H$2405,7,0)</f>
        <v>Escola mantida (unidade)</v>
      </c>
      <c r="K449" t="str">
        <f>VLOOKUP(C449,subacoes!$A$1:$H$2405,3,0)</f>
        <v>Maior Valor</v>
      </c>
      <c r="L449" s="14">
        <f>VLOOKUP(C449,subacoes!$A$1:$H$2405,6,0)</f>
        <v>80</v>
      </c>
    </row>
    <row r="450" spans="1:12" x14ac:dyDescent="0.25">
      <c r="A450" s="9">
        <v>450021</v>
      </c>
      <c r="B450" s="5">
        <v>12</v>
      </c>
      <c r="C450">
        <v>11710</v>
      </c>
      <c r="D450">
        <v>520</v>
      </c>
      <c r="E450" s="6">
        <v>204059.53</v>
      </c>
      <c r="F450" s="6">
        <v>594403.14</v>
      </c>
      <c r="G450" s="7" t="str">
        <f>VLOOKUP(D450,[1]programas!$A$1:$D$90,2,0)</f>
        <v>Inclusão Social - Identificação e Eliminação de Barreiras</v>
      </c>
      <c r="H450" t="str">
        <f t="shared" ref="H450:H513" si="7">CONCATENATE(D450," - ",G450)</f>
        <v>520 - Inclusão Social - Identificação e Eliminação de Barreiras</v>
      </c>
      <c r="I450" t="str">
        <f>VLOOKUP(C450,subacoes!$A$1:$H$2405,8,0)</f>
        <v>11710 - Capacitação de Recursos Humanos</v>
      </c>
      <c r="J450" t="str">
        <f>VLOOKUP(C450,subacoes!$A$1:$H$2405,7,0)</f>
        <v>Profissional capacitado (unidade)</v>
      </c>
      <c r="K450" t="str">
        <f>VLOOKUP(C450,subacoes!$A$1:$H$2405,3,0)</f>
        <v>Maior Valor</v>
      </c>
      <c r="L450" s="14">
        <f>VLOOKUP(C450,subacoes!$A$1:$H$2405,6,0)</f>
        <v>3000</v>
      </c>
    </row>
    <row r="451" spans="1:12" x14ac:dyDescent="0.25">
      <c r="A451" s="5">
        <v>180021</v>
      </c>
      <c r="B451" s="5">
        <v>4</v>
      </c>
      <c r="C451">
        <v>12997</v>
      </c>
      <c r="D451">
        <v>850</v>
      </c>
      <c r="E451" s="6">
        <v>120877.25</v>
      </c>
      <c r="F451" s="6">
        <v>596605</v>
      </c>
      <c r="G451" s="7" t="str">
        <f>VLOOKUP(D451,[1]programas!$A$1:$D$90,2,0)</f>
        <v>Gestão de Pessoas</v>
      </c>
      <c r="H451" t="str">
        <f t="shared" si="7"/>
        <v>850 - Gestão de Pessoas</v>
      </c>
      <c r="I451" t="str">
        <f>VLOOKUP(C451,subacoes!$A$1:$H$2405,8,0)</f>
        <v>12997 - Administração de pessoal e encargos sociais - SUDERF</v>
      </c>
      <c r="J451" t="str">
        <f>VLOOKUP(C451,subacoes!$A$1:$H$2405,7,0)</f>
        <v>Servidor remunerado (unidade)</v>
      </c>
      <c r="K451" t="str">
        <f>VLOOKUP(C451,subacoes!$A$1:$H$2405,3,0)</f>
        <v>Maior Valor</v>
      </c>
      <c r="L451" s="14">
        <f>VLOOKUP(C451,subacoes!$A$1:$H$2405,6,0)</f>
        <v>7</v>
      </c>
    </row>
    <row r="452" spans="1:12" x14ac:dyDescent="0.25">
      <c r="A452" s="5">
        <v>230021</v>
      </c>
      <c r="B452" s="5">
        <v>4</v>
      </c>
      <c r="C452">
        <v>14203</v>
      </c>
      <c r="D452">
        <v>210</v>
      </c>
      <c r="E452" s="6">
        <v>199978.21</v>
      </c>
      <c r="F452" s="6">
        <v>599978.21</v>
      </c>
      <c r="G452" s="7" t="str">
        <f>VLOOKUP(D452,[1]programas!$A$1:$D$90,2,0)</f>
        <v>Estudos e Projetos para o Desenvolvimento Regional</v>
      </c>
      <c r="H452" t="str">
        <f t="shared" si="7"/>
        <v>210 - Estudos e Projetos para o Desenvolvimento Regional</v>
      </c>
      <c r="I452" t="str">
        <f>VLOOKUP(C452,subacoes!$A$1:$H$2405,8,0)</f>
        <v>14203 - Provisão para emendas parlamentares</v>
      </c>
      <c r="J452" t="str">
        <f>VLOOKUP(C452,subacoes!$A$1:$H$2405,7,0)</f>
        <v>Projeto executado (unidade)</v>
      </c>
      <c r="K452" t="str">
        <f>VLOOKUP(C452,subacoes!$A$1:$H$2405,3,0)</f>
        <v>Soma</v>
      </c>
      <c r="L452" s="14">
        <f>VLOOKUP(C452,subacoes!$A$1:$H$2405,6,0)</f>
        <v>400</v>
      </c>
    </row>
    <row r="453" spans="1:12" x14ac:dyDescent="0.25">
      <c r="A453" s="9">
        <v>530001</v>
      </c>
      <c r="B453" s="5">
        <v>18</v>
      </c>
      <c r="C453">
        <v>14519</v>
      </c>
      <c r="D453">
        <v>350</v>
      </c>
      <c r="E453" s="6">
        <v>0</v>
      </c>
      <c r="F453" s="6">
        <v>600000</v>
      </c>
      <c r="G453" s="7" t="str">
        <f>VLOOKUP(D453,[1]programas!$A$1:$D$90,2,0)</f>
        <v>Gestão dos Recursos Hídricos</v>
      </c>
      <c r="H453" t="str">
        <f t="shared" si="7"/>
        <v>350 - Gestão dos Recursos Hídricos</v>
      </c>
      <c r="I453" t="str">
        <f>VLOOKUP(C453,subacoes!$A$1:$H$2405,8,0)</f>
        <v>14519 - Construção de barragens e obras hidráulicas para controle de cheias, irrigação e captação</v>
      </c>
      <c r="J453" t="str">
        <f>VLOOKUP(C453,subacoes!$A$1:$H$2405,7,0)</f>
        <v>Obra executada (unidade)</v>
      </c>
      <c r="K453" t="str">
        <f>VLOOKUP(C453,subacoes!$A$1:$H$2405,3,0)</f>
        <v>Soma</v>
      </c>
      <c r="L453" s="14">
        <f>VLOOKUP(C453,subacoes!$A$1:$H$2405,6,0)</f>
        <v>12</v>
      </c>
    </row>
    <row r="454" spans="1:12" x14ac:dyDescent="0.25">
      <c r="A454" s="9">
        <v>530001</v>
      </c>
      <c r="B454" s="5">
        <v>18</v>
      </c>
      <c r="C454">
        <v>14520</v>
      </c>
      <c r="D454">
        <v>350</v>
      </c>
      <c r="E454" s="6">
        <v>0</v>
      </c>
      <c r="F454" s="6">
        <v>600000</v>
      </c>
      <c r="G454" s="7" t="str">
        <f>VLOOKUP(D454,[1]programas!$A$1:$D$90,2,0)</f>
        <v>Gestão dos Recursos Hídricos</v>
      </c>
      <c r="H454" t="str">
        <f t="shared" si="7"/>
        <v>350 - Gestão dos Recursos Hídricos</v>
      </c>
      <c r="I454" t="str">
        <f>VLOOKUP(C454,subacoes!$A$1:$H$2405,8,0)</f>
        <v>14520 - Dragagem, desassoreamento, recuperação e proteção margens rios, córregos, canais e lagoas</v>
      </c>
      <c r="J454" t="str">
        <f>VLOOKUP(C454,subacoes!$A$1:$H$2405,7,0)</f>
        <v>Obra executada (unidade)</v>
      </c>
      <c r="K454" t="str">
        <f>VLOOKUP(C454,subacoes!$A$1:$H$2405,3,0)</f>
        <v>Soma</v>
      </c>
      <c r="L454" s="14">
        <f>VLOOKUP(C454,subacoes!$A$1:$H$2405,6,0)</f>
        <v>40</v>
      </c>
    </row>
    <row r="455" spans="1:12" x14ac:dyDescent="0.25">
      <c r="A455" s="5">
        <v>230001</v>
      </c>
      <c r="B455" s="5">
        <v>27</v>
      </c>
      <c r="C455">
        <v>11130</v>
      </c>
      <c r="D455">
        <v>650</v>
      </c>
      <c r="E455" s="6">
        <v>600000</v>
      </c>
      <c r="F455" s="6">
        <v>600000</v>
      </c>
      <c r="G455" s="7" t="str">
        <f>VLOOKUP(D455,[1]programas!$A$1:$D$90,2,0)</f>
        <v>Desenvolvimento e Fortalecimento do Esporte e do Lazer</v>
      </c>
      <c r="H455" t="str">
        <f t="shared" si="7"/>
        <v>650 - Desenvolvimento e Fortalecimento do Esporte e do Lazer</v>
      </c>
      <c r="I455" t="str">
        <f>VLOOKUP(C455,subacoes!$A$1:$H$2405,8,0)</f>
        <v>11130 - Apoio às ações na área do esporte - FUNDOSOCIAL</v>
      </c>
      <c r="J455" t="str">
        <f>VLOOKUP(C455,subacoes!$A$1:$H$2405,7,0)</f>
        <v>Evento esportivo apoiado (unidade)</v>
      </c>
      <c r="K455" t="str">
        <f>VLOOKUP(C455,subacoes!$A$1:$H$2405,3,0)</f>
        <v>Soma</v>
      </c>
      <c r="L455" s="14">
        <f>VLOOKUP(C455,subacoes!$A$1:$H$2405,6,0)</f>
        <v>100</v>
      </c>
    </row>
    <row r="456" spans="1:12" x14ac:dyDescent="0.25">
      <c r="A456" s="9">
        <v>410056</v>
      </c>
      <c r="B456" s="5">
        <v>4</v>
      </c>
      <c r="C456">
        <v>13808</v>
      </c>
      <c r="D456">
        <v>850</v>
      </c>
      <c r="E456" s="6">
        <v>603264.38</v>
      </c>
      <c r="F456" s="6">
        <v>603264.38</v>
      </c>
      <c r="G456" s="7" t="str">
        <f>VLOOKUP(D456,[1]programas!$A$1:$D$90,2,0)</f>
        <v>Gestão de Pessoas</v>
      </c>
      <c r="H456" t="str">
        <f t="shared" si="7"/>
        <v>850 - Gestão de Pessoas</v>
      </c>
      <c r="I456" t="str">
        <f>VLOOKUP(C456,subacoes!$A$1:$H$2405,8,0)</f>
        <v>13808 - Administração de pessoal e encargos sociais - ADR - Criciúma</v>
      </c>
      <c r="J456" t="str">
        <f>VLOOKUP(C456,subacoes!$A$1:$H$2405,7,0)</f>
        <v>Servidor remunerado (unidade)</v>
      </c>
      <c r="K456" t="str">
        <f>VLOOKUP(C456,subacoes!$A$1:$H$2405,3,0)</f>
        <v>Maior Valor</v>
      </c>
      <c r="L456" s="14">
        <f>VLOOKUP(C456,subacoes!$A$1:$H$2405,6,0)</f>
        <v>72</v>
      </c>
    </row>
    <row r="457" spans="1:12" x14ac:dyDescent="0.25">
      <c r="A457" s="9">
        <v>470093</v>
      </c>
      <c r="B457" s="5">
        <v>4</v>
      </c>
      <c r="C457">
        <v>14065</v>
      </c>
      <c r="D457">
        <v>900</v>
      </c>
      <c r="E457" s="6">
        <v>465425</v>
      </c>
      <c r="F457" s="6">
        <v>605382</v>
      </c>
      <c r="G457" s="7" t="str">
        <f>VLOOKUP(D457,[1]programas!$A$1:$D$90,2,0)</f>
        <v>Gestão Administrativa - Poder Executivo</v>
      </c>
      <c r="H457" t="str">
        <f t="shared" si="7"/>
        <v>900 - Gestão Administrativa - Poder Executivo</v>
      </c>
      <c r="I457" t="str">
        <f>VLOOKUP(C457,subacoes!$A$1:$H$2405,8,0)</f>
        <v>14065 - Locação de imóveis - FUNPAT - SEA</v>
      </c>
      <c r="J457" t="str">
        <f>VLOOKUP(C457,subacoes!$A$1:$H$2405,7,0)</f>
        <v>Contrato assinado (unidade)</v>
      </c>
      <c r="K457" t="str">
        <f>VLOOKUP(C457,subacoes!$A$1:$H$2405,3,0)</f>
        <v>Maior Valor</v>
      </c>
      <c r="L457" s="14">
        <f>VLOOKUP(C457,subacoes!$A$1:$H$2405,6,0)</f>
        <v>30</v>
      </c>
    </row>
    <row r="458" spans="1:12" x14ac:dyDescent="0.25">
      <c r="A458" s="9">
        <v>480091</v>
      </c>
      <c r="B458" s="5">
        <v>10</v>
      </c>
      <c r="C458">
        <v>11443</v>
      </c>
      <c r="D458">
        <v>400</v>
      </c>
      <c r="E458" s="6">
        <v>384697.56</v>
      </c>
      <c r="F458" s="6">
        <v>606037.91</v>
      </c>
      <c r="G458" s="7" t="str">
        <f>VLOOKUP(D458,[1]programas!$A$1:$D$90,2,0)</f>
        <v>Gestão do SUS</v>
      </c>
      <c r="H458" t="str">
        <f t="shared" si="7"/>
        <v>400 - Gestão do SUS</v>
      </c>
      <c r="I458" t="str">
        <f>VLOOKUP(C458,subacoes!$A$1:$H$2405,8,0)</f>
        <v>11443 - Manutenção das atividades do Conselho Estadual de Saúde.</v>
      </c>
      <c r="J458" t="str">
        <f>VLOOKUP(C458,subacoes!$A$1:$H$2405,7,0)</f>
        <v>Sessão e audiência realizada (unidade)</v>
      </c>
      <c r="K458" t="str">
        <f>VLOOKUP(C458,subacoes!$A$1:$H$2405,3,0)</f>
        <v>Soma</v>
      </c>
      <c r="L458" s="14">
        <f>VLOOKUP(C458,subacoes!$A$1:$H$2405,6,0)</f>
        <v>12</v>
      </c>
    </row>
    <row r="459" spans="1:12" x14ac:dyDescent="0.25">
      <c r="A459" s="9">
        <v>470091</v>
      </c>
      <c r="B459" s="5">
        <v>4</v>
      </c>
      <c r="C459">
        <v>11604</v>
      </c>
      <c r="D459">
        <v>855</v>
      </c>
      <c r="E459" s="6">
        <v>0</v>
      </c>
      <c r="F459" s="6">
        <v>606377</v>
      </c>
      <c r="G459" s="7" t="str">
        <f>VLOOKUP(D459,[1]programas!$A$1:$D$90,2,0)</f>
        <v>Saúde Ocupacional</v>
      </c>
      <c r="H459" t="str">
        <f t="shared" si="7"/>
        <v>855 - Saúde Ocupacional</v>
      </c>
      <c r="I459" t="str">
        <f>VLOOKUP(C459,subacoes!$A$1:$H$2405,8,0)</f>
        <v>11604 - Saúde e segurança no contexto ocupacional - FMPIO - SEA</v>
      </c>
      <c r="J459" t="str">
        <f>VLOOKUP(C459,subacoes!$A$1:$H$2405,7,0)</f>
        <v>Servidor atendido (unidade)</v>
      </c>
      <c r="K459" t="str">
        <f>VLOOKUP(C459,subacoes!$A$1:$H$2405,3,0)</f>
        <v>Maior Valor</v>
      </c>
      <c r="L459" s="14">
        <f>VLOOKUP(C459,subacoes!$A$1:$H$2405,6,0)</f>
        <v>93000</v>
      </c>
    </row>
    <row r="460" spans="1:12" x14ac:dyDescent="0.25">
      <c r="A460" s="5">
        <v>270029</v>
      </c>
      <c r="B460" s="5">
        <v>4</v>
      </c>
      <c r="C460">
        <v>13013</v>
      </c>
      <c r="D460">
        <v>950</v>
      </c>
      <c r="E460" s="6">
        <v>267490.46999999997</v>
      </c>
      <c r="F460" s="6">
        <v>620000</v>
      </c>
      <c r="G460" s="7" t="str">
        <f>VLOOKUP(D460,[1]programas!$A$1:$D$90,2,0)</f>
        <v>Defesa dos Interesses Sociais</v>
      </c>
      <c r="H460" t="str">
        <f t="shared" si="7"/>
        <v>950 - Defesa dos Interesses Sociais</v>
      </c>
      <c r="I460" t="str">
        <f>VLOOKUP(C460,subacoes!$A$1:$H$2405,8,0)</f>
        <v>13013 - Manutenção e modernização dos serviços de tecnologia da informação e comunicação - ARESC</v>
      </c>
      <c r="J460" t="str">
        <f>VLOOKUP(C460,subacoes!$A$1:$H$2405,7,0)</f>
        <v>Estação de trabalho mantida (unidade)</v>
      </c>
      <c r="K460" t="str">
        <f>VLOOKUP(C460,subacoes!$A$1:$H$2405,3,0)</f>
        <v>Maior Valor</v>
      </c>
      <c r="L460" s="14">
        <f>VLOOKUP(C460,subacoes!$A$1:$H$2405,6,0)</f>
        <v>90</v>
      </c>
    </row>
    <row r="461" spans="1:12" x14ac:dyDescent="0.25">
      <c r="A461" s="9">
        <v>410094</v>
      </c>
      <c r="B461" s="5">
        <v>8</v>
      </c>
      <c r="C461">
        <v>11094</v>
      </c>
      <c r="D461">
        <v>510</v>
      </c>
      <c r="E461" s="6">
        <v>0</v>
      </c>
      <c r="F461" s="6">
        <v>620024</v>
      </c>
      <c r="G461" s="7" t="str">
        <f>VLOOKUP(D461,[1]programas!$A$1:$D$90,2,0)</f>
        <v>Gestão do SUAS</v>
      </c>
      <c r="H461" t="str">
        <f t="shared" si="7"/>
        <v>510 - Gestão do SUAS</v>
      </c>
      <c r="I461" t="str">
        <f>VLOOKUP(C461,subacoes!$A$1:$H$2405,8,0)</f>
        <v>11094 - Apoio às ações de desenvolvimento social, trabalho e renda - FUNDOSOCIAL</v>
      </c>
      <c r="J461" t="str">
        <f>VLOOKUP(C461,subacoes!$A$1:$H$2405,7,0)</f>
        <v>Entidade beneficiada (unidade)</v>
      </c>
      <c r="K461" t="str">
        <f>VLOOKUP(C461,subacoes!$A$1:$H$2405,3,0)</f>
        <v>Soma</v>
      </c>
      <c r="L461" s="14">
        <f>VLOOKUP(C461,subacoes!$A$1:$H$2405,6,0)</f>
        <v>100</v>
      </c>
    </row>
    <row r="462" spans="1:12" x14ac:dyDescent="0.25">
      <c r="A462" s="9">
        <v>530025</v>
      </c>
      <c r="B462" s="5">
        <v>26</v>
      </c>
      <c r="C462">
        <v>122</v>
      </c>
      <c r="D462">
        <v>130</v>
      </c>
      <c r="E462" s="6">
        <v>620009.22</v>
      </c>
      <c r="F462" s="6">
        <v>620082.72</v>
      </c>
      <c r="G462" s="7" t="str">
        <f>VLOOKUP(D462,[1]programas!$A$1:$D$90,2,0)</f>
        <v>Conservação e Segurança Rodoviária</v>
      </c>
      <c r="H462" t="str">
        <f t="shared" si="7"/>
        <v>130 - Conservação e Segurança Rodoviária</v>
      </c>
      <c r="I462" t="str">
        <f>VLOOKUP(C462,subacoes!$A$1:$H$2405,8,0)</f>
        <v>122 - Aquisição de combustíveis e lubrificantes - DEINFRA e PRMv</v>
      </c>
      <c r="J462" t="str">
        <f>VLOOKUP(C462,subacoes!$A$1:$H$2405,7,0)</f>
        <v>Unidade gestora mantida (unidade)</v>
      </c>
      <c r="K462" t="str">
        <f>VLOOKUP(C462,subacoes!$A$1:$H$2405,3,0)</f>
        <v>Maior Valor</v>
      </c>
      <c r="L462" s="14">
        <f>VLOOKUP(C462,subacoes!$A$1:$H$2405,6,0)</f>
        <v>50</v>
      </c>
    </row>
    <row r="463" spans="1:12" x14ac:dyDescent="0.25">
      <c r="A463" s="5">
        <v>260096</v>
      </c>
      <c r="B463" s="5">
        <v>8</v>
      </c>
      <c r="C463">
        <v>12741</v>
      </c>
      <c r="D463">
        <v>101</v>
      </c>
      <c r="E463" s="6">
        <v>188590.19</v>
      </c>
      <c r="F463" s="6">
        <v>627512.23</v>
      </c>
      <c r="G463" s="7" t="str">
        <f>VLOOKUP(D463,[1]programas!$A$1:$D$90,2,0)</f>
        <v>Acelera Santa Catarina</v>
      </c>
      <c r="H463" t="str">
        <f t="shared" si="7"/>
        <v>101 - Acelera Santa Catarina</v>
      </c>
      <c r="I463" t="str">
        <f>VLOOKUP(C463,subacoes!$A$1:$H$2405,8,0)</f>
        <v>12741 - Construção de centros dia para idosos - FECEP</v>
      </c>
      <c r="J463" t="str">
        <f>VLOOKUP(C463,subacoes!$A$1:$H$2405,7,0)</f>
        <v>Centro construído (unidade)</v>
      </c>
      <c r="K463" t="str">
        <f>VLOOKUP(C463,subacoes!$A$1:$H$2405,3,0)</f>
        <v>Maior Valor</v>
      </c>
      <c r="L463" s="14">
        <f>VLOOKUP(C463,subacoes!$A$1:$H$2405,6,0)</f>
        <v>1</v>
      </c>
    </row>
    <row r="464" spans="1:12" x14ac:dyDescent="0.25">
      <c r="A464" s="9">
        <v>410057</v>
      </c>
      <c r="B464" s="5">
        <v>12</v>
      </c>
      <c r="C464">
        <v>13865</v>
      </c>
      <c r="D464">
        <v>610</v>
      </c>
      <c r="E464" s="6">
        <v>631164.72</v>
      </c>
      <c r="F464" s="6">
        <v>631164.72</v>
      </c>
      <c r="G464" s="7" t="str">
        <f>VLOOKUP(D464,[1]programas!$A$1:$D$90,2,0)</f>
        <v>Educação Básica com Qualidade e Equidade</v>
      </c>
      <c r="H464" t="str">
        <f t="shared" si="7"/>
        <v>610 - Educação Básica com Qualidade e Equidade</v>
      </c>
      <c r="I464" t="str">
        <f>VLOOKUP(C464,subacoes!$A$1:$H$2405,8,0)</f>
        <v>13865 - AP - Manutenção e reforma de escolas - educação básica - ADR - Araranguá</v>
      </c>
      <c r="J464" t="str">
        <f>VLOOKUP(C464,subacoes!$A$1:$H$2405,7,0)</f>
        <v>Escola mantida (unidade)</v>
      </c>
      <c r="K464" t="str">
        <f>VLOOKUP(C464,subacoes!$A$1:$H$2405,3,0)</f>
        <v>Maior Valor</v>
      </c>
      <c r="L464" s="14">
        <f>VLOOKUP(C464,subacoes!$A$1:$H$2405,6,0)</f>
        <v>42</v>
      </c>
    </row>
    <row r="465" spans="1:12" x14ac:dyDescent="0.25">
      <c r="A465" s="9">
        <v>410055</v>
      </c>
      <c r="B465" s="5">
        <v>12</v>
      </c>
      <c r="C465">
        <v>11490</v>
      </c>
      <c r="D465">
        <v>610</v>
      </c>
      <c r="E465" s="6">
        <v>633015.97</v>
      </c>
      <c r="F465" s="6">
        <v>633015.97</v>
      </c>
      <c r="G465" s="7" t="str">
        <f>VLOOKUP(D465,[1]programas!$A$1:$D$90,2,0)</f>
        <v>Educação Básica com Qualidade e Equidade</v>
      </c>
      <c r="H465" t="str">
        <f t="shared" si="7"/>
        <v>610 - Educação Básica com Qualidade e Equidade</v>
      </c>
      <c r="I465" t="str">
        <f>VLOOKUP(C465,subacoes!$A$1:$H$2405,8,0)</f>
        <v>11490 - AP - Construção, ampliação ou reforma de unidades escolares - rede física - educação básica</v>
      </c>
      <c r="J465" t="str">
        <f>VLOOKUP(C465,subacoes!$A$1:$H$2405,7,0)</f>
        <v>Escola construída, ampliada ou reformada (unidade)</v>
      </c>
      <c r="K465" t="str">
        <f>VLOOKUP(C465,subacoes!$A$1:$H$2405,3,0)</f>
        <v>Soma</v>
      </c>
      <c r="L465" s="14">
        <f>VLOOKUP(C465,subacoes!$A$1:$H$2405,6,0)</f>
        <v>150</v>
      </c>
    </row>
    <row r="466" spans="1:12" x14ac:dyDescent="0.25">
      <c r="A466" s="9">
        <v>440091</v>
      </c>
      <c r="B466" s="5">
        <v>20</v>
      </c>
      <c r="C466">
        <v>11319</v>
      </c>
      <c r="D466">
        <v>320</v>
      </c>
      <c r="E466" s="6">
        <v>303913</v>
      </c>
      <c r="F466" s="6">
        <v>635133</v>
      </c>
      <c r="G466" s="7" t="str">
        <f>VLOOKUP(D466,[1]programas!$A$1:$D$90,2,0)</f>
        <v>Agricultura Familiar</v>
      </c>
      <c r="H466" t="str">
        <f t="shared" si="7"/>
        <v>320 - Agricultura Familiar</v>
      </c>
      <c r="I466" t="str">
        <f>VLOOKUP(C466,subacoes!$A$1:$H$2405,8,0)</f>
        <v>11319 - Financiamento de terras aos agricultores - FTE</v>
      </c>
      <c r="J466" t="str">
        <f>VLOOKUP(C466,subacoes!$A$1:$H$2405,7,0)</f>
        <v>Família beneficiada (unidade)</v>
      </c>
      <c r="K466" t="str">
        <f>VLOOKUP(C466,subacoes!$A$1:$H$2405,3,0)</f>
        <v>Soma</v>
      </c>
      <c r="L466" s="14">
        <f>VLOOKUP(C466,subacoes!$A$1:$H$2405,6,0)</f>
        <v>250</v>
      </c>
    </row>
    <row r="467" spans="1:12" x14ac:dyDescent="0.25">
      <c r="A467" s="5">
        <v>270092</v>
      </c>
      <c r="B467" s="5">
        <v>18</v>
      </c>
      <c r="C467">
        <v>6516</v>
      </c>
      <c r="D467">
        <v>350</v>
      </c>
      <c r="E467" s="6">
        <v>0</v>
      </c>
      <c r="F467" s="6">
        <v>640000</v>
      </c>
      <c r="G467" s="7" t="str">
        <f>VLOOKUP(D467,[1]programas!$A$1:$D$90,2,0)</f>
        <v>Gestão dos Recursos Hídricos</v>
      </c>
      <c r="H467" t="str">
        <f t="shared" si="7"/>
        <v>350 - Gestão dos Recursos Hídricos</v>
      </c>
      <c r="I467" t="str">
        <f>VLOOKUP(C467,subacoes!$A$1:$H$2405,8,0)</f>
        <v>6516 - Elaboração e implem do plano estadual de recursos hídricos e planos de bacias hidrog - SDS</v>
      </c>
      <c r="J467" t="str">
        <f>VLOOKUP(C467,subacoes!$A$1:$H$2405,7,0)</f>
        <v>Plano elaborado (unidade)</v>
      </c>
      <c r="K467" t="str">
        <f>VLOOKUP(C467,subacoes!$A$1:$H$2405,3,0)</f>
        <v>Maior Valor</v>
      </c>
      <c r="L467" s="14">
        <f>VLOOKUP(C467,subacoes!$A$1:$H$2405,6,0)</f>
        <v>1</v>
      </c>
    </row>
    <row r="468" spans="1:12" x14ac:dyDescent="0.25">
      <c r="A468" s="9">
        <v>410058</v>
      </c>
      <c r="B468" s="5">
        <v>12</v>
      </c>
      <c r="C468">
        <v>13900</v>
      </c>
      <c r="D468">
        <v>610</v>
      </c>
      <c r="E468" s="6">
        <v>640082.56999999995</v>
      </c>
      <c r="F468" s="6">
        <v>640082.56999999995</v>
      </c>
      <c r="G468" s="7" t="str">
        <f>VLOOKUP(D468,[1]programas!$A$1:$D$90,2,0)</f>
        <v>Educação Básica com Qualidade e Equidade</v>
      </c>
      <c r="H468" t="str">
        <f t="shared" si="7"/>
        <v>610 - Educação Básica com Qualidade e Equidade</v>
      </c>
      <c r="I468" t="str">
        <f>VLOOKUP(C468,subacoes!$A$1:$H$2405,8,0)</f>
        <v>13900 - Operacionalização da educação básica - ADR - Joinville</v>
      </c>
      <c r="J468" t="str">
        <f>VLOOKUP(C468,subacoes!$A$1:$H$2405,7,0)</f>
        <v>Aluno atendido (unidade)</v>
      </c>
      <c r="K468" t="str">
        <f>VLOOKUP(C468,subacoes!$A$1:$H$2405,3,0)</f>
        <v>Maior Valor</v>
      </c>
      <c r="L468" s="14">
        <f>VLOOKUP(C468,subacoes!$A$1:$H$2405,6,0)</f>
        <v>42268</v>
      </c>
    </row>
    <row r="469" spans="1:12" x14ac:dyDescent="0.25">
      <c r="A469" s="9">
        <v>450022</v>
      </c>
      <c r="B469" s="5">
        <v>12</v>
      </c>
      <c r="C469">
        <v>5312</v>
      </c>
      <c r="D469">
        <v>630</v>
      </c>
      <c r="E469" s="6">
        <v>412343.16</v>
      </c>
      <c r="F469" s="6">
        <v>640578.28</v>
      </c>
      <c r="G469" s="7" t="str">
        <f>VLOOKUP(D469,[1]programas!$A$1:$D$90,2,0)</f>
        <v>Gestão do Ensino Superior</v>
      </c>
      <c r="H469" t="str">
        <f t="shared" si="7"/>
        <v>630 - Gestão do Ensino Superior</v>
      </c>
      <c r="I469" t="str">
        <f>VLOOKUP(C469,subacoes!$A$1:$H$2405,8,0)</f>
        <v>5312 - Aquisição, construção e reforma de bens imóveis - UDESC/Chapecó</v>
      </c>
      <c r="J469" t="str">
        <f>VLOOKUP(C469,subacoes!$A$1:$H$2405,7,0)</f>
        <v>Obra executada (unidade)</v>
      </c>
      <c r="K469" t="str">
        <f>VLOOKUP(C469,subacoes!$A$1:$H$2405,3,0)</f>
        <v>Maior Valor</v>
      </c>
      <c r="L469" s="14">
        <f>VLOOKUP(C469,subacoes!$A$1:$H$2405,6,0)</f>
        <v>1</v>
      </c>
    </row>
    <row r="470" spans="1:12" x14ac:dyDescent="0.25">
      <c r="A470" s="9">
        <v>410040</v>
      </c>
      <c r="B470" s="5">
        <v>4</v>
      </c>
      <c r="C470">
        <v>13673</v>
      </c>
      <c r="D470">
        <v>850</v>
      </c>
      <c r="E470" s="6">
        <v>640730.5</v>
      </c>
      <c r="F470" s="6">
        <v>640730.5</v>
      </c>
      <c r="G470" s="7" t="str">
        <f>VLOOKUP(D470,[1]programas!$A$1:$D$90,2,0)</f>
        <v>Gestão de Pessoas</v>
      </c>
      <c r="H470" t="str">
        <f t="shared" si="7"/>
        <v>850 - Gestão de Pessoas</v>
      </c>
      <c r="I470" t="str">
        <f>VLOOKUP(C470,subacoes!$A$1:$H$2405,8,0)</f>
        <v>13673 - Administração de pessoal e encargos sociais - ADR - Chapecó</v>
      </c>
      <c r="J470" t="str">
        <f>VLOOKUP(C470,subacoes!$A$1:$H$2405,7,0)</f>
        <v>Servidor remunerado (unidade)</v>
      </c>
      <c r="K470" t="str">
        <f>VLOOKUP(C470,subacoes!$A$1:$H$2405,3,0)</f>
        <v>Maior Valor</v>
      </c>
      <c r="L470" s="14">
        <f>VLOOKUP(C470,subacoes!$A$1:$H$2405,6,0)</f>
        <v>56</v>
      </c>
    </row>
    <row r="471" spans="1:12" x14ac:dyDescent="0.25">
      <c r="A471" s="9">
        <v>530025</v>
      </c>
      <c r="B471" s="5">
        <v>26</v>
      </c>
      <c r="C471">
        <v>65</v>
      </c>
      <c r="D471">
        <v>130</v>
      </c>
      <c r="E471" s="6">
        <v>641878.18999999994</v>
      </c>
      <c r="F471" s="6">
        <v>641878.18999999994</v>
      </c>
      <c r="G471" s="7" t="str">
        <f>VLOOKUP(D471,[1]programas!$A$1:$D$90,2,0)</f>
        <v>Conservação e Segurança Rodoviária</v>
      </c>
      <c r="H471" t="str">
        <f t="shared" si="7"/>
        <v>130 - Conservação e Segurança Rodoviária</v>
      </c>
      <c r="I471" t="str">
        <f>VLOOKUP(C471,subacoes!$A$1:$H$2405,8,0)</f>
        <v>65 - Recuperação e/ou substituição de Obras de Arte Correntes e Obras de Arte Especiais - DEINFRA</v>
      </c>
      <c r="J471" t="str">
        <f>VLOOKUP(C471,subacoes!$A$1:$H$2405,7,0)</f>
        <v>Obra rodoviária executada (unidade)</v>
      </c>
      <c r="K471" t="str">
        <f>VLOOKUP(C471,subacoes!$A$1:$H$2405,3,0)</f>
        <v>Soma</v>
      </c>
      <c r="L471" s="14">
        <f>VLOOKUP(C471,subacoes!$A$1:$H$2405,6,0)</f>
        <v>25</v>
      </c>
    </row>
    <row r="472" spans="1:12" x14ac:dyDescent="0.25">
      <c r="A472" s="9">
        <v>530001</v>
      </c>
      <c r="B472" s="5">
        <v>26</v>
      </c>
      <c r="C472">
        <v>14426</v>
      </c>
      <c r="D472">
        <v>110</v>
      </c>
      <c r="E472" s="6">
        <v>442680.35</v>
      </c>
      <c r="F472" s="6">
        <v>646963.03</v>
      </c>
      <c r="G472" s="7" t="str">
        <f>VLOOKUP(D472,[1]programas!$A$1:$D$90,2,0)</f>
        <v>Construção de Rodovias</v>
      </c>
      <c r="H472" t="str">
        <f t="shared" si="7"/>
        <v>110 - Construção de Rodovias</v>
      </c>
      <c r="I472" t="str">
        <f>VLOOKUP(C472,subacoes!$A$1:$H$2405,8,0)</f>
        <v>14426 - Consultoria de apoio institucional à Diretoria de Obras de Transportes</v>
      </c>
      <c r="J472" t="str">
        <f>VLOOKUP(C472,subacoes!$A$1:$H$2405,7,0)</f>
        <v>Consultoria contratada (unidade)</v>
      </c>
      <c r="K472" t="str">
        <f>VLOOKUP(C472,subacoes!$A$1:$H$2405,3,0)</f>
        <v>Maior Valor</v>
      </c>
      <c r="L472" s="14">
        <f>VLOOKUP(C472,subacoes!$A$1:$H$2405,6,0)</f>
        <v>3</v>
      </c>
    </row>
    <row r="473" spans="1:12" x14ac:dyDescent="0.25">
      <c r="A473" s="5">
        <v>270021</v>
      </c>
      <c r="B473" s="5">
        <v>18</v>
      </c>
      <c r="C473">
        <v>5980</v>
      </c>
      <c r="D473">
        <v>850</v>
      </c>
      <c r="E473" s="6">
        <v>595232.09</v>
      </c>
      <c r="F473" s="6">
        <v>655000</v>
      </c>
      <c r="G473" s="7" t="str">
        <f>VLOOKUP(D473,[1]programas!$A$1:$D$90,2,0)</f>
        <v>Gestão de Pessoas</v>
      </c>
      <c r="H473" t="str">
        <f t="shared" si="7"/>
        <v>850 - Gestão de Pessoas</v>
      </c>
      <c r="I473" t="str">
        <f>VLOOKUP(C473,subacoes!$A$1:$H$2405,8,0)</f>
        <v>5980 - Encargos com estagiários - IMA</v>
      </c>
      <c r="J473" t="str">
        <f>VLOOKUP(C473,subacoes!$A$1:$H$2405,7,0)</f>
        <v>Estagiário contratado (unidade)</v>
      </c>
      <c r="K473" t="str">
        <f>VLOOKUP(C473,subacoes!$A$1:$H$2405,3,0)</f>
        <v>Maior Valor</v>
      </c>
      <c r="L473" s="14">
        <f>VLOOKUP(C473,subacoes!$A$1:$H$2405,6,0)</f>
        <v>180</v>
      </c>
    </row>
    <row r="474" spans="1:12" x14ac:dyDescent="0.25">
      <c r="A474" s="5">
        <v>160085</v>
      </c>
      <c r="B474" s="5">
        <v>6</v>
      </c>
      <c r="C474">
        <v>13115</v>
      </c>
      <c r="D474">
        <v>705</v>
      </c>
      <c r="E474" s="6">
        <v>526223.79</v>
      </c>
      <c r="F474" s="6">
        <v>658328.56000000006</v>
      </c>
      <c r="G474" s="7" t="str">
        <f>VLOOKUP(D474,[1]programas!$A$1:$D$90,2,0)</f>
        <v>Segurança Cidadã</v>
      </c>
      <c r="H474" t="str">
        <f t="shared" si="7"/>
        <v>705 - Segurança Cidadã</v>
      </c>
      <c r="I474" t="str">
        <f>VLOOKUP(C474,subacoes!$A$1:$H$2405,8,0)</f>
        <v>13115 - Gestão de risco contra incêndio e pânico</v>
      </c>
      <c r="J474" t="str">
        <f>VLOOKUP(C474,subacoes!$A$1:$H$2405,7,0)</f>
        <v>Ação realizada (unidade)</v>
      </c>
      <c r="K474" t="str">
        <f>VLOOKUP(C474,subacoes!$A$1:$H$2405,3,0)</f>
        <v>Soma</v>
      </c>
      <c r="L474" s="14">
        <f>VLOOKUP(C474,subacoes!$A$1:$H$2405,6,0)</f>
        <v>400000</v>
      </c>
    </row>
    <row r="475" spans="1:12" x14ac:dyDescent="0.25">
      <c r="A475" s="9">
        <v>410053</v>
      </c>
      <c r="B475" s="5">
        <v>12</v>
      </c>
      <c r="C475">
        <v>13705</v>
      </c>
      <c r="D475">
        <v>610</v>
      </c>
      <c r="E475" s="6">
        <v>659043.56999999995</v>
      </c>
      <c r="F475" s="6">
        <v>659043.56999999995</v>
      </c>
      <c r="G475" s="7" t="str">
        <f>VLOOKUP(D475,[1]programas!$A$1:$D$90,2,0)</f>
        <v>Educação Básica com Qualidade e Equidade</v>
      </c>
      <c r="H475" t="str">
        <f t="shared" si="7"/>
        <v>610 - Educação Básica com Qualidade e Equidade</v>
      </c>
      <c r="I475" t="str">
        <f>VLOOKUP(C475,subacoes!$A$1:$H$2405,8,0)</f>
        <v>13705 - Operacionalização da educação básica - ADR - Itajaí</v>
      </c>
      <c r="J475" t="str">
        <f>VLOOKUP(C475,subacoes!$A$1:$H$2405,7,0)</f>
        <v>Aluno atendido (unidade)</v>
      </c>
      <c r="K475" t="str">
        <f>VLOOKUP(C475,subacoes!$A$1:$H$2405,3,0)</f>
        <v>Maior Valor</v>
      </c>
      <c r="L475" s="14">
        <f>VLOOKUP(C475,subacoes!$A$1:$H$2405,6,0)</f>
        <v>32691</v>
      </c>
    </row>
    <row r="476" spans="1:12" x14ac:dyDescent="0.25">
      <c r="A476" s="5">
        <v>270024</v>
      </c>
      <c r="B476" s="5">
        <v>19</v>
      </c>
      <c r="C476">
        <v>12985</v>
      </c>
      <c r="D476">
        <v>346</v>
      </c>
      <c r="E476" s="6">
        <v>662940</v>
      </c>
      <c r="F476" s="6">
        <v>662940</v>
      </c>
      <c r="G476" s="7" t="str">
        <f>VLOOKUP(D476,[1]programas!$A$1:$D$90,2,0)</f>
        <v>Tecnologia e Inovação para o Desenvolvimento Sustentável</v>
      </c>
      <c r="H476" t="str">
        <f t="shared" si="7"/>
        <v>346 - Tecnologia e Inovação para o Desenvolvimento Sustentável</v>
      </c>
      <c r="I476" t="str">
        <f>VLOOKUP(C476,subacoes!$A$1:$H$2405,8,0)</f>
        <v>12985 - Fomentar projetos e pesquisas nas áreas de desenvolvimento sustentável</v>
      </c>
      <c r="J476" t="str">
        <f>VLOOKUP(C476,subacoes!$A$1:$H$2405,7,0)</f>
        <v>Projeto apoiado (unidade)</v>
      </c>
      <c r="K476" t="str">
        <f>VLOOKUP(C476,subacoes!$A$1:$H$2405,3,0)</f>
        <v>Soma</v>
      </c>
      <c r="L476" s="14">
        <f>VLOOKUP(C476,subacoes!$A$1:$H$2405,6,0)</f>
        <v>8</v>
      </c>
    </row>
    <row r="477" spans="1:12" x14ac:dyDescent="0.25">
      <c r="A477" s="9">
        <v>530001</v>
      </c>
      <c r="B477" s="5">
        <v>26</v>
      </c>
      <c r="C477">
        <v>14320</v>
      </c>
      <c r="D477">
        <v>105</v>
      </c>
      <c r="E477" s="6">
        <v>0</v>
      </c>
      <c r="F477" s="6">
        <v>663940.23</v>
      </c>
      <c r="G477" s="7" t="str">
        <f>VLOOKUP(D477,[1]programas!$A$1:$D$90,2,0)</f>
        <v>Mobilidade Urbana</v>
      </c>
      <c r="H477" t="str">
        <f t="shared" si="7"/>
        <v>105 - Mobilidade Urbana</v>
      </c>
      <c r="I477" t="str">
        <f>VLOOKUP(C477,subacoes!$A$1:$H$2405,8,0)</f>
        <v>14320 - Melhorias terminais de integração, medidas moderad tráfego e Museu Transp - SITC Joinville - BNDES</v>
      </c>
      <c r="J477" t="str">
        <f>VLOOKUP(C477,subacoes!$A$1:$H$2405,7,0)</f>
        <v>Obra executada (unidade)</v>
      </c>
      <c r="K477" t="str">
        <f>VLOOKUP(C477,subacoes!$A$1:$H$2405,3,0)</f>
        <v>Maior Valor</v>
      </c>
      <c r="L477" s="14">
        <f>VLOOKUP(C477,subacoes!$A$1:$H$2405,6,0)</f>
        <v>1</v>
      </c>
    </row>
    <row r="478" spans="1:12" x14ac:dyDescent="0.25">
      <c r="A478" s="5">
        <v>230001</v>
      </c>
      <c r="B478" s="5">
        <v>27</v>
      </c>
      <c r="C478">
        <v>3816</v>
      </c>
      <c r="D478">
        <v>900</v>
      </c>
      <c r="E478" s="6">
        <v>669492.06999999995</v>
      </c>
      <c r="F478" s="6">
        <v>669492.06999999995</v>
      </c>
      <c r="G478" s="7" t="str">
        <f>VLOOKUP(D478,[1]programas!$A$1:$D$90,2,0)</f>
        <v>Gestão Administrativa - Poder Executivo</v>
      </c>
      <c r="H478" t="str">
        <f t="shared" si="7"/>
        <v>900 - Gestão Administrativa - Poder Executivo</v>
      </c>
      <c r="I478" t="str">
        <f>VLOOKUP(C478,subacoes!$A$1:$H$2405,8,0)</f>
        <v>3816 - Administração e manutenção dos serviços administrativos gerais - SOL</v>
      </c>
      <c r="J478" t="str">
        <f>VLOOKUP(C478,subacoes!$A$1:$H$2405,7,0)</f>
        <v>Unidade gestora mantida (unidade)</v>
      </c>
      <c r="K478" t="str">
        <f>VLOOKUP(C478,subacoes!$A$1:$H$2405,3,0)</f>
        <v>Maior Valor</v>
      </c>
      <c r="L478" s="14">
        <f>VLOOKUP(C478,subacoes!$A$1:$H$2405,6,0)</f>
        <v>1</v>
      </c>
    </row>
    <row r="479" spans="1:12" x14ac:dyDescent="0.25">
      <c r="A479" s="9">
        <v>410051</v>
      </c>
      <c r="B479" s="5">
        <v>26</v>
      </c>
      <c r="C479">
        <v>11126</v>
      </c>
      <c r="D479">
        <v>110</v>
      </c>
      <c r="E479" s="6">
        <v>687765.69</v>
      </c>
      <c r="F479" s="6">
        <v>687765.69</v>
      </c>
      <c r="G479" s="7" t="str">
        <f>VLOOKUP(D479,[1]programas!$A$1:$D$90,2,0)</f>
        <v>Construção de Rodovias</v>
      </c>
      <c r="H479" t="str">
        <f t="shared" si="7"/>
        <v>110 - Construção de Rodovias</v>
      </c>
      <c r="I479" t="str">
        <f>VLOOKUP(C479,subacoes!$A$1:$H$2405,8,0)</f>
        <v>11126 - Apoio ao sistema viário - FUNDOSOCIAL</v>
      </c>
      <c r="J479" t="str">
        <f>VLOOKUP(C479,subacoes!$A$1:$H$2405,7,0)</f>
        <v>Obra realizada (unidade)</v>
      </c>
      <c r="K479" t="str">
        <f>VLOOKUP(C479,subacoes!$A$1:$H$2405,3,0)</f>
        <v>Soma</v>
      </c>
      <c r="L479" s="14">
        <f>VLOOKUP(C479,subacoes!$A$1:$H$2405,6,0)</f>
        <v>520</v>
      </c>
    </row>
    <row r="480" spans="1:12" x14ac:dyDescent="0.25">
      <c r="A480" s="5">
        <v>160097</v>
      </c>
      <c r="B480" s="5">
        <v>3</v>
      </c>
      <c r="C480">
        <v>6499</v>
      </c>
      <c r="D480">
        <v>915</v>
      </c>
      <c r="E480" s="6">
        <v>679445.3</v>
      </c>
      <c r="F480" s="6">
        <v>719508.76</v>
      </c>
      <c r="G480" s="7" t="str">
        <f>VLOOKUP(D480,[1]programas!$A$1:$D$90,2,0)</f>
        <v>Gestão Estratégica - Ministério Público</v>
      </c>
      <c r="H480" t="str">
        <f t="shared" si="7"/>
        <v>915 - Gestão Estratégica - Ministério Público</v>
      </c>
      <c r="I480" t="str">
        <f>VLOOKUP(C480,subacoes!$A$1:$H$2405,8,0)</f>
        <v>6499 - Reconstituição de bens lesados</v>
      </c>
      <c r="J480" t="str">
        <f>VLOOKUP(C480,subacoes!$A$1:$H$2405,7,0)</f>
        <v>Projeto aprovado (unidade)</v>
      </c>
      <c r="K480" t="str">
        <f>VLOOKUP(C480,subacoes!$A$1:$H$2405,3,0)</f>
        <v>Soma</v>
      </c>
      <c r="L480" s="14">
        <f>VLOOKUP(C480,subacoes!$A$1:$H$2405,6,0)</f>
        <v>40</v>
      </c>
    </row>
    <row r="481" spans="1:12" x14ac:dyDescent="0.25">
      <c r="A481" s="8">
        <v>410012</v>
      </c>
      <c r="B481" s="5">
        <v>6</v>
      </c>
      <c r="C481">
        <v>13166</v>
      </c>
      <c r="D481">
        <v>707</v>
      </c>
      <c r="E481" s="6">
        <v>722671.41</v>
      </c>
      <c r="F481" s="6">
        <v>722671.41</v>
      </c>
      <c r="G481" s="7" t="str">
        <f>VLOOKUP(D481,[1]programas!$A$1:$D$90,2,0)</f>
        <v>Suporte Institucional Integrado</v>
      </c>
      <c r="H481" t="str">
        <f t="shared" si="7"/>
        <v>707 - Suporte Institucional Integrado</v>
      </c>
      <c r="I481" t="str">
        <f>VLOOKUP(C481,subacoes!$A$1:$H$2405,8,0)</f>
        <v>13166 - Gestão dos contratos de locação - DETRAN</v>
      </c>
      <c r="J481" t="str">
        <f>VLOOKUP(C481,subacoes!$A$1:$H$2405,7,0)</f>
        <v>Contrato gerenciado (unidade)</v>
      </c>
      <c r="K481" t="str">
        <f>VLOOKUP(C481,subacoes!$A$1:$H$2405,3,0)</f>
        <v>Maior Valor</v>
      </c>
      <c r="L481" s="14">
        <f>VLOOKUP(C481,subacoes!$A$1:$H$2405,6,0)</f>
        <v>7</v>
      </c>
    </row>
    <row r="482" spans="1:12" x14ac:dyDescent="0.25">
      <c r="A482" s="9">
        <v>530001</v>
      </c>
      <c r="B482" s="5">
        <v>26</v>
      </c>
      <c r="C482">
        <v>14515</v>
      </c>
      <c r="D482">
        <v>145</v>
      </c>
      <c r="E482" s="6">
        <v>0</v>
      </c>
      <c r="F482" s="6">
        <v>724323</v>
      </c>
      <c r="G482" s="7" t="str">
        <f>VLOOKUP(D482,[1]programas!$A$1:$D$90,2,0)</f>
        <v>Elaboração de Projetos e Estudos de Infraestrutura</v>
      </c>
      <c r="H482" t="str">
        <f t="shared" si="7"/>
        <v>145 - Elaboração de Projetos e Estudos de Infraestrutura</v>
      </c>
      <c r="I482" t="str">
        <f>VLOOKUP(C482,subacoes!$A$1:$H$2405,8,0)</f>
        <v>14515 - Contagens e estudos de tráfego, levtos e estudos para Gerência de Pavimentos - BID-VI</v>
      </c>
      <c r="J482" t="str">
        <f>VLOOKUP(C482,subacoes!$A$1:$H$2405,7,0)</f>
        <v>Estudo rodoviário realizado (km)</v>
      </c>
      <c r="K482" t="str">
        <f>VLOOKUP(C482,subacoes!$A$1:$H$2405,3,0)</f>
        <v>Maior Valor</v>
      </c>
      <c r="L482" s="14">
        <f>VLOOKUP(C482,subacoes!$A$1:$H$2405,6,0)</f>
        <v>6500</v>
      </c>
    </row>
    <row r="483" spans="1:12" x14ac:dyDescent="0.25">
      <c r="A483" s="9">
        <v>520090</v>
      </c>
      <c r="B483" s="5">
        <v>4</v>
      </c>
      <c r="C483">
        <v>13416</v>
      </c>
      <c r="D483">
        <v>100</v>
      </c>
      <c r="E483" s="6">
        <v>467221.86</v>
      </c>
      <c r="F483" s="6">
        <v>739709.99</v>
      </c>
      <c r="G483" s="7" t="str">
        <f>VLOOKUP(D483,[1]programas!$A$1:$D$90,2,0)</f>
        <v>Caminhos do Desenvolvimento</v>
      </c>
      <c r="H483" t="str">
        <f t="shared" si="7"/>
        <v>100 - Caminhos do Desenvolvimento</v>
      </c>
      <c r="I483" t="str">
        <f>VLOOKUP(C483,subacoes!$A$1:$H$2405,8,0)</f>
        <v>13416 - Apoio a projetos municipais de investimentos - Pacto pelos Municípios - Caminhos do Desenvolvimento</v>
      </c>
      <c r="J483" t="str">
        <f>VLOOKUP(C483,subacoes!$A$1:$H$2405,7,0)</f>
        <v>Projeto apoiado (unidade)</v>
      </c>
      <c r="K483" t="str">
        <f>VLOOKUP(C483,subacoes!$A$1:$H$2405,3,0)</f>
        <v>Maior Valor</v>
      </c>
      <c r="L483" s="14">
        <f>VLOOKUP(C483,subacoes!$A$1:$H$2405,6,0)</f>
        <v>1</v>
      </c>
    </row>
    <row r="484" spans="1:12" x14ac:dyDescent="0.25">
      <c r="A484" s="9">
        <v>410056</v>
      </c>
      <c r="B484" s="5">
        <v>12</v>
      </c>
      <c r="C484">
        <v>13821</v>
      </c>
      <c r="D484">
        <v>610</v>
      </c>
      <c r="E484" s="6">
        <v>747230.77</v>
      </c>
      <c r="F484" s="6">
        <v>747230.77</v>
      </c>
      <c r="G484" s="7" t="str">
        <f>VLOOKUP(D484,[1]programas!$A$1:$D$90,2,0)</f>
        <v>Educação Básica com Qualidade e Equidade</v>
      </c>
      <c r="H484" t="str">
        <f t="shared" si="7"/>
        <v>610 - Educação Básica com Qualidade e Equidade</v>
      </c>
      <c r="I484" t="str">
        <f>VLOOKUP(C484,subacoes!$A$1:$H$2405,8,0)</f>
        <v>13821 - AP - Manutenção e reforma de escolas - educação básica - ADR - Criciúma</v>
      </c>
      <c r="J484" t="str">
        <f>VLOOKUP(C484,subacoes!$A$1:$H$2405,7,0)</f>
        <v>Escola mantida (unidade)</v>
      </c>
      <c r="K484" t="str">
        <f>VLOOKUP(C484,subacoes!$A$1:$H$2405,3,0)</f>
        <v>Maior Valor</v>
      </c>
      <c r="L484" s="14">
        <f>VLOOKUP(C484,subacoes!$A$1:$H$2405,6,0)</f>
        <v>61</v>
      </c>
    </row>
    <row r="485" spans="1:12" x14ac:dyDescent="0.25">
      <c r="A485" s="5">
        <v>270001</v>
      </c>
      <c r="B485" s="5">
        <v>18</v>
      </c>
      <c r="C485">
        <v>10180</v>
      </c>
      <c r="D485">
        <v>348</v>
      </c>
      <c r="E485" s="6">
        <v>587634.31999999995</v>
      </c>
      <c r="F485" s="6">
        <v>750000</v>
      </c>
      <c r="G485" s="7" t="str">
        <f>VLOOKUP(D485,[1]programas!$A$1:$D$90,2,0)</f>
        <v>Gestão Ambiental Estratégica</v>
      </c>
      <c r="H485" t="str">
        <f t="shared" si="7"/>
        <v>348 - Gestão Ambiental Estratégica</v>
      </c>
      <c r="I485" t="str">
        <f>VLOOKUP(C485,subacoes!$A$1:$H$2405,8,0)</f>
        <v>10180 - Operacionalização do Conselho Estadual do Meio Ambiente</v>
      </c>
      <c r="J485" t="str">
        <f>VLOOKUP(C485,subacoes!$A$1:$H$2405,7,0)</f>
        <v>Conselho apoiado (unidade)</v>
      </c>
      <c r="K485" t="str">
        <f>VLOOKUP(C485,subacoes!$A$1:$H$2405,3,0)</f>
        <v>Maior Valor</v>
      </c>
      <c r="L485" s="14">
        <f>VLOOKUP(C485,subacoes!$A$1:$H$2405,6,0)</f>
        <v>1</v>
      </c>
    </row>
    <row r="486" spans="1:12" x14ac:dyDescent="0.25">
      <c r="A486" s="9">
        <v>410039</v>
      </c>
      <c r="B486" s="5">
        <v>4</v>
      </c>
      <c r="C486">
        <v>13650</v>
      </c>
      <c r="D486">
        <v>850</v>
      </c>
      <c r="E486" s="6">
        <v>751341.37</v>
      </c>
      <c r="F486" s="6">
        <v>751341.37</v>
      </c>
      <c r="G486" s="7" t="str">
        <f>VLOOKUP(D486,[1]programas!$A$1:$D$90,2,0)</f>
        <v>Gestão de Pessoas</v>
      </c>
      <c r="H486" t="str">
        <f t="shared" si="7"/>
        <v>850 - Gestão de Pessoas</v>
      </c>
      <c r="I486" t="str">
        <f>VLOOKUP(C486,subacoes!$A$1:$H$2405,8,0)</f>
        <v>13650 - Administração de pessoal e encargos sociais - ADR - São Lourenço do Oeste</v>
      </c>
      <c r="J486" t="str">
        <f>VLOOKUP(C486,subacoes!$A$1:$H$2405,7,0)</f>
        <v>Servidor remunerado (unidade)</v>
      </c>
      <c r="K486" t="str">
        <f>VLOOKUP(C486,subacoes!$A$1:$H$2405,3,0)</f>
        <v>Maior Valor</v>
      </c>
      <c r="L486" s="14">
        <f>VLOOKUP(C486,subacoes!$A$1:$H$2405,6,0)</f>
        <v>31</v>
      </c>
    </row>
    <row r="487" spans="1:12" x14ac:dyDescent="0.25">
      <c r="A487" s="9">
        <v>410039</v>
      </c>
      <c r="B487" s="5">
        <v>12</v>
      </c>
      <c r="C487">
        <v>13668</v>
      </c>
      <c r="D487">
        <v>625</v>
      </c>
      <c r="E487" s="6">
        <v>754384.66</v>
      </c>
      <c r="F487" s="6">
        <v>754384.66</v>
      </c>
      <c r="G487" s="7" t="str">
        <f>VLOOKUP(D487,[1]programas!$A$1:$D$90,2,0)</f>
        <v>Valorização dos Profissionais da Educação</v>
      </c>
      <c r="H487" t="str">
        <f t="shared" si="7"/>
        <v>625 - Valorização dos Profissionais da Educação</v>
      </c>
      <c r="I487" t="str">
        <f>VLOOKUP(C487,subacoes!$A$1:$H$2405,8,0)</f>
        <v>13668 - Administração de pessoal e encargos sociais - GERED - ADR - São Lourenço do Oeste</v>
      </c>
      <c r="J487" t="str">
        <f>VLOOKUP(C487,subacoes!$A$1:$H$2405,7,0)</f>
        <v>Servidor remunerado (unidade)</v>
      </c>
      <c r="K487" t="str">
        <f>VLOOKUP(C487,subacoes!$A$1:$H$2405,3,0)</f>
        <v>Maior Valor</v>
      </c>
      <c r="L487" s="14">
        <f>VLOOKUP(C487,subacoes!$A$1:$H$2405,6,0)</f>
        <v>19</v>
      </c>
    </row>
    <row r="488" spans="1:12" x14ac:dyDescent="0.25">
      <c r="A488" s="9">
        <v>410051</v>
      </c>
      <c r="B488" s="5">
        <v>4</v>
      </c>
      <c r="C488">
        <v>13613</v>
      </c>
      <c r="D488">
        <v>900</v>
      </c>
      <c r="E488" s="6">
        <v>762292.62</v>
      </c>
      <c r="F488" s="6">
        <v>762292.62</v>
      </c>
      <c r="G488" s="7" t="str">
        <f>VLOOKUP(D488,[1]programas!$A$1:$D$90,2,0)</f>
        <v>Gestão Administrativa - Poder Executivo</v>
      </c>
      <c r="H488" t="str">
        <f t="shared" si="7"/>
        <v>900 - Gestão Administrativa - Poder Executivo</v>
      </c>
      <c r="I488" t="str">
        <f>VLOOKUP(C488,subacoes!$A$1:$H$2405,8,0)</f>
        <v>13613 - Administração e manutenção dos serviços administrativos gerais - ADR - Blumenau</v>
      </c>
      <c r="J488" t="str">
        <f>VLOOKUP(C488,subacoes!$A$1:$H$2405,7,0)</f>
        <v>Unidade gestora mantida (unidade)</v>
      </c>
      <c r="K488" t="str">
        <f>VLOOKUP(C488,subacoes!$A$1:$H$2405,3,0)</f>
        <v>Maior Valor</v>
      </c>
      <c r="L488" s="14">
        <f>VLOOKUP(C488,subacoes!$A$1:$H$2405,6,0)</f>
        <v>1</v>
      </c>
    </row>
    <row r="489" spans="1:12" x14ac:dyDescent="0.25">
      <c r="A489" s="9">
        <v>410044</v>
      </c>
      <c r="B489" s="5">
        <v>12</v>
      </c>
      <c r="C489">
        <v>13775</v>
      </c>
      <c r="D489">
        <v>625</v>
      </c>
      <c r="E489" s="6">
        <v>766849.11</v>
      </c>
      <c r="F489" s="6">
        <v>766849.11</v>
      </c>
      <c r="G489" s="7" t="str">
        <f>VLOOKUP(D489,[1]programas!$A$1:$D$90,2,0)</f>
        <v>Valorização dos Profissionais da Educação</v>
      </c>
      <c r="H489" t="str">
        <f t="shared" si="7"/>
        <v>625 - Valorização dos Profissionais da Educação</v>
      </c>
      <c r="I489" t="str">
        <f>VLOOKUP(C489,subacoes!$A$1:$H$2405,8,0)</f>
        <v>13775 - Administração de pessoal e encargos sociais - GERED - ADR - Campos Novos</v>
      </c>
      <c r="J489" t="str">
        <f>VLOOKUP(C489,subacoes!$A$1:$H$2405,7,0)</f>
        <v>Servidor remunerado (unidade)</v>
      </c>
      <c r="K489" t="str">
        <f>VLOOKUP(C489,subacoes!$A$1:$H$2405,3,0)</f>
        <v>Maior Valor</v>
      </c>
      <c r="L489" s="14">
        <f>VLOOKUP(C489,subacoes!$A$1:$H$2405,6,0)</f>
        <v>22</v>
      </c>
    </row>
    <row r="490" spans="1:12" x14ac:dyDescent="0.25">
      <c r="A490" s="5">
        <v>260001</v>
      </c>
      <c r="B490" s="5">
        <v>4</v>
      </c>
      <c r="C490">
        <v>14203</v>
      </c>
      <c r="D490">
        <v>210</v>
      </c>
      <c r="E490" s="6">
        <v>425021</v>
      </c>
      <c r="F490" s="6">
        <v>770014.19</v>
      </c>
      <c r="G490" s="7" t="str">
        <f>VLOOKUP(D490,[1]programas!$A$1:$D$90,2,0)</f>
        <v>Estudos e Projetos para o Desenvolvimento Regional</v>
      </c>
      <c r="H490" t="str">
        <f t="shared" si="7"/>
        <v>210 - Estudos e Projetos para o Desenvolvimento Regional</v>
      </c>
      <c r="I490" t="str">
        <f>VLOOKUP(C490,subacoes!$A$1:$H$2405,8,0)</f>
        <v>14203 - Provisão para emendas parlamentares</v>
      </c>
      <c r="J490" t="str">
        <f>VLOOKUP(C490,subacoes!$A$1:$H$2405,7,0)</f>
        <v>Projeto executado (unidade)</v>
      </c>
      <c r="K490" t="str">
        <f>VLOOKUP(C490,subacoes!$A$1:$H$2405,3,0)</f>
        <v>Soma</v>
      </c>
      <c r="L490" s="14">
        <f>VLOOKUP(C490,subacoes!$A$1:$H$2405,6,0)</f>
        <v>400</v>
      </c>
    </row>
    <row r="491" spans="1:12" x14ac:dyDescent="0.25">
      <c r="A491" s="9">
        <v>410045</v>
      </c>
      <c r="B491" s="5">
        <v>12</v>
      </c>
      <c r="C491">
        <v>13792</v>
      </c>
      <c r="D491">
        <v>625</v>
      </c>
      <c r="E491" s="6">
        <v>772694.25</v>
      </c>
      <c r="F491" s="6">
        <v>772694.25</v>
      </c>
      <c r="G491" s="7" t="str">
        <f>VLOOKUP(D491,[1]programas!$A$1:$D$90,2,0)</f>
        <v>Valorização dos Profissionais da Educação</v>
      </c>
      <c r="H491" t="str">
        <f t="shared" si="7"/>
        <v>625 - Valorização dos Profissionais da Educação</v>
      </c>
      <c r="I491" t="str">
        <f>VLOOKUP(C491,subacoes!$A$1:$H$2405,8,0)</f>
        <v>13792 - Administração de pessoal e encargos sociais - GERED - ADR - Videira</v>
      </c>
      <c r="J491" t="str">
        <f>VLOOKUP(C491,subacoes!$A$1:$H$2405,7,0)</f>
        <v>Servidor remunerado (unidade)</v>
      </c>
      <c r="K491" t="str">
        <f>VLOOKUP(C491,subacoes!$A$1:$H$2405,3,0)</f>
        <v>Maior Valor</v>
      </c>
      <c r="L491" s="14">
        <f>VLOOKUP(C491,subacoes!$A$1:$H$2405,6,0)</f>
        <v>17</v>
      </c>
    </row>
    <row r="492" spans="1:12" x14ac:dyDescent="0.25">
      <c r="A492" s="9">
        <v>410038</v>
      </c>
      <c r="B492" s="5">
        <v>12</v>
      </c>
      <c r="C492">
        <v>13648</v>
      </c>
      <c r="D492">
        <v>625</v>
      </c>
      <c r="E492" s="6">
        <v>777733.14</v>
      </c>
      <c r="F492" s="6">
        <v>777733.14</v>
      </c>
      <c r="G492" s="7" t="str">
        <f>VLOOKUP(D492,[1]programas!$A$1:$D$90,2,0)</f>
        <v>Valorização dos Profissionais da Educação</v>
      </c>
      <c r="H492" t="str">
        <f t="shared" si="7"/>
        <v>625 - Valorização dos Profissionais da Educação</v>
      </c>
      <c r="I492" t="str">
        <f>VLOOKUP(C492,subacoes!$A$1:$H$2405,8,0)</f>
        <v>13648 - Administração de pessoal e encargos sociais - GERED - ADR - Maravilha</v>
      </c>
      <c r="J492" t="str">
        <f>VLOOKUP(C492,subacoes!$A$1:$H$2405,7,0)</f>
        <v>Servidor remunerado (unidade)</v>
      </c>
      <c r="K492" t="str">
        <f>VLOOKUP(C492,subacoes!$A$1:$H$2405,3,0)</f>
        <v>Maior Valor</v>
      </c>
      <c r="L492" s="14">
        <f>VLOOKUP(C492,subacoes!$A$1:$H$2405,6,0)</f>
        <v>20</v>
      </c>
    </row>
    <row r="493" spans="1:12" x14ac:dyDescent="0.25">
      <c r="A493" s="9">
        <v>270021</v>
      </c>
      <c r="B493" s="5">
        <v>18</v>
      </c>
      <c r="C493">
        <v>11681</v>
      </c>
      <c r="D493">
        <v>348</v>
      </c>
      <c r="E493" s="6">
        <v>641771.68000000005</v>
      </c>
      <c r="F493" s="6">
        <v>780000</v>
      </c>
      <c r="G493" s="7" t="str">
        <f>VLOOKUP(D493,[1]programas!$A$1:$D$90,2,0)</f>
        <v>Gestão Ambiental Estratégica</v>
      </c>
      <c r="H493" t="str">
        <f t="shared" si="7"/>
        <v>348 - Gestão Ambiental Estratégica</v>
      </c>
      <c r="I493" t="str">
        <f>VLOOKUP(C493,subacoes!$A$1:$H$2405,8,0)</f>
        <v>11681 - Apoio a projetos de Mudanças Climáticas</v>
      </c>
      <c r="J493" t="str">
        <f>VLOOKUP(C493,subacoes!$A$1:$H$2405,7,0)</f>
        <v>Projeto apoiado (unidade)</v>
      </c>
      <c r="K493" t="str">
        <f>VLOOKUP(C493,subacoes!$A$1:$H$2405,3,0)</f>
        <v>Soma</v>
      </c>
      <c r="L493" s="14">
        <f>VLOOKUP(C493,subacoes!$A$1:$H$2405,6,0)</f>
        <v>3</v>
      </c>
    </row>
    <row r="494" spans="1:12" x14ac:dyDescent="0.25">
      <c r="A494" s="9">
        <v>410042</v>
      </c>
      <c r="B494" s="5">
        <v>12</v>
      </c>
      <c r="C494">
        <v>13723</v>
      </c>
      <c r="D494">
        <v>610</v>
      </c>
      <c r="E494" s="6">
        <v>782231.69</v>
      </c>
      <c r="F494" s="6">
        <v>782231.69</v>
      </c>
      <c r="G494" s="7" t="str">
        <f>VLOOKUP(D494,[1]programas!$A$1:$D$90,2,0)</f>
        <v>Educação Básica com Qualidade e Equidade</v>
      </c>
      <c r="H494" t="str">
        <f t="shared" si="7"/>
        <v>610 - Educação Básica com Qualidade e Equidade</v>
      </c>
      <c r="I494" t="str">
        <f>VLOOKUP(C494,subacoes!$A$1:$H$2405,8,0)</f>
        <v>13723 - Operacionalização da educação básica - ADR - Concórdia</v>
      </c>
      <c r="J494" t="str">
        <f>VLOOKUP(C494,subacoes!$A$1:$H$2405,7,0)</f>
        <v>Aluno atendido (unidade)</v>
      </c>
      <c r="K494" t="str">
        <f>VLOOKUP(C494,subacoes!$A$1:$H$2405,3,0)</f>
        <v>Maior Valor</v>
      </c>
      <c r="L494" s="14">
        <f>VLOOKUP(C494,subacoes!$A$1:$H$2405,6,0)</f>
        <v>10911</v>
      </c>
    </row>
    <row r="495" spans="1:12" x14ac:dyDescent="0.25">
      <c r="A495" s="5">
        <v>160085</v>
      </c>
      <c r="B495" s="5">
        <v>6</v>
      </c>
      <c r="C495">
        <v>13131</v>
      </c>
      <c r="D495">
        <v>705</v>
      </c>
      <c r="E495" s="6">
        <v>593119.4</v>
      </c>
      <c r="F495" s="6">
        <v>785364.79</v>
      </c>
      <c r="G495" s="7" t="str">
        <f>VLOOKUP(D495,[1]programas!$A$1:$D$90,2,0)</f>
        <v>Segurança Cidadã</v>
      </c>
      <c r="H495" t="str">
        <f t="shared" si="7"/>
        <v>705 - Segurança Cidadã</v>
      </c>
      <c r="I495" t="str">
        <f>VLOOKUP(C495,subacoes!$A$1:$H$2405,8,0)</f>
        <v>13131 - Gestão das atividades aéreas - BM</v>
      </c>
      <c r="J495" t="str">
        <f>VLOOKUP(C495,subacoes!$A$1:$H$2405,7,0)</f>
        <v>Atendimento realizado (unidade)</v>
      </c>
      <c r="K495" t="str">
        <f>VLOOKUP(C495,subacoes!$A$1:$H$2405,3,0)</f>
        <v>Soma</v>
      </c>
      <c r="L495" s="14">
        <f>VLOOKUP(C495,subacoes!$A$1:$H$2405,6,0)</f>
        <v>1250</v>
      </c>
    </row>
    <row r="496" spans="1:12" x14ac:dyDescent="0.25">
      <c r="A496" s="5">
        <v>160085</v>
      </c>
      <c r="B496" s="5">
        <v>6</v>
      </c>
      <c r="C496">
        <v>11839</v>
      </c>
      <c r="D496">
        <v>707</v>
      </c>
      <c r="E496" s="6">
        <v>0</v>
      </c>
      <c r="F496" s="6">
        <v>785816.88</v>
      </c>
      <c r="G496" s="7" t="str">
        <f>VLOOKUP(D496,[1]programas!$A$1:$D$90,2,0)</f>
        <v>Suporte Institucional Integrado</v>
      </c>
      <c r="H496" t="str">
        <f t="shared" si="7"/>
        <v>707 - Suporte Institucional Integrado</v>
      </c>
      <c r="I496" t="str">
        <f>VLOOKUP(C496,subacoes!$A$1:$H$2405,8,0)</f>
        <v>11839 - Construção e ampliação de instalações físicas – BM</v>
      </c>
      <c r="J496" t="str">
        <f>VLOOKUP(C496,subacoes!$A$1:$H$2405,7,0)</f>
        <v>Obra realizada (unidade)</v>
      </c>
      <c r="K496" t="str">
        <f>VLOOKUP(C496,subacoes!$A$1:$H$2405,3,0)</f>
        <v>Soma</v>
      </c>
      <c r="L496" s="14">
        <f>VLOOKUP(C496,subacoes!$A$1:$H$2405,6,0)</f>
        <v>1</v>
      </c>
    </row>
    <row r="497" spans="1:12" x14ac:dyDescent="0.25">
      <c r="A497" s="9">
        <v>530001</v>
      </c>
      <c r="B497" s="5">
        <v>26</v>
      </c>
      <c r="C497">
        <v>12956</v>
      </c>
      <c r="D497">
        <v>120</v>
      </c>
      <c r="E497" s="6">
        <v>0</v>
      </c>
      <c r="F497" s="6">
        <v>792299.09</v>
      </c>
      <c r="G497" s="7" t="str">
        <f>VLOOKUP(D497,[1]programas!$A$1:$D$90,2,0)</f>
        <v>Integração Logística</v>
      </c>
      <c r="H497" t="str">
        <f t="shared" si="7"/>
        <v>120 - Integração Logística</v>
      </c>
      <c r="I497" t="str">
        <f>VLOOKUP(C497,subacoes!$A$1:$H$2405,8,0)</f>
        <v>12956 - Implantação de acesso a aeroportos</v>
      </c>
      <c r="J497" t="str">
        <f>VLOOKUP(C497,subacoes!$A$1:$H$2405,7,0)</f>
        <v>Aeroporto adequado (unidade)</v>
      </c>
      <c r="K497" t="str">
        <f>VLOOKUP(C497,subacoes!$A$1:$H$2405,3,0)</f>
        <v>Maior Valor</v>
      </c>
      <c r="L497" s="14">
        <f>VLOOKUP(C497,subacoes!$A$1:$H$2405,6,0)</f>
        <v>2</v>
      </c>
    </row>
    <row r="498" spans="1:12" x14ac:dyDescent="0.25">
      <c r="A498" s="5">
        <v>160091</v>
      </c>
      <c r="B498" s="5">
        <v>6</v>
      </c>
      <c r="C498">
        <v>13165</v>
      </c>
      <c r="D498">
        <v>707</v>
      </c>
      <c r="E498" s="6">
        <v>795093.68</v>
      </c>
      <c r="F498" s="6">
        <v>796518.68</v>
      </c>
      <c r="G498" s="7" t="str">
        <f>VLOOKUP(D498,[1]programas!$A$1:$D$90,2,0)</f>
        <v>Suporte Institucional Integrado</v>
      </c>
      <c r="H498" t="str">
        <f t="shared" si="7"/>
        <v>707 - Suporte Institucional Integrado</v>
      </c>
      <c r="I498" t="str">
        <f>VLOOKUP(C498,subacoes!$A$1:$H$2405,8,0)</f>
        <v>13165 - Gestão dos contratos de locação - SSP</v>
      </c>
      <c r="J498" t="str">
        <f>VLOOKUP(C498,subacoes!$A$1:$H$2405,7,0)</f>
        <v>Contrato gerenciado (unidade)</v>
      </c>
      <c r="K498" t="str">
        <f>VLOOKUP(C498,subacoes!$A$1:$H$2405,3,0)</f>
        <v>Maior Valor</v>
      </c>
      <c r="L498" s="14">
        <f>VLOOKUP(C498,subacoes!$A$1:$H$2405,6,0)</f>
        <v>3</v>
      </c>
    </row>
    <row r="499" spans="1:12" x14ac:dyDescent="0.25">
      <c r="A499" s="9">
        <v>480091</v>
      </c>
      <c r="B499" s="5">
        <v>10</v>
      </c>
      <c r="C499">
        <v>14232</v>
      </c>
      <c r="D499">
        <v>400</v>
      </c>
      <c r="E499" s="6">
        <v>0</v>
      </c>
      <c r="F499" s="6">
        <v>800000</v>
      </c>
      <c r="G499" s="7" t="str">
        <f>VLOOKUP(D499,[1]programas!$A$1:$D$90,2,0)</f>
        <v>Gestão do SUS</v>
      </c>
      <c r="H499" t="str">
        <f t="shared" si="7"/>
        <v>400 - Gestão do SUS</v>
      </c>
      <c r="I499" t="str">
        <f>VLOOKUP(C499,subacoes!$A$1:$H$2405,8,0)</f>
        <v>14232 - Ações para qualificação das ouvidorias municipais</v>
      </c>
      <c r="J499" t="str">
        <f>VLOOKUP(C499,subacoes!$A$1:$H$2405,7,0)</f>
        <v>Ação realizada (unidade)</v>
      </c>
      <c r="K499" t="str">
        <f>VLOOKUP(C499,subacoes!$A$1:$H$2405,3,0)</f>
        <v>Soma</v>
      </c>
      <c r="L499" s="14">
        <f>VLOOKUP(C499,subacoes!$A$1:$H$2405,6,0)</f>
        <v>3</v>
      </c>
    </row>
    <row r="500" spans="1:12" x14ac:dyDescent="0.25">
      <c r="A500" s="9">
        <v>410059</v>
      </c>
      <c r="B500" s="5">
        <v>12</v>
      </c>
      <c r="C500">
        <v>13959</v>
      </c>
      <c r="D500">
        <v>610</v>
      </c>
      <c r="E500" s="6">
        <v>804425.58</v>
      </c>
      <c r="F500" s="6">
        <v>804425.58</v>
      </c>
      <c r="G500" s="7" t="str">
        <f>VLOOKUP(D500,[1]programas!$A$1:$D$90,2,0)</f>
        <v>Educação Básica com Qualidade e Equidade</v>
      </c>
      <c r="H500" t="str">
        <f t="shared" si="7"/>
        <v>610 - Educação Básica com Qualidade e Equidade</v>
      </c>
      <c r="I500" t="str">
        <f>VLOOKUP(C500,subacoes!$A$1:$H$2405,8,0)</f>
        <v>13959 - Operacionalização da educação básica - ADR - Jaraguá do Sul</v>
      </c>
      <c r="J500" t="str">
        <f>VLOOKUP(C500,subacoes!$A$1:$H$2405,7,0)</f>
        <v>Aluno atendido (unidade)</v>
      </c>
      <c r="K500" t="str">
        <f>VLOOKUP(C500,subacoes!$A$1:$H$2405,3,0)</f>
        <v>Maior Valor</v>
      </c>
      <c r="L500" s="14">
        <f>VLOOKUP(C500,subacoes!$A$1:$H$2405,6,0)</f>
        <v>16684</v>
      </c>
    </row>
    <row r="501" spans="1:12" x14ac:dyDescent="0.25">
      <c r="A501" s="9">
        <v>450001</v>
      </c>
      <c r="B501" s="5">
        <v>12</v>
      </c>
      <c r="C501">
        <v>14226</v>
      </c>
      <c r="D501">
        <v>990</v>
      </c>
      <c r="E501" s="6">
        <v>0</v>
      </c>
      <c r="F501" s="6">
        <v>809852.81</v>
      </c>
      <c r="G501" s="7" t="str">
        <f>VLOOKUP(D501,[1]programas!$A$1:$D$90,2,0)</f>
        <v>Encargos Especiais</v>
      </c>
      <c r="H501" t="str">
        <f t="shared" si="7"/>
        <v>990 - Encargos Especiais</v>
      </c>
      <c r="I501" t="str">
        <f>VLOOKUP(C501,subacoes!$A$1:$H$2405,8,0)</f>
        <v>14226 - Encargos gerais com serviços da divida pública da Educação</v>
      </c>
      <c r="J501" t="str">
        <f>VLOOKUP(C501,subacoes!$A$1:$H$2405,7,0)</f>
        <v>Encargo pago (unidade)</v>
      </c>
      <c r="K501" t="str">
        <f>VLOOKUP(C501,subacoes!$A$1:$H$2405,3,0)</f>
        <v>Maior Valor</v>
      </c>
      <c r="L501" s="14">
        <f>VLOOKUP(C501,subacoes!$A$1:$H$2405,6,0)</f>
        <v>1</v>
      </c>
    </row>
    <row r="502" spans="1:12" x14ac:dyDescent="0.25">
      <c r="A502" s="9">
        <v>410042</v>
      </c>
      <c r="B502" s="5">
        <v>12</v>
      </c>
      <c r="C502">
        <v>13729</v>
      </c>
      <c r="D502">
        <v>625</v>
      </c>
      <c r="E502" s="6">
        <v>814127.19</v>
      </c>
      <c r="F502" s="6">
        <v>814127.19</v>
      </c>
      <c r="G502" s="7" t="str">
        <f>VLOOKUP(D502,[1]programas!$A$1:$D$90,2,0)</f>
        <v>Valorização dos Profissionais da Educação</v>
      </c>
      <c r="H502" t="str">
        <f t="shared" si="7"/>
        <v>625 - Valorização dos Profissionais da Educação</v>
      </c>
      <c r="I502" t="str">
        <f>VLOOKUP(C502,subacoes!$A$1:$H$2405,8,0)</f>
        <v>13729 - Administração de pessoal e encargos sociais - GERED - ADR - Concórdia</v>
      </c>
      <c r="J502" t="str">
        <f>VLOOKUP(C502,subacoes!$A$1:$H$2405,7,0)</f>
        <v>Servidor remunerado (unidade)</v>
      </c>
      <c r="K502" t="str">
        <f>VLOOKUP(C502,subacoes!$A$1:$H$2405,3,0)</f>
        <v>Maior Valor</v>
      </c>
      <c r="L502" s="14">
        <f>VLOOKUP(C502,subacoes!$A$1:$H$2405,6,0)</f>
        <v>22</v>
      </c>
    </row>
    <row r="503" spans="1:12" x14ac:dyDescent="0.25">
      <c r="A503" s="9">
        <v>480091</v>
      </c>
      <c r="B503" s="5">
        <v>10</v>
      </c>
      <c r="C503">
        <v>12492</v>
      </c>
      <c r="D503">
        <v>100</v>
      </c>
      <c r="E503" s="6">
        <v>814206.16</v>
      </c>
      <c r="F503" s="6">
        <v>819858.29</v>
      </c>
      <c r="G503" s="7" t="str">
        <f>VLOOKUP(D503,[1]programas!$A$1:$D$90,2,0)</f>
        <v>Caminhos do Desenvolvimento</v>
      </c>
      <c r="H503" t="str">
        <f t="shared" si="7"/>
        <v>100 - Caminhos do Desenvolvimento</v>
      </c>
      <c r="I503" t="str">
        <f>VLOOKUP(C503,subacoes!$A$1:$H$2405,8,0)</f>
        <v>12492 - Elaboração de projetos arquitetônicos e complementares para hospitais</v>
      </c>
      <c r="J503" t="str">
        <f>VLOOKUP(C503,subacoes!$A$1:$H$2405,7,0)</f>
        <v>Projeto elaborado (unidade)</v>
      </c>
      <c r="K503" t="str">
        <f>VLOOKUP(C503,subacoes!$A$1:$H$2405,3,0)</f>
        <v>Maior Valor</v>
      </c>
      <c r="L503" s="14">
        <f>VLOOKUP(C503,subacoes!$A$1:$H$2405,6,0)</f>
        <v>1</v>
      </c>
    </row>
    <row r="504" spans="1:12" x14ac:dyDescent="0.25">
      <c r="A504" s="5">
        <v>160097</v>
      </c>
      <c r="B504" s="5">
        <v>26</v>
      </c>
      <c r="C504">
        <v>122</v>
      </c>
      <c r="D504">
        <v>130</v>
      </c>
      <c r="E504" s="6">
        <v>827678.91</v>
      </c>
      <c r="F504" s="6">
        <v>827678.91</v>
      </c>
      <c r="G504" s="7" t="str">
        <f>VLOOKUP(D504,[1]programas!$A$1:$D$90,2,0)</f>
        <v>Conservação e Segurança Rodoviária</v>
      </c>
      <c r="H504" t="str">
        <f t="shared" si="7"/>
        <v>130 - Conservação e Segurança Rodoviária</v>
      </c>
      <c r="I504" t="str">
        <f>VLOOKUP(C504,subacoes!$A$1:$H$2405,8,0)</f>
        <v>122 - Aquisição de combustíveis e lubrificantes - DEINFRA e PRMv</v>
      </c>
      <c r="J504" t="str">
        <f>VLOOKUP(C504,subacoes!$A$1:$H$2405,7,0)</f>
        <v>Unidade gestora mantida (unidade)</v>
      </c>
      <c r="K504" t="str">
        <f>VLOOKUP(C504,subacoes!$A$1:$H$2405,3,0)</f>
        <v>Maior Valor</v>
      </c>
      <c r="L504" s="14">
        <f>VLOOKUP(C504,subacoes!$A$1:$H$2405,6,0)</f>
        <v>50</v>
      </c>
    </row>
    <row r="505" spans="1:12" x14ac:dyDescent="0.25">
      <c r="A505" s="9">
        <v>550091</v>
      </c>
      <c r="B505" s="5">
        <v>6</v>
      </c>
      <c r="C505">
        <v>11883</v>
      </c>
      <c r="D505">
        <v>730</v>
      </c>
      <c r="E505" s="6">
        <v>389459.53</v>
      </c>
      <c r="F505" s="6">
        <v>830221.07</v>
      </c>
      <c r="G505" s="7" t="str">
        <f>VLOOKUP(D505,[1]programas!$A$1:$D$90,2,0)</f>
        <v>Prevenção e Preparação para Desastres</v>
      </c>
      <c r="H505" t="str">
        <f t="shared" si="7"/>
        <v>730 - Prevenção e Preparação para Desastres</v>
      </c>
      <c r="I505" t="str">
        <f>VLOOKUP(C505,subacoes!$A$1:$H$2405,8,0)</f>
        <v>11883 - Estruturação das unidades de Proteção Civil</v>
      </c>
      <c r="J505" t="str">
        <f>VLOOKUP(C505,subacoes!$A$1:$H$2405,7,0)</f>
        <v>Estrutura adequada (unidade)</v>
      </c>
      <c r="K505" t="str">
        <f>VLOOKUP(C505,subacoes!$A$1:$H$2405,3,0)</f>
        <v>Maior Valor</v>
      </c>
      <c r="L505" s="14">
        <f>VLOOKUP(C505,subacoes!$A$1:$H$2405,6,0)</f>
        <v>296</v>
      </c>
    </row>
    <row r="506" spans="1:12" x14ac:dyDescent="0.25">
      <c r="A506" s="9">
        <v>410043</v>
      </c>
      <c r="B506" s="5">
        <v>4</v>
      </c>
      <c r="C506">
        <v>13731</v>
      </c>
      <c r="D506">
        <v>850</v>
      </c>
      <c r="E506" s="6">
        <v>835983.24</v>
      </c>
      <c r="F506" s="6">
        <v>835983.24</v>
      </c>
      <c r="G506" s="7" t="str">
        <f>VLOOKUP(D506,[1]programas!$A$1:$D$90,2,0)</f>
        <v>Gestão de Pessoas</v>
      </c>
      <c r="H506" t="str">
        <f t="shared" si="7"/>
        <v>850 - Gestão de Pessoas</v>
      </c>
      <c r="I506" t="str">
        <f>VLOOKUP(C506,subacoes!$A$1:$H$2405,8,0)</f>
        <v>13731 - Administração de pessoal e encargos sociais - ADR - Joaçaba</v>
      </c>
      <c r="J506" t="str">
        <f>VLOOKUP(C506,subacoes!$A$1:$H$2405,7,0)</f>
        <v>Servidor remunerado (unidade)</v>
      </c>
      <c r="K506" t="str">
        <f>VLOOKUP(C506,subacoes!$A$1:$H$2405,3,0)</f>
        <v>Maior Valor</v>
      </c>
      <c r="L506" s="14">
        <f>VLOOKUP(C506,subacoes!$A$1:$H$2405,6,0)</f>
        <v>64</v>
      </c>
    </row>
    <row r="507" spans="1:12" x14ac:dyDescent="0.25">
      <c r="A507" s="9">
        <v>450001</v>
      </c>
      <c r="B507" s="5">
        <v>12</v>
      </c>
      <c r="C507">
        <v>4824</v>
      </c>
      <c r="D507">
        <v>850</v>
      </c>
      <c r="E507" s="6">
        <v>652944.44999999995</v>
      </c>
      <c r="F507" s="6">
        <v>842000</v>
      </c>
      <c r="G507" s="7" t="str">
        <f>VLOOKUP(D507,[1]programas!$A$1:$D$90,2,0)</f>
        <v>Gestão de Pessoas</v>
      </c>
      <c r="H507" t="str">
        <f t="shared" si="7"/>
        <v>850 - Gestão de Pessoas</v>
      </c>
      <c r="I507" t="str">
        <f>VLOOKUP(C507,subacoes!$A$1:$H$2405,8,0)</f>
        <v>4824 - Encargos com estagiários - SED</v>
      </c>
      <c r="J507" t="str">
        <f>VLOOKUP(C507,subacoes!$A$1:$H$2405,7,0)</f>
        <v>Estagiário contratado (unidade)</v>
      </c>
      <c r="K507" t="str">
        <f>VLOOKUP(C507,subacoes!$A$1:$H$2405,3,0)</f>
        <v>Maior Valor</v>
      </c>
      <c r="L507" s="14">
        <f>VLOOKUP(C507,subacoes!$A$1:$H$2405,6,0)</f>
        <v>200</v>
      </c>
    </row>
    <row r="508" spans="1:12" x14ac:dyDescent="0.25">
      <c r="A508" s="9">
        <v>410062</v>
      </c>
      <c r="B508" s="5">
        <v>12</v>
      </c>
      <c r="C508">
        <v>13937</v>
      </c>
      <c r="D508">
        <v>610</v>
      </c>
      <c r="E508" s="6">
        <v>844099.81</v>
      </c>
      <c r="F508" s="6">
        <v>844099.81</v>
      </c>
      <c r="G508" s="7" t="str">
        <f>VLOOKUP(D508,[1]programas!$A$1:$D$90,2,0)</f>
        <v>Educação Básica com Qualidade e Equidade</v>
      </c>
      <c r="H508" t="str">
        <f t="shared" si="7"/>
        <v>610 - Educação Básica com Qualidade e Equidade</v>
      </c>
      <c r="I508" t="str">
        <f>VLOOKUP(C508,subacoes!$A$1:$H$2405,8,0)</f>
        <v>13937 - Operacionalização da educação básica - ADR - Lages</v>
      </c>
      <c r="J508" t="str">
        <f>VLOOKUP(C508,subacoes!$A$1:$H$2405,7,0)</f>
        <v>Aluno atendido (unidade)</v>
      </c>
      <c r="K508" t="str">
        <f>VLOOKUP(C508,subacoes!$A$1:$H$2405,3,0)</f>
        <v>Maior Valor</v>
      </c>
      <c r="L508" s="14">
        <f>VLOOKUP(C508,subacoes!$A$1:$H$2405,6,0)</f>
        <v>30844</v>
      </c>
    </row>
    <row r="509" spans="1:12" x14ac:dyDescent="0.25">
      <c r="A509" s="9">
        <v>530025</v>
      </c>
      <c r="B509" s="5">
        <v>26</v>
      </c>
      <c r="C509">
        <v>1945</v>
      </c>
      <c r="D509">
        <v>140</v>
      </c>
      <c r="E509" s="6">
        <v>845175.67</v>
      </c>
      <c r="F509" s="6">
        <v>845175.67</v>
      </c>
      <c r="G509" s="7" t="str">
        <f>VLOOKUP(D509,[1]programas!$A$1:$D$90,2,0)</f>
        <v>Reabilitação e Aumento de Capacidade de Rodovias</v>
      </c>
      <c r="H509" t="str">
        <f t="shared" si="7"/>
        <v>140 - Reabilitação e Aumento de Capacidade de Rodovias</v>
      </c>
      <c r="I509" t="str">
        <f>VLOOKUP(C509,subacoes!$A$1:$H$2405,8,0)</f>
        <v>1945 - AP - Reabilitação/aumento capacidade da SC-407, trecho Biguaçu - Antônio Carlos</v>
      </c>
      <c r="J509" t="str">
        <f>VLOOKUP(C509,subacoes!$A$1:$H$2405,7,0)</f>
        <v>Rodovia reabilitada (km)</v>
      </c>
      <c r="K509" t="str">
        <f>VLOOKUP(C509,subacoes!$A$1:$H$2405,3,0)</f>
        <v>Maior Valor</v>
      </c>
      <c r="L509" s="14">
        <f>VLOOKUP(C509,subacoes!$A$1:$H$2405,6,0)</f>
        <v>16</v>
      </c>
    </row>
    <row r="510" spans="1:12" x14ac:dyDescent="0.25">
      <c r="A510" s="9">
        <v>410056</v>
      </c>
      <c r="B510" s="5">
        <v>12</v>
      </c>
      <c r="C510">
        <v>13824</v>
      </c>
      <c r="D510">
        <v>610</v>
      </c>
      <c r="E510" s="6">
        <v>857020.53</v>
      </c>
      <c r="F510" s="6">
        <v>857020.53</v>
      </c>
      <c r="G510" s="7" t="str">
        <f>VLOOKUP(D510,[1]programas!$A$1:$D$90,2,0)</f>
        <v>Educação Básica com Qualidade e Equidade</v>
      </c>
      <c r="H510" t="str">
        <f t="shared" si="7"/>
        <v>610 - Educação Básica com Qualidade e Equidade</v>
      </c>
      <c r="I510" t="str">
        <f>VLOOKUP(C510,subacoes!$A$1:$H$2405,8,0)</f>
        <v>13824 - Operacionalização da educação básica - ADR - Criciúma</v>
      </c>
      <c r="J510" t="str">
        <f>VLOOKUP(C510,subacoes!$A$1:$H$2405,7,0)</f>
        <v>Aluno atendido (unidade)</v>
      </c>
      <c r="K510" t="str">
        <f>VLOOKUP(C510,subacoes!$A$1:$H$2405,3,0)</f>
        <v>Maior Valor</v>
      </c>
      <c r="L510" s="14">
        <f>VLOOKUP(C510,subacoes!$A$1:$H$2405,6,0)</f>
        <v>30791</v>
      </c>
    </row>
    <row r="511" spans="1:12" x14ac:dyDescent="0.25">
      <c r="A511" s="9">
        <v>410047</v>
      </c>
      <c r="B511" s="5">
        <v>12</v>
      </c>
      <c r="C511">
        <v>13839</v>
      </c>
      <c r="D511">
        <v>625</v>
      </c>
      <c r="E511" s="6">
        <v>857112.76</v>
      </c>
      <c r="F511" s="6">
        <v>857112.76</v>
      </c>
      <c r="G511" s="7" t="str">
        <f>VLOOKUP(D511,[1]programas!$A$1:$D$90,2,0)</f>
        <v>Valorização dos Profissionais da Educação</v>
      </c>
      <c r="H511" t="str">
        <f t="shared" si="7"/>
        <v>625 - Valorização dos Profissionais da Educação</v>
      </c>
      <c r="I511" t="str">
        <f>VLOOKUP(C511,subacoes!$A$1:$H$2405,8,0)</f>
        <v>13839 - Administração de pessoal e encargos sociais - GERED - ADR - Curitibanos</v>
      </c>
      <c r="J511" t="str">
        <f>VLOOKUP(C511,subacoes!$A$1:$H$2405,7,0)</f>
        <v>Servidor remunerado (unidade)</v>
      </c>
      <c r="K511" t="str">
        <f>VLOOKUP(C511,subacoes!$A$1:$H$2405,3,0)</f>
        <v>Maior Valor</v>
      </c>
      <c r="L511" s="14">
        <f>VLOOKUP(C511,subacoes!$A$1:$H$2405,6,0)</f>
        <v>24</v>
      </c>
    </row>
    <row r="512" spans="1:12" x14ac:dyDescent="0.25">
      <c r="A512" s="9">
        <v>480091</v>
      </c>
      <c r="B512" s="5">
        <v>10</v>
      </c>
      <c r="C512">
        <v>12575</v>
      </c>
      <c r="D512">
        <v>101</v>
      </c>
      <c r="E512" s="6">
        <v>249732.13</v>
      </c>
      <c r="F512" s="6">
        <v>860259.55</v>
      </c>
      <c r="G512" s="7" t="str">
        <f>VLOOKUP(D512,[1]programas!$A$1:$D$90,2,0)</f>
        <v>Acelera Santa Catarina</v>
      </c>
      <c r="H512" t="str">
        <f t="shared" si="7"/>
        <v>101 - Acelera Santa Catarina</v>
      </c>
      <c r="I512" t="str">
        <f>VLOOKUP(C512,subacoes!$A$1:$H$2405,8,0)</f>
        <v>12575 - AP - Ampliação e readequação do Hospital Regional do Oeste - Chapecó</v>
      </c>
      <c r="J512" t="str">
        <f>VLOOKUP(C512,subacoes!$A$1:$H$2405,7,0)</f>
        <v>Obra executada (unidade)</v>
      </c>
      <c r="K512" t="str">
        <f>VLOOKUP(C512,subacoes!$A$1:$H$2405,3,0)</f>
        <v>Maior Valor</v>
      </c>
      <c r="L512" s="14">
        <f>VLOOKUP(C512,subacoes!$A$1:$H$2405,6,0)</f>
        <v>1</v>
      </c>
    </row>
    <row r="513" spans="1:12" x14ac:dyDescent="0.25">
      <c r="A513" s="9">
        <v>160097</v>
      </c>
      <c r="B513" s="5">
        <v>26</v>
      </c>
      <c r="C513">
        <v>14455</v>
      </c>
      <c r="D513">
        <v>130</v>
      </c>
      <c r="E513" s="6">
        <v>502869.78</v>
      </c>
      <c r="F513" s="6">
        <v>867452.45</v>
      </c>
      <c r="G513" s="7" t="str">
        <f>VLOOKUP(D513,[1]programas!$A$1:$D$90,2,0)</f>
        <v>Conservação e Segurança Rodoviária</v>
      </c>
      <c r="H513" t="str">
        <f t="shared" si="7"/>
        <v>130 - Conservação e Segurança Rodoviária</v>
      </c>
      <c r="I513" t="str">
        <f>VLOOKUP(C513,subacoes!$A$1:$H$2405,8,0)</f>
        <v>14455 - Aquisição de combustíveis e lubrificantes</v>
      </c>
      <c r="J513" t="str">
        <f>VLOOKUP(C513,subacoes!$A$1:$H$2405,7,0)</f>
        <v>Unidade gestora mantida (unidade)</v>
      </c>
      <c r="K513" t="str">
        <f>VLOOKUP(C513,subacoes!$A$1:$H$2405,3,0)</f>
        <v>Maior Valor</v>
      </c>
      <c r="L513" s="14">
        <f>VLOOKUP(C513,subacoes!$A$1:$H$2405,6,0)</f>
        <v>50</v>
      </c>
    </row>
    <row r="514" spans="1:12" x14ac:dyDescent="0.25">
      <c r="A514" s="5">
        <v>160097</v>
      </c>
      <c r="B514" s="5">
        <v>4</v>
      </c>
      <c r="C514">
        <v>14203</v>
      </c>
      <c r="D514">
        <v>210</v>
      </c>
      <c r="E514" s="6">
        <v>306891.12</v>
      </c>
      <c r="F514" s="6">
        <v>868907.12</v>
      </c>
      <c r="G514" s="7" t="str">
        <f>VLOOKUP(D514,[1]programas!$A$1:$D$90,2,0)</f>
        <v>Estudos e Projetos para o Desenvolvimento Regional</v>
      </c>
      <c r="H514" t="str">
        <f t="shared" ref="H514:H577" si="8">CONCATENATE(D514," - ",G514)</f>
        <v>210 - Estudos e Projetos para o Desenvolvimento Regional</v>
      </c>
      <c r="I514" t="str">
        <f>VLOOKUP(C514,subacoes!$A$1:$H$2405,8,0)</f>
        <v>14203 - Provisão para emendas parlamentares</v>
      </c>
      <c r="J514" t="str">
        <f>VLOOKUP(C514,subacoes!$A$1:$H$2405,7,0)</f>
        <v>Projeto executado (unidade)</v>
      </c>
      <c r="K514" t="str">
        <f>VLOOKUP(C514,subacoes!$A$1:$H$2405,3,0)</f>
        <v>Soma</v>
      </c>
      <c r="L514" s="14">
        <f>VLOOKUP(C514,subacoes!$A$1:$H$2405,6,0)</f>
        <v>400</v>
      </c>
    </row>
    <row r="515" spans="1:12" x14ac:dyDescent="0.25">
      <c r="A515" s="5">
        <v>270091</v>
      </c>
      <c r="B515" s="5">
        <v>18</v>
      </c>
      <c r="C515">
        <v>11692</v>
      </c>
      <c r="D515">
        <v>348</v>
      </c>
      <c r="E515" s="6">
        <v>0</v>
      </c>
      <c r="F515" s="6">
        <v>872735.49</v>
      </c>
      <c r="G515" s="7" t="str">
        <f>VLOOKUP(D515,[1]programas!$A$1:$D$90,2,0)</f>
        <v>Gestão Ambiental Estratégica</v>
      </c>
      <c r="H515" t="str">
        <f t="shared" si="8"/>
        <v>348 - Gestão Ambiental Estratégica</v>
      </c>
      <c r="I515" t="str">
        <f>VLOOKUP(C515,subacoes!$A$1:$H$2405,8,0)</f>
        <v>11692 - Apoio a projetos e programas do FEPEMA</v>
      </c>
      <c r="J515" t="str">
        <f>VLOOKUP(C515,subacoes!$A$1:$H$2405,7,0)</f>
        <v>Projeto apoiado (unidade)</v>
      </c>
      <c r="K515" t="str">
        <f>VLOOKUP(C515,subacoes!$A$1:$H$2405,3,0)</f>
        <v>Soma</v>
      </c>
      <c r="L515" s="14">
        <f>VLOOKUP(C515,subacoes!$A$1:$H$2405,6,0)</f>
        <v>4</v>
      </c>
    </row>
    <row r="516" spans="1:12" x14ac:dyDescent="0.25">
      <c r="A516" s="9">
        <v>470091</v>
      </c>
      <c r="B516" s="5">
        <v>4</v>
      </c>
      <c r="C516">
        <v>2702</v>
      </c>
      <c r="D516">
        <v>850</v>
      </c>
      <c r="E516" s="6">
        <v>152111.32</v>
      </c>
      <c r="F516" s="6">
        <v>880402</v>
      </c>
      <c r="G516" s="7" t="str">
        <f>VLOOKUP(D516,[1]programas!$A$1:$D$90,2,0)</f>
        <v>Gestão de Pessoas</v>
      </c>
      <c r="H516" t="str">
        <f t="shared" si="8"/>
        <v>850 - Gestão de Pessoas</v>
      </c>
      <c r="I516" t="str">
        <f>VLOOKUP(C516,subacoes!$A$1:$H$2405,8,0)</f>
        <v>2702 - Capacitação profissional dos agentes públicos - FMPIO - SEA</v>
      </c>
      <c r="J516" t="str">
        <f>VLOOKUP(C516,subacoes!$A$1:$H$2405,7,0)</f>
        <v>Servidor capacitado (unidade)</v>
      </c>
      <c r="K516" t="str">
        <f>VLOOKUP(C516,subacoes!$A$1:$H$2405,3,0)</f>
        <v>Soma</v>
      </c>
      <c r="L516" s="14">
        <f>VLOOKUP(C516,subacoes!$A$1:$H$2405,6,0)</f>
        <v>93000</v>
      </c>
    </row>
    <row r="517" spans="1:12" x14ac:dyDescent="0.25">
      <c r="A517" s="9">
        <v>410053</v>
      </c>
      <c r="B517" s="5">
        <v>12</v>
      </c>
      <c r="C517">
        <v>13703</v>
      </c>
      <c r="D517">
        <v>610</v>
      </c>
      <c r="E517" s="6">
        <v>927758.27</v>
      </c>
      <c r="F517" s="6">
        <v>927758.27</v>
      </c>
      <c r="G517" s="7" t="str">
        <f>VLOOKUP(D517,[1]programas!$A$1:$D$90,2,0)</f>
        <v>Educação Básica com Qualidade e Equidade</v>
      </c>
      <c r="H517" t="str">
        <f t="shared" si="8"/>
        <v>610 - Educação Básica com Qualidade e Equidade</v>
      </c>
      <c r="I517" t="str">
        <f>VLOOKUP(C517,subacoes!$A$1:$H$2405,8,0)</f>
        <v>13703 - Manutenção e reforma de escolas - educação básica - ADR - Itajaí</v>
      </c>
      <c r="J517" t="str">
        <f>VLOOKUP(C517,subacoes!$A$1:$H$2405,7,0)</f>
        <v>Escola mantida (unidade)</v>
      </c>
      <c r="K517" t="str">
        <f>VLOOKUP(C517,subacoes!$A$1:$H$2405,3,0)</f>
        <v>Maior Valor</v>
      </c>
      <c r="L517" s="14">
        <f>VLOOKUP(C517,subacoes!$A$1:$H$2405,6,0)</f>
        <v>44</v>
      </c>
    </row>
    <row r="518" spans="1:12" x14ac:dyDescent="0.25">
      <c r="A518" s="9">
        <v>410058</v>
      </c>
      <c r="B518" s="5">
        <v>4</v>
      </c>
      <c r="C518">
        <v>13877</v>
      </c>
      <c r="D518">
        <v>850</v>
      </c>
      <c r="E518" s="6">
        <v>929152.04</v>
      </c>
      <c r="F518" s="6">
        <v>929152.04</v>
      </c>
      <c r="G518" s="7" t="str">
        <f>VLOOKUP(D518,[1]programas!$A$1:$D$90,2,0)</f>
        <v>Gestão de Pessoas</v>
      </c>
      <c r="H518" t="str">
        <f t="shared" si="8"/>
        <v>850 - Gestão de Pessoas</v>
      </c>
      <c r="I518" t="str">
        <f>VLOOKUP(C518,subacoes!$A$1:$H$2405,8,0)</f>
        <v>13877 - Administração de pessoal e encargos sociais - ADR - Joinville</v>
      </c>
      <c r="J518" t="str">
        <f>VLOOKUP(C518,subacoes!$A$1:$H$2405,7,0)</f>
        <v>Servidor remunerado (unidade)</v>
      </c>
      <c r="K518" t="str">
        <f>VLOOKUP(C518,subacoes!$A$1:$H$2405,3,0)</f>
        <v>Maior Valor</v>
      </c>
      <c r="L518" s="14">
        <f>VLOOKUP(C518,subacoes!$A$1:$H$2405,6,0)</f>
        <v>77</v>
      </c>
    </row>
    <row r="519" spans="1:12" x14ac:dyDescent="0.25">
      <c r="A519" s="5">
        <v>260093</v>
      </c>
      <c r="B519" s="5">
        <v>8</v>
      </c>
      <c r="C519">
        <v>2071</v>
      </c>
      <c r="D519">
        <v>510</v>
      </c>
      <c r="E519" s="6">
        <v>115877.95</v>
      </c>
      <c r="F519" s="6">
        <v>931079.05</v>
      </c>
      <c r="G519" s="7" t="str">
        <f>VLOOKUP(D519,[1]programas!$A$1:$D$90,2,0)</f>
        <v>Gestão do SUAS</v>
      </c>
      <c r="H519" t="str">
        <f t="shared" si="8"/>
        <v>510 - Gestão do SUAS</v>
      </c>
      <c r="I519" t="str">
        <f>VLOOKUP(C519,subacoes!$A$1:$H$2405,8,0)</f>
        <v>2071 - Apoio técnico aos municípios para o Programa Bolsa Família e Cadastro Único</v>
      </c>
      <c r="J519" t="str">
        <f>VLOOKUP(C519,subacoes!$A$1:$H$2405,7,0)</f>
        <v>Pessoa capacitada (unidade)</v>
      </c>
      <c r="K519" t="str">
        <f>VLOOKUP(C519,subacoes!$A$1:$H$2405,3,0)</f>
        <v>Maior Valor</v>
      </c>
      <c r="L519" s="14">
        <f>VLOOKUP(C519,subacoes!$A$1:$H$2405,6,0)</f>
        <v>296</v>
      </c>
    </row>
    <row r="520" spans="1:12" x14ac:dyDescent="0.25">
      <c r="A520" s="5">
        <v>160085</v>
      </c>
      <c r="B520" s="5">
        <v>6</v>
      </c>
      <c r="C520">
        <v>12015</v>
      </c>
      <c r="D520">
        <v>708</v>
      </c>
      <c r="E520" s="6">
        <v>833433.91</v>
      </c>
      <c r="F520" s="6">
        <v>933079.95</v>
      </c>
      <c r="G520" s="7" t="str">
        <f>VLOOKUP(D520,[1]programas!$A$1:$D$90,2,0)</f>
        <v>Valorização do Servidor - Segurança Pública</v>
      </c>
      <c r="H520" t="str">
        <f t="shared" si="8"/>
        <v>708 - Valorização do Servidor - Segurança Pública</v>
      </c>
      <c r="I520" t="str">
        <f>VLOOKUP(C520,subacoes!$A$1:$H$2405,8,0)</f>
        <v>12015 - Saúde, segurança no contexto ocupacional e promoção social - BM</v>
      </c>
      <c r="J520" t="str">
        <f>VLOOKUP(C520,subacoes!$A$1:$H$2405,7,0)</f>
        <v>Servidor atendido (unidade)</v>
      </c>
      <c r="K520" t="str">
        <f>VLOOKUP(C520,subacoes!$A$1:$H$2405,3,0)</f>
        <v>Maior Valor</v>
      </c>
      <c r="L520" s="14">
        <f>VLOOKUP(C520,subacoes!$A$1:$H$2405,6,0)</f>
        <v>7030</v>
      </c>
    </row>
    <row r="521" spans="1:12" x14ac:dyDescent="0.25">
      <c r="A521" s="8">
        <v>420001</v>
      </c>
      <c r="B521" s="5">
        <v>4</v>
      </c>
      <c r="C521">
        <v>4158</v>
      </c>
      <c r="D521">
        <v>900</v>
      </c>
      <c r="E521" s="6">
        <v>787480.17</v>
      </c>
      <c r="F521" s="6">
        <v>949138.83</v>
      </c>
      <c r="G521" s="7" t="str">
        <f>VLOOKUP(D521,[1]programas!$A$1:$D$90,2,0)</f>
        <v>Gestão Administrativa - Poder Executivo</v>
      </c>
      <c r="H521" t="str">
        <f t="shared" si="8"/>
        <v>900 - Gestão Administrativa - Poder Executivo</v>
      </c>
      <c r="I521" t="str">
        <f>VLOOKUP(C521,subacoes!$A$1:$H$2405,8,0)</f>
        <v>4158 - Administração e manutenção dos serviços administrativos gerais - GVG</v>
      </c>
      <c r="J521" t="str">
        <f>VLOOKUP(C521,subacoes!$A$1:$H$2405,7,0)</f>
        <v>Unidade gestora mantida (unidade)</v>
      </c>
      <c r="K521" t="str">
        <f>VLOOKUP(C521,subacoes!$A$1:$H$2405,3,0)</f>
        <v>Maior Valor</v>
      </c>
      <c r="L521" s="14">
        <f>VLOOKUP(C521,subacoes!$A$1:$H$2405,6,0)</f>
        <v>1</v>
      </c>
    </row>
    <row r="522" spans="1:12" x14ac:dyDescent="0.25">
      <c r="A522" s="9">
        <v>530025</v>
      </c>
      <c r="B522" s="5">
        <v>26</v>
      </c>
      <c r="C522">
        <v>846</v>
      </c>
      <c r="D522">
        <v>110</v>
      </c>
      <c r="E522" s="6">
        <v>956200.31</v>
      </c>
      <c r="F522" s="6">
        <v>956200.31</v>
      </c>
      <c r="G522" s="7" t="str">
        <f>VLOOKUP(D522,[1]programas!$A$1:$D$90,2,0)</f>
        <v>Construção de Rodovias</v>
      </c>
      <c r="H522" t="str">
        <f t="shared" si="8"/>
        <v>110 - Construção de Rodovias</v>
      </c>
      <c r="I522" t="str">
        <f>VLOOKUP(C522,subacoes!$A$1:$H$2405,8,0)</f>
        <v>846 - Pavimentação da SC-467, trecho Jaborá - entr SC-150 (p/ Ouro) /ct ac Jaborá /ac Sta Helena - BID-VI</v>
      </c>
      <c r="J522" t="str">
        <f>VLOOKUP(C522,subacoes!$A$1:$H$2405,7,0)</f>
        <v>Rodovia pavimentada (km)</v>
      </c>
      <c r="K522" t="str">
        <f>VLOOKUP(C522,subacoes!$A$1:$H$2405,3,0)</f>
        <v>Maior Valor</v>
      </c>
      <c r="L522" s="14">
        <f>VLOOKUP(C522,subacoes!$A$1:$H$2405,6,0)</f>
        <v>34</v>
      </c>
    </row>
    <row r="523" spans="1:12" x14ac:dyDescent="0.25">
      <c r="A523" s="9">
        <v>530023</v>
      </c>
      <c r="B523" s="5">
        <v>26</v>
      </c>
      <c r="C523">
        <v>4823</v>
      </c>
      <c r="D523">
        <v>900</v>
      </c>
      <c r="E523" s="6">
        <v>979740.35</v>
      </c>
      <c r="F523" s="6">
        <v>979740.35</v>
      </c>
      <c r="G523" s="7" t="str">
        <f>VLOOKUP(D523,[1]programas!$A$1:$D$90,2,0)</f>
        <v>Gestão Administrativa - Poder Executivo</v>
      </c>
      <c r="H523" t="str">
        <f t="shared" si="8"/>
        <v>900 - Gestão Administrativa - Poder Executivo</v>
      </c>
      <c r="I523" t="str">
        <f>VLOOKUP(C523,subacoes!$A$1:$H$2405,8,0)</f>
        <v>4823 - Manutenção e modernização dos serviços de tecnologia da informação e comunicação - DETER</v>
      </c>
      <c r="J523" t="str">
        <f>VLOOKUP(C523,subacoes!$A$1:$H$2405,7,0)</f>
        <v>Estação de trabalho mantida (unidade)</v>
      </c>
      <c r="K523" t="str">
        <f>VLOOKUP(C523,subacoes!$A$1:$H$2405,3,0)</f>
        <v>Maior Valor</v>
      </c>
      <c r="L523" s="14">
        <f>VLOOKUP(C523,subacoes!$A$1:$H$2405,6,0)</f>
        <v>93</v>
      </c>
    </row>
    <row r="524" spans="1:12" x14ac:dyDescent="0.25">
      <c r="A524" s="5">
        <v>160085</v>
      </c>
      <c r="B524" s="5">
        <v>4</v>
      </c>
      <c r="C524">
        <v>14203</v>
      </c>
      <c r="D524">
        <v>210</v>
      </c>
      <c r="E524" s="6">
        <v>690000</v>
      </c>
      <c r="F524" s="6">
        <v>980000</v>
      </c>
      <c r="G524" s="7" t="str">
        <f>VLOOKUP(D524,[1]programas!$A$1:$D$90,2,0)</f>
        <v>Estudos e Projetos para o Desenvolvimento Regional</v>
      </c>
      <c r="H524" t="str">
        <f t="shared" si="8"/>
        <v>210 - Estudos e Projetos para o Desenvolvimento Regional</v>
      </c>
      <c r="I524" t="str">
        <f>VLOOKUP(C524,subacoes!$A$1:$H$2405,8,0)</f>
        <v>14203 - Provisão para emendas parlamentares</v>
      </c>
      <c r="J524" t="str">
        <f>VLOOKUP(C524,subacoes!$A$1:$H$2405,7,0)</f>
        <v>Projeto executado (unidade)</v>
      </c>
      <c r="K524" t="str">
        <f>VLOOKUP(C524,subacoes!$A$1:$H$2405,3,0)</f>
        <v>Soma</v>
      </c>
      <c r="L524" s="14">
        <f>VLOOKUP(C524,subacoes!$A$1:$H$2405,6,0)</f>
        <v>400</v>
      </c>
    </row>
    <row r="525" spans="1:12" x14ac:dyDescent="0.25">
      <c r="A525" s="9">
        <v>530001</v>
      </c>
      <c r="B525" s="5">
        <v>26</v>
      </c>
      <c r="C525">
        <v>14455</v>
      </c>
      <c r="D525">
        <v>130</v>
      </c>
      <c r="E525" s="6">
        <v>185181.37</v>
      </c>
      <c r="F525" s="6">
        <v>993074.06</v>
      </c>
      <c r="G525" s="7" t="str">
        <f>VLOOKUP(D525,[1]programas!$A$1:$D$90,2,0)</f>
        <v>Conservação e Segurança Rodoviária</v>
      </c>
      <c r="H525" t="str">
        <f t="shared" si="8"/>
        <v>130 - Conservação e Segurança Rodoviária</v>
      </c>
      <c r="I525" t="str">
        <f>VLOOKUP(C525,subacoes!$A$1:$H$2405,8,0)</f>
        <v>14455 - Aquisição de combustíveis e lubrificantes</v>
      </c>
      <c r="J525" t="str">
        <f>VLOOKUP(C525,subacoes!$A$1:$H$2405,7,0)</f>
        <v>Unidade gestora mantida (unidade)</v>
      </c>
      <c r="K525" t="str">
        <f>VLOOKUP(C525,subacoes!$A$1:$H$2405,3,0)</f>
        <v>Maior Valor</v>
      </c>
      <c r="L525" s="14">
        <f>VLOOKUP(C525,subacoes!$A$1:$H$2405,6,0)</f>
        <v>50</v>
      </c>
    </row>
    <row r="526" spans="1:12" x14ac:dyDescent="0.25">
      <c r="A526" s="9">
        <v>480091</v>
      </c>
      <c r="B526" s="5">
        <v>10</v>
      </c>
      <c r="C526">
        <v>12664</v>
      </c>
      <c r="D526">
        <v>101</v>
      </c>
      <c r="E526" s="6">
        <v>0</v>
      </c>
      <c r="F526" s="6">
        <v>1000000</v>
      </c>
      <c r="G526" s="7" t="str">
        <f>VLOOKUP(D526,[1]programas!$A$1:$D$90,2,0)</f>
        <v>Acelera Santa Catarina</v>
      </c>
      <c r="H526" t="str">
        <f t="shared" si="8"/>
        <v>101 - Acelera Santa Catarina</v>
      </c>
      <c r="I526" t="str">
        <f>VLOOKUP(C526,subacoes!$A$1:$H$2405,8,0)</f>
        <v>12664 - Equipar o Hospital Regional do Oeste - Chapecó</v>
      </c>
      <c r="J526" t="str">
        <f>VLOOKUP(C526,subacoes!$A$1:$H$2405,7,0)</f>
        <v>Hospital equipado (unidade)</v>
      </c>
      <c r="K526" t="str">
        <f>VLOOKUP(C526,subacoes!$A$1:$H$2405,3,0)</f>
        <v>Maior Valor</v>
      </c>
      <c r="L526" s="14">
        <f>VLOOKUP(C526,subacoes!$A$1:$H$2405,6,0)</f>
        <v>1</v>
      </c>
    </row>
    <row r="527" spans="1:12" x14ac:dyDescent="0.25">
      <c r="A527" s="9">
        <v>480091</v>
      </c>
      <c r="B527" s="5">
        <v>10</v>
      </c>
      <c r="C527">
        <v>12665</v>
      </c>
      <c r="D527">
        <v>101</v>
      </c>
      <c r="E527" s="6">
        <v>0</v>
      </c>
      <c r="F527" s="6">
        <v>1000000</v>
      </c>
      <c r="G527" s="7" t="str">
        <f>VLOOKUP(D527,[1]programas!$A$1:$D$90,2,0)</f>
        <v>Acelera Santa Catarina</v>
      </c>
      <c r="H527" t="str">
        <f t="shared" si="8"/>
        <v>101 - Acelera Santa Catarina</v>
      </c>
      <c r="I527" t="str">
        <f>VLOOKUP(C527,subacoes!$A$1:$H$2405,8,0)</f>
        <v>12665 - Equipar o Hospital Marieta Konder Bornhausen - Itajaí</v>
      </c>
      <c r="J527" t="str">
        <f>VLOOKUP(C527,subacoes!$A$1:$H$2405,7,0)</f>
        <v>Equipamento adquirido (unidade)</v>
      </c>
      <c r="K527" t="str">
        <f>VLOOKUP(C527,subacoes!$A$1:$H$2405,3,0)</f>
        <v>Maior Valor</v>
      </c>
      <c r="L527" s="14">
        <f>VLOOKUP(C527,subacoes!$A$1:$H$2405,6,0)</f>
        <v>1</v>
      </c>
    </row>
    <row r="528" spans="1:12" x14ac:dyDescent="0.25">
      <c r="A528" s="9">
        <v>530001</v>
      </c>
      <c r="B528" s="5">
        <v>26</v>
      </c>
      <c r="C528">
        <v>12962</v>
      </c>
      <c r="D528">
        <v>120</v>
      </c>
      <c r="E528" s="6">
        <v>0</v>
      </c>
      <c r="F528" s="6">
        <v>1000000</v>
      </c>
      <c r="G528" s="7" t="str">
        <f>VLOOKUP(D528,[1]programas!$A$1:$D$90,2,0)</f>
        <v>Integração Logística</v>
      </c>
      <c r="H528" t="str">
        <f t="shared" si="8"/>
        <v>120 - Integração Logística</v>
      </c>
      <c r="I528" t="str">
        <f>VLOOKUP(C528,subacoes!$A$1:$H$2405,8,0)</f>
        <v>12962 - Implantação e reformas de ferroviais</v>
      </c>
      <c r="J528" t="str">
        <f>VLOOKUP(C528,subacoes!$A$1:$H$2405,7,0)</f>
        <v>Obra realizada (unidade)</v>
      </c>
      <c r="K528" t="str">
        <f>VLOOKUP(C528,subacoes!$A$1:$H$2405,3,0)</f>
        <v>Maior Valor</v>
      </c>
      <c r="L528" s="14">
        <f>VLOOKUP(C528,subacoes!$A$1:$H$2405,6,0)</f>
        <v>1</v>
      </c>
    </row>
    <row r="529" spans="1:12" x14ac:dyDescent="0.25">
      <c r="A529" s="9">
        <v>530001</v>
      </c>
      <c r="B529" s="5">
        <v>26</v>
      </c>
      <c r="C529">
        <v>14168</v>
      </c>
      <c r="D529">
        <v>140</v>
      </c>
      <c r="E529" s="6">
        <v>0</v>
      </c>
      <c r="F529" s="6">
        <v>1000000</v>
      </c>
      <c r="G529" s="7" t="str">
        <f>VLOOKUP(D529,[1]programas!$A$1:$D$90,2,0)</f>
        <v>Reabilitação e Aumento de Capacidade de Rodovias</v>
      </c>
      <c r="H529" t="str">
        <f t="shared" si="8"/>
        <v>140 - Reabilitação e Aumento de Capacidade de Rodovias</v>
      </c>
      <c r="I529" t="str">
        <f>VLOOKUP(C529,subacoes!$A$1:$H$2405,8,0)</f>
        <v>14168 - Recuperação de pontos críticos da rodovia SC-135</v>
      </c>
      <c r="J529" t="str">
        <f>VLOOKUP(C529,subacoes!$A$1:$H$2405,7,0)</f>
        <v>Obra rodoviária  executada (km)</v>
      </c>
      <c r="K529" t="str">
        <f>VLOOKUP(C529,subacoes!$A$1:$H$2405,3,0)</f>
        <v>Soma</v>
      </c>
      <c r="L529" s="14">
        <f>VLOOKUP(C529,subacoes!$A$1:$H$2405,6,0)</f>
        <v>32.200000000000003</v>
      </c>
    </row>
    <row r="530" spans="1:12" x14ac:dyDescent="0.25">
      <c r="A530" s="9">
        <v>530001</v>
      </c>
      <c r="B530" s="5">
        <v>26</v>
      </c>
      <c r="C530">
        <v>14225</v>
      </c>
      <c r="D530">
        <v>140</v>
      </c>
      <c r="E530" s="6">
        <v>0</v>
      </c>
      <c r="F530" s="6">
        <v>1000000</v>
      </c>
      <c r="G530" s="7" t="str">
        <f>VLOOKUP(D530,[1]programas!$A$1:$D$90,2,0)</f>
        <v>Reabilitação e Aumento de Capacidade de Rodovias</v>
      </c>
      <c r="H530" t="str">
        <f t="shared" si="8"/>
        <v>140 - Reabilitação e Aumento de Capacidade de Rodovias</v>
      </c>
      <c r="I530" t="str">
        <f>VLOOKUP(C530,subacoes!$A$1:$H$2405,8,0)</f>
        <v>14225 - Recuperação funcional rodovia SC-390, Trecho Orleans - Lauro Muller</v>
      </c>
      <c r="J530" t="str">
        <f>VLOOKUP(C530,subacoes!$A$1:$H$2405,7,0)</f>
        <v>Rodovia pavimentada (km)</v>
      </c>
      <c r="K530" t="str">
        <f>VLOOKUP(C530,subacoes!$A$1:$H$2405,3,0)</f>
        <v>Maior Valor</v>
      </c>
      <c r="L530" s="14">
        <f>VLOOKUP(C530,subacoes!$A$1:$H$2405,6,0)</f>
        <v>12.9</v>
      </c>
    </row>
    <row r="531" spans="1:12" x14ac:dyDescent="0.25">
      <c r="A531" s="9">
        <v>690001</v>
      </c>
      <c r="B531" s="5">
        <v>99</v>
      </c>
      <c r="C531">
        <v>9999</v>
      </c>
      <c r="D531">
        <v>999</v>
      </c>
      <c r="E531" s="6">
        <v>0</v>
      </c>
      <c r="F531" s="6">
        <v>1000000</v>
      </c>
      <c r="G531" s="7" t="str">
        <f>VLOOKUP(D531,[1]programas!$A$1:$D$90,2,0)</f>
        <v>Reserva de Contingência</v>
      </c>
      <c r="H531" t="str">
        <f t="shared" si="8"/>
        <v>999 - Reserva de Contingência</v>
      </c>
      <c r="I531" t="str">
        <f>VLOOKUP(C531,subacoes!$A$1:$H$2405,8,0)</f>
        <v>9999 - Reserva de contingência</v>
      </c>
      <c r="J531" t="str">
        <f>VLOOKUP(C531,subacoes!$A$1:$H$2405,7,0)</f>
        <v>Encargo pago (unidade)</v>
      </c>
      <c r="K531" t="str">
        <f>VLOOKUP(C531,subacoes!$A$1:$H$2405,3,0)</f>
        <v>Maior Valor</v>
      </c>
      <c r="L531" s="14">
        <f>VLOOKUP(C531,subacoes!$A$1:$H$2405,6,0)</f>
        <v>1</v>
      </c>
    </row>
    <row r="532" spans="1:12" x14ac:dyDescent="0.25">
      <c r="A532" s="9">
        <v>540092</v>
      </c>
      <c r="B532" s="5">
        <v>14</v>
      </c>
      <c r="C532">
        <v>10905</v>
      </c>
      <c r="D532">
        <v>760</v>
      </c>
      <c r="E532" s="6">
        <v>652047.54</v>
      </c>
      <c r="F532" s="6">
        <v>1000000</v>
      </c>
      <c r="G532" s="7" t="str">
        <f>VLOOKUP(D532,[1]programas!$A$1:$D$90,2,0)</f>
        <v>Ressocialização dos Apenados e dos Adolescentes em Conflito com a Lei</v>
      </c>
      <c r="H532" t="str">
        <f t="shared" si="8"/>
        <v>760 - Ressocialização dos Apenados e dos Adolescentes em Conflito com a Lei</v>
      </c>
      <c r="I532" t="str">
        <f>VLOOKUP(C532,subacoes!$A$1:$H$2405,8,0)</f>
        <v>10905 - Profissionalização e reintegração social do apenado da região sul</v>
      </c>
      <c r="J532" t="str">
        <f>VLOOKUP(C532,subacoes!$A$1:$H$2405,7,0)</f>
        <v>Apenado mantido (unidade)</v>
      </c>
      <c r="K532" t="str">
        <f>VLOOKUP(C532,subacoes!$A$1:$H$2405,3,0)</f>
        <v>Maior Valor</v>
      </c>
      <c r="L532" s="14">
        <f>VLOOKUP(C532,subacoes!$A$1:$H$2405,6,0)</f>
        <v>3500</v>
      </c>
    </row>
    <row r="533" spans="1:12" x14ac:dyDescent="0.25">
      <c r="A533" s="9">
        <v>410055</v>
      </c>
      <c r="B533" s="5">
        <v>12</v>
      </c>
      <c r="C533">
        <v>13781</v>
      </c>
      <c r="D533">
        <v>610</v>
      </c>
      <c r="E533" s="6">
        <v>1008918.23</v>
      </c>
      <c r="F533" s="6">
        <v>1008918.23</v>
      </c>
      <c r="G533" s="7" t="str">
        <f>VLOOKUP(D533,[1]programas!$A$1:$D$90,2,0)</f>
        <v>Educação Básica com Qualidade e Equidade</v>
      </c>
      <c r="H533" t="str">
        <f t="shared" si="8"/>
        <v>610 - Educação Básica com Qualidade e Equidade</v>
      </c>
      <c r="I533" t="str">
        <f>VLOOKUP(C533,subacoes!$A$1:$H$2405,8,0)</f>
        <v>13781 - Operacionalização da educação básica - ADR - Tubarão</v>
      </c>
      <c r="J533" t="str">
        <f>VLOOKUP(C533,subacoes!$A$1:$H$2405,7,0)</f>
        <v>Aluno atendido (unidade)</v>
      </c>
      <c r="K533" t="str">
        <f>VLOOKUP(C533,subacoes!$A$1:$H$2405,3,0)</f>
        <v>Maior Valor</v>
      </c>
      <c r="L533" s="14">
        <f>VLOOKUP(C533,subacoes!$A$1:$H$2405,6,0)</f>
        <v>37035</v>
      </c>
    </row>
    <row r="534" spans="1:12" x14ac:dyDescent="0.25">
      <c r="A534" s="9">
        <v>520030</v>
      </c>
      <c r="B534" s="5">
        <v>4</v>
      </c>
      <c r="C534">
        <v>10941</v>
      </c>
      <c r="D534">
        <v>900</v>
      </c>
      <c r="E534" s="6">
        <v>460734.9</v>
      </c>
      <c r="F534" s="6">
        <v>1030977.44</v>
      </c>
      <c r="G534" s="7" t="str">
        <f>VLOOKUP(D534,[1]programas!$A$1:$D$90,2,0)</f>
        <v>Gestão Administrativa - Poder Executivo</v>
      </c>
      <c r="H534" t="str">
        <f t="shared" si="8"/>
        <v>900 - Gestão Administrativa - Poder Executivo</v>
      </c>
      <c r="I534" t="str">
        <f>VLOOKUP(C534,subacoes!$A$1:$H$2405,8,0)</f>
        <v>10941 - Administração e manutenção dos serviços administrativos gerais - ENA</v>
      </c>
      <c r="J534" t="str">
        <f>VLOOKUP(C534,subacoes!$A$1:$H$2405,7,0)</f>
        <v>Unidade gestora mantida (unidade)</v>
      </c>
      <c r="K534" t="str">
        <f>VLOOKUP(C534,subacoes!$A$1:$H$2405,3,0)</f>
        <v>Maior Valor</v>
      </c>
      <c r="L534" s="14">
        <f>VLOOKUP(C534,subacoes!$A$1:$H$2405,6,0)</f>
        <v>1</v>
      </c>
    </row>
    <row r="535" spans="1:12" x14ac:dyDescent="0.25">
      <c r="A535" s="9">
        <v>410060</v>
      </c>
      <c r="B535" s="5">
        <v>12</v>
      </c>
      <c r="C535">
        <v>13899</v>
      </c>
      <c r="D535">
        <v>610</v>
      </c>
      <c r="E535" s="6">
        <v>1033082.32</v>
      </c>
      <c r="F535" s="6">
        <v>1033082.32</v>
      </c>
      <c r="G535" s="7" t="str">
        <f>VLOOKUP(D535,[1]programas!$A$1:$D$90,2,0)</f>
        <v>Educação Básica com Qualidade e Equidade</v>
      </c>
      <c r="H535" t="str">
        <f t="shared" si="8"/>
        <v>610 - Educação Básica com Qualidade e Equidade</v>
      </c>
      <c r="I535" t="str">
        <f>VLOOKUP(C535,subacoes!$A$1:$H$2405,8,0)</f>
        <v>13899 - Operacionalização da educação básica - ADR - Mafra</v>
      </c>
      <c r="J535" t="str">
        <f>VLOOKUP(C535,subacoes!$A$1:$H$2405,7,0)</f>
        <v>Aluno atendido (unidade)</v>
      </c>
      <c r="K535" t="str">
        <f>VLOOKUP(C535,subacoes!$A$1:$H$2405,3,0)</f>
        <v>Maior Valor</v>
      </c>
      <c r="L535" s="14">
        <f>VLOOKUP(C535,subacoes!$A$1:$H$2405,6,0)</f>
        <v>34091</v>
      </c>
    </row>
    <row r="536" spans="1:12" x14ac:dyDescent="0.25">
      <c r="A536" s="9">
        <v>450022</v>
      </c>
      <c r="B536" s="5">
        <v>12</v>
      </c>
      <c r="C536">
        <v>12758</v>
      </c>
      <c r="D536">
        <v>630</v>
      </c>
      <c r="E536" s="6">
        <v>972408.83</v>
      </c>
      <c r="F536" s="6">
        <v>1042368.19</v>
      </c>
      <c r="G536" s="7" t="str">
        <f>VLOOKUP(D536,[1]programas!$A$1:$D$90,2,0)</f>
        <v>Gestão do Ensino Superior</v>
      </c>
      <c r="H536" t="str">
        <f t="shared" si="8"/>
        <v>630 - Gestão do Ensino Superior</v>
      </c>
      <c r="I536" t="str">
        <f>VLOOKUP(C536,subacoes!$A$1:$H$2405,8,0)</f>
        <v>12758 - Incentivo aos eventos de extensão, cultura e esporte - UDESC</v>
      </c>
      <c r="J536" t="str">
        <f>VLOOKUP(C536,subacoes!$A$1:$H$2405,7,0)</f>
        <v>Evento realizado (unidade)</v>
      </c>
      <c r="K536" t="str">
        <f>VLOOKUP(C536,subacoes!$A$1:$H$2405,3,0)</f>
        <v>Maior Valor</v>
      </c>
      <c r="L536" s="14">
        <f>VLOOKUP(C536,subacoes!$A$1:$H$2405,6,0)</f>
        <v>10</v>
      </c>
    </row>
    <row r="537" spans="1:12" x14ac:dyDescent="0.25">
      <c r="A537" s="5">
        <v>230023</v>
      </c>
      <c r="B537" s="5">
        <v>23</v>
      </c>
      <c r="C537">
        <v>11496</v>
      </c>
      <c r="D537">
        <v>640</v>
      </c>
      <c r="E537" s="6">
        <v>1038321.42</v>
      </c>
      <c r="F537" s="6">
        <v>1043866.85</v>
      </c>
      <c r="G537" s="7" t="str">
        <f>VLOOKUP(D537,[1]programas!$A$1:$D$90,2,0)</f>
        <v>Promoção do Turismo Catarinense</v>
      </c>
      <c r="H537" t="str">
        <f t="shared" si="8"/>
        <v>640 - Promoção do Turismo Catarinense</v>
      </c>
      <c r="I537" t="str">
        <f>VLOOKUP(C537,subacoes!$A$1:$H$2405,8,0)</f>
        <v>11496 - Divulgação do potencial turístico de Santa Catarina em eventos em âmbito regional, estadual e intern</v>
      </c>
      <c r="J537" t="str">
        <f>VLOOKUP(C537,subacoes!$A$1:$H$2405,7,0)</f>
        <v>Evento apoiado e realizado (unidade)</v>
      </c>
      <c r="K537" t="str">
        <f>VLOOKUP(C537,subacoes!$A$1:$H$2405,3,0)</f>
        <v>Soma</v>
      </c>
      <c r="L537" s="14">
        <f>VLOOKUP(C537,subacoes!$A$1:$H$2405,6,0)</f>
        <v>75</v>
      </c>
    </row>
    <row r="538" spans="1:12" x14ac:dyDescent="0.25">
      <c r="A538" s="5">
        <v>160097</v>
      </c>
      <c r="B538" s="5">
        <v>6</v>
      </c>
      <c r="C538">
        <v>11799</v>
      </c>
      <c r="D538">
        <v>707</v>
      </c>
      <c r="E538" s="6">
        <v>567085.54</v>
      </c>
      <c r="F538" s="6">
        <v>1050421.45</v>
      </c>
      <c r="G538" s="7" t="str">
        <f>VLOOKUP(D538,[1]programas!$A$1:$D$90,2,0)</f>
        <v>Suporte Institucional Integrado</v>
      </c>
      <c r="H538" t="str">
        <f t="shared" si="8"/>
        <v>707 - Suporte Institucional Integrado</v>
      </c>
      <c r="I538" t="str">
        <f>VLOOKUP(C538,subacoes!$A$1:$H$2405,8,0)</f>
        <v>11799 - Construção, reformas e ampliações de instalações físicas - PM</v>
      </c>
      <c r="J538" t="str">
        <f>VLOOKUP(C538,subacoes!$A$1:$H$2405,7,0)</f>
        <v>Obra executada (unidade)</v>
      </c>
      <c r="K538" t="str">
        <f>VLOOKUP(C538,subacoes!$A$1:$H$2405,3,0)</f>
        <v>Soma</v>
      </c>
      <c r="L538" s="14">
        <f>VLOOKUP(C538,subacoes!$A$1:$H$2405,6,0)</f>
        <v>23</v>
      </c>
    </row>
    <row r="539" spans="1:12" x14ac:dyDescent="0.25">
      <c r="A539" s="5">
        <v>150001</v>
      </c>
      <c r="B539" s="5">
        <v>14</v>
      </c>
      <c r="C539">
        <v>12512</v>
      </c>
      <c r="D539">
        <v>745</v>
      </c>
      <c r="E539" s="6">
        <v>527687.13</v>
      </c>
      <c r="F539" s="6">
        <v>1068243</v>
      </c>
      <c r="G539" s="7" t="str">
        <f>VLOOKUP(D539,[1]programas!$A$1:$D$90,2,0)</f>
        <v>Fortalecendo Direitos</v>
      </c>
      <c r="H539" t="str">
        <f t="shared" si="8"/>
        <v>745 - Fortalecendo Direitos</v>
      </c>
      <c r="I539" t="str">
        <f>VLOOKUP(C539,subacoes!$A$1:$H$2405,8,0)</f>
        <v>12512 - Administração e manutenção dos serviços administrativos gerais - DPE</v>
      </c>
      <c r="J539" t="str">
        <f>VLOOKUP(C539,subacoes!$A$1:$H$2405,7,0)</f>
        <v>Unidade gestora mantida (unidade)</v>
      </c>
      <c r="K539" t="str">
        <f>VLOOKUP(C539,subacoes!$A$1:$H$2405,3,0)</f>
        <v>Maior Valor</v>
      </c>
      <c r="L539" s="14">
        <f>VLOOKUP(C539,subacoes!$A$1:$H$2405,6,0)</f>
        <v>1</v>
      </c>
    </row>
    <row r="540" spans="1:12" x14ac:dyDescent="0.25">
      <c r="A540" s="9">
        <v>520002</v>
      </c>
      <c r="B540" s="5">
        <v>2</v>
      </c>
      <c r="C540">
        <v>14041</v>
      </c>
      <c r="D540">
        <v>930</v>
      </c>
      <c r="E540" s="6">
        <v>814785.29</v>
      </c>
      <c r="F540" s="6">
        <v>1076503.1000000001</v>
      </c>
      <c r="G540" s="7" t="str">
        <f>VLOOKUP(D540,[1]programas!$A$1:$D$90,2,0)</f>
        <v>Gestão Administrativa - Poder Judiciário</v>
      </c>
      <c r="H540" t="str">
        <f t="shared" si="8"/>
        <v>930 - Gestão Administrativa - Poder Judiciário</v>
      </c>
      <c r="I540" t="str">
        <f>VLOOKUP(C540,subacoes!$A$1:$H$2405,8,0)</f>
        <v>14041 - Serviços financeiros e encargos - SIDEJUD</v>
      </c>
      <c r="J540" t="str">
        <f>VLOOKUP(C540,subacoes!$A$1:$H$2405,7,0)</f>
        <v>Unidade gestora mantida (unidade)</v>
      </c>
      <c r="K540" t="str">
        <f>VLOOKUP(C540,subacoes!$A$1:$H$2405,3,0)</f>
        <v>Soma</v>
      </c>
      <c r="L540" s="14">
        <f>VLOOKUP(C540,subacoes!$A$1:$H$2405,6,0)</f>
        <v>1</v>
      </c>
    </row>
    <row r="541" spans="1:12" x14ac:dyDescent="0.25">
      <c r="A541" s="9">
        <v>530023</v>
      </c>
      <c r="B541" s="5">
        <v>26</v>
      </c>
      <c r="C541">
        <v>3912</v>
      </c>
      <c r="D541">
        <v>900</v>
      </c>
      <c r="E541" s="6">
        <v>1085816.08</v>
      </c>
      <c r="F541" s="6">
        <v>1085816.08</v>
      </c>
      <c r="G541" s="7" t="str">
        <f>VLOOKUP(D541,[1]programas!$A$1:$D$90,2,0)</f>
        <v>Gestão Administrativa - Poder Executivo</v>
      </c>
      <c r="H541" t="str">
        <f t="shared" si="8"/>
        <v>900 - Gestão Administrativa - Poder Executivo</v>
      </c>
      <c r="I541" t="str">
        <f>VLOOKUP(C541,subacoes!$A$1:$H$2405,8,0)</f>
        <v>3912 - Administração e manutenção dos serviços administrativos gerais - DETER</v>
      </c>
      <c r="J541" t="str">
        <f>VLOOKUP(C541,subacoes!$A$1:$H$2405,7,0)</f>
        <v>Unidade gestora mantida (unidade)</v>
      </c>
      <c r="K541" t="str">
        <f>VLOOKUP(C541,subacoes!$A$1:$H$2405,3,0)</f>
        <v>Maior Valor</v>
      </c>
      <c r="L541" s="14">
        <f>VLOOKUP(C541,subacoes!$A$1:$H$2405,6,0)</f>
        <v>1</v>
      </c>
    </row>
    <row r="542" spans="1:12" x14ac:dyDescent="0.25">
      <c r="A542" s="9">
        <v>520001</v>
      </c>
      <c r="B542" s="5">
        <v>4</v>
      </c>
      <c r="C542">
        <v>11336</v>
      </c>
      <c r="D542">
        <v>900</v>
      </c>
      <c r="E542" s="6">
        <v>832362.02</v>
      </c>
      <c r="F542" s="6">
        <v>1092804.8400000001</v>
      </c>
      <c r="G542" s="7" t="str">
        <f>VLOOKUP(D542,[1]programas!$A$1:$D$90,2,0)</f>
        <v>Gestão Administrativa - Poder Executivo</v>
      </c>
      <c r="H542" t="str">
        <f t="shared" si="8"/>
        <v>900 - Gestão Administrativa - Poder Executivo</v>
      </c>
      <c r="I542" t="str">
        <f>VLOOKUP(C542,subacoes!$A$1:$H$2405,8,0)</f>
        <v>11336 - Adequação de ambiente das unidades da SEF</v>
      </c>
      <c r="J542" t="str">
        <f>VLOOKUP(C542,subacoes!$A$1:$H$2405,7,0)</f>
        <v>Edificação construída ou reformada (unidade)</v>
      </c>
      <c r="K542" t="str">
        <f>VLOOKUP(C542,subacoes!$A$1:$H$2405,3,0)</f>
        <v>Maior Valor</v>
      </c>
      <c r="L542" s="14">
        <f>VLOOKUP(C542,subacoes!$A$1:$H$2405,6,0)</f>
        <v>38</v>
      </c>
    </row>
    <row r="543" spans="1:12" x14ac:dyDescent="0.25">
      <c r="A543" s="9">
        <v>410041</v>
      </c>
      <c r="B543" s="5">
        <v>12</v>
      </c>
      <c r="C543">
        <v>13715</v>
      </c>
      <c r="D543">
        <v>625</v>
      </c>
      <c r="E543" s="6">
        <v>1093320.6299999999</v>
      </c>
      <c r="F543" s="6">
        <v>1093320.6299999999</v>
      </c>
      <c r="G543" s="7" t="str">
        <f>VLOOKUP(D543,[1]programas!$A$1:$D$90,2,0)</f>
        <v>Valorização dos Profissionais da Educação</v>
      </c>
      <c r="H543" t="str">
        <f t="shared" si="8"/>
        <v>625 - Valorização dos Profissionais da Educação</v>
      </c>
      <c r="I543" t="str">
        <f>VLOOKUP(C543,subacoes!$A$1:$H$2405,8,0)</f>
        <v>13715 - Administração de pessoal e encargos sociais - GERED - ADR - Xanxerê</v>
      </c>
      <c r="J543" t="str">
        <f>VLOOKUP(C543,subacoes!$A$1:$H$2405,7,0)</f>
        <v>Servidor remunerado (unidade)</v>
      </c>
      <c r="K543" t="str">
        <f>VLOOKUP(C543,subacoes!$A$1:$H$2405,3,0)</f>
        <v>Maior Valor</v>
      </c>
      <c r="L543" s="14">
        <f>VLOOKUP(C543,subacoes!$A$1:$H$2405,6,0)</f>
        <v>19</v>
      </c>
    </row>
    <row r="544" spans="1:12" x14ac:dyDescent="0.25">
      <c r="A544" s="9">
        <v>410057</v>
      </c>
      <c r="B544" s="5">
        <v>26</v>
      </c>
      <c r="C544">
        <v>11126</v>
      </c>
      <c r="D544">
        <v>110</v>
      </c>
      <c r="E544" s="6">
        <v>1129011.32</v>
      </c>
      <c r="F544" s="6">
        <v>1129011.32</v>
      </c>
      <c r="G544" s="7" t="str">
        <f>VLOOKUP(D544,[1]programas!$A$1:$D$90,2,0)</f>
        <v>Construção de Rodovias</v>
      </c>
      <c r="H544" t="str">
        <f t="shared" si="8"/>
        <v>110 - Construção de Rodovias</v>
      </c>
      <c r="I544" t="str">
        <f>VLOOKUP(C544,subacoes!$A$1:$H$2405,8,0)</f>
        <v>11126 - Apoio ao sistema viário - FUNDOSOCIAL</v>
      </c>
      <c r="J544" t="str">
        <f>VLOOKUP(C544,subacoes!$A$1:$H$2405,7,0)</f>
        <v>Obra realizada (unidade)</v>
      </c>
      <c r="K544" t="str">
        <f>VLOOKUP(C544,subacoes!$A$1:$H$2405,3,0)</f>
        <v>Soma</v>
      </c>
      <c r="L544" s="14">
        <f>VLOOKUP(C544,subacoes!$A$1:$H$2405,6,0)</f>
        <v>520</v>
      </c>
    </row>
    <row r="545" spans="1:12" x14ac:dyDescent="0.25">
      <c r="A545" s="9">
        <v>470091</v>
      </c>
      <c r="B545" s="5">
        <v>4</v>
      </c>
      <c r="C545">
        <v>12964</v>
      </c>
      <c r="D545">
        <v>900</v>
      </c>
      <c r="E545" s="6">
        <v>500174.4</v>
      </c>
      <c r="F545" s="6">
        <v>1131979.8999999999</v>
      </c>
      <c r="G545" s="7" t="str">
        <f>VLOOKUP(D545,[1]programas!$A$1:$D$90,2,0)</f>
        <v>Gestão Administrativa - Poder Executivo</v>
      </c>
      <c r="H545" t="str">
        <f t="shared" si="8"/>
        <v>900 - Gestão Administrativa - Poder Executivo</v>
      </c>
      <c r="I545" t="str">
        <f>VLOOKUP(C545,subacoes!$A$1:$H$2405,8,0)</f>
        <v>12964 - Administração e manutenção dos serviços das Perícias Médicas - FMPIO - SEA</v>
      </c>
      <c r="J545" t="str">
        <f>VLOOKUP(C545,subacoes!$A$1:$H$2405,7,0)</f>
        <v>Unidade adequada (unidade)</v>
      </c>
      <c r="K545" t="str">
        <f>VLOOKUP(C545,subacoes!$A$1:$H$2405,3,0)</f>
        <v>Maior Valor</v>
      </c>
      <c r="L545" s="14">
        <f>VLOOKUP(C545,subacoes!$A$1:$H$2405,6,0)</f>
        <v>30</v>
      </c>
    </row>
    <row r="546" spans="1:12" x14ac:dyDescent="0.25">
      <c r="A546" s="9">
        <v>410060</v>
      </c>
      <c r="B546" s="5">
        <v>12</v>
      </c>
      <c r="C546">
        <v>13905</v>
      </c>
      <c r="D546">
        <v>625</v>
      </c>
      <c r="E546" s="6">
        <v>1140199.8700000001</v>
      </c>
      <c r="F546" s="6">
        <v>1140199.8700000001</v>
      </c>
      <c r="G546" s="7" t="str">
        <f>VLOOKUP(D546,[1]programas!$A$1:$D$90,2,0)</f>
        <v>Valorização dos Profissionais da Educação</v>
      </c>
      <c r="H546" t="str">
        <f t="shared" si="8"/>
        <v>625 - Valorização dos Profissionais da Educação</v>
      </c>
      <c r="I546" t="str">
        <f>VLOOKUP(C546,subacoes!$A$1:$H$2405,8,0)</f>
        <v>13905 - Administração de pessoal e encargos sociais - GERED - ADR - Mafra</v>
      </c>
      <c r="J546" t="str">
        <f>VLOOKUP(C546,subacoes!$A$1:$H$2405,7,0)</f>
        <v>Servidor remunerado (unidade)</v>
      </c>
      <c r="K546" t="str">
        <f>VLOOKUP(C546,subacoes!$A$1:$H$2405,3,0)</f>
        <v>Maior Valor</v>
      </c>
      <c r="L546" s="14">
        <f>VLOOKUP(C546,subacoes!$A$1:$H$2405,6,0)</f>
        <v>40</v>
      </c>
    </row>
    <row r="547" spans="1:12" x14ac:dyDescent="0.25">
      <c r="A547" s="9">
        <v>470001</v>
      </c>
      <c r="B547" s="5">
        <v>4</v>
      </c>
      <c r="C547">
        <v>13017</v>
      </c>
      <c r="D547">
        <v>900</v>
      </c>
      <c r="E547" s="6">
        <v>1015324.37</v>
      </c>
      <c r="F547" s="6">
        <v>1144652.3</v>
      </c>
      <c r="G547" s="7" t="str">
        <f>VLOOKUP(D547,[1]programas!$A$1:$D$90,2,0)</f>
        <v>Gestão Administrativa - Poder Executivo</v>
      </c>
      <c r="H547" t="str">
        <f t="shared" si="8"/>
        <v>900 - Gestão Administrativa - Poder Executivo</v>
      </c>
      <c r="I547" t="str">
        <f>VLOOKUP(C547,subacoes!$A$1:$H$2405,8,0)</f>
        <v>13017 - Administração e manutenção dos serviços das Perícias Médicas - SEA</v>
      </c>
      <c r="J547" t="str">
        <f>VLOOKUP(C547,subacoes!$A$1:$H$2405,7,0)</f>
        <v>Unidade adequada (unidade)</v>
      </c>
      <c r="K547" t="str">
        <f>VLOOKUP(C547,subacoes!$A$1:$H$2405,3,0)</f>
        <v>Maior Valor</v>
      </c>
      <c r="L547" s="14">
        <f>VLOOKUP(C547,subacoes!$A$1:$H$2405,6,0)</f>
        <v>12</v>
      </c>
    </row>
    <row r="548" spans="1:12" x14ac:dyDescent="0.25">
      <c r="A548" s="9">
        <v>410040</v>
      </c>
      <c r="B548" s="5">
        <v>12</v>
      </c>
      <c r="C548">
        <v>13693</v>
      </c>
      <c r="D548">
        <v>625</v>
      </c>
      <c r="E548" s="6">
        <v>1146624.73</v>
      </c>
      <c r="F548" s="6">
        <v>1146624.73</v>
      </c>
      <c r="G548" s="7" t="str">
        <f>VLOOKUP(D548,[1]programas!$A$1:$D$90,2,0)</f>
        <v>Valorização dos Profissionais da Educação</v>
      </c>
      <c r="H548" t="str">
        <f t="shared" si="8"/>
        <v>625 - Valorização dos Profissionais da Educação</v>
      </c>
      <c r="I548" t="str">
        <f>VLOOKUP(C548,subacoes!$A$1:$H$2405,8,0)</f>
        <v>13693 - Administração de pessoal e encargos sociais - GERED - ADR - Chapecó</v>
      </c>
      <c r="J548" t="str">
        <f>VLOOKUP(C548,subacoes!$A$1:$H$2405,7,0)</f>
        <v>Servidor remunerado (unidade)</v>
      </c>
      <c r="K548" t="str">
        <f>VLOOKUP(C548,subacoes!$A$1:$H$2405,3,0)</f>
        <v>Maior Valor</v>
      </c>
      <c r="L548" s="14">
        <f>VLOOKUP(C548,subacoes!$A$1:$H$2405,6,0)</f>
        <v>24</v>
      </c>
    </row>
    <row r="549" spans="1:12" x14ac:dyDescent="0.25">
      <c r="A549" s="9">
        <v>450022</v>
      </c>
      <c r="B549" s="5">
        <v>12</v>
      </c>
      <c r="C549">
        <v>9111</v>
      </c>
      <c r="D549">
        <v>630</v>
      </c>
      <c r="E549" s="6">
        <v>1077789.03</v>
      </c>
      <c r="F549" s="6">
        <v>1149767.1499999999</v>
      </c>
      <c r="G549" s="7" t="str">
        <f>VLOOKUP(D549,[1]programas!$A$1:$D$90,2,0)</f>
        <v>Gestão do Ensino Superior</v>
      </c>
      <c r="H549" t="str">
        <f t="shared" si="8"/>
        <v>630 - Gestão do Ensino Superior</v>
      </c>
      <c r="I549" t="str">
        <f>VLOOKUP(C549,subacoes!$A$1:$H$2405,8,0)</f>
        <v>9111 - Aquisição, construção e reforma de bens imóveis - UDESC/Balneário Camboriú</v>
      </c>
      <c r="J549" t="str">
        <f>VLOOKUP(C549,subacoes!$A$1:$H$2405,7,0)</f>
        <v>Obra executada (unidade)</v>
      </c>
      <c r="K549" t="str">
        <f>VLOOKUP(C549,subacoes!$A$1:$H$2405,3,0)</f>
        <v>Maior Valor</v>
      </c>
      <c r="L549" s="14">
        <f>VLOOKUP(C549,subacoes!$A$1:$H$2405,6,0)</f>
        <v>1</v>
      </c>
    </row>
    <row r="550" spans="1:12" x14ac:dyDescent="0.25">
      <c r="A550" s="5">
        <v>230022</v>
      </c>
      <c r="B550" s="5">
        <v>4</v>
      </c>
      <c r="C550">
        <v>14203</v>
      </c>
      <c r="D550">
        <v>210</v>
      </c>
      <c r="E550" s="6">
        <v>0</v>
      </c>
      <c r="F550" s="6">
        <v>1149909.6200000001</v>
      </c>
      <c r="G550" s="7" t="str">
        <f>VLOOKUP(D550,[1]programas!$A$1:$D$90,2,0)</f>
        <v>Estudos e Projetos para o Desenvolvimento Regional</v>
      </c>
      <c r="H550" t="str">
        <f t="shared" si="8"/>
        <v>210 - Estudos e Projetos para o Desenvolvimento Regional</v>
      </c>
      <c r="I550" t="str">
        <f>VLOOKUP(C550,subacoes!$A$1:$H$2405,8,0)</f>
        <v>14203 - Provisão para emendas parlamentares</v>
      </c>
      <c r="J550" t="str">
        <f>VLOOKUP(C550,subacoes!$A$1:$H$2405,7,0)</f>
        <v>Projeto executado (unidade)</v>
      </c>
      <c r="K550" t="str">
        <f>VLOOKUP(C550,subacoes!$A$1:$H$2405,3,0)</f>
        <v>Soma</v>
      </c>
      <c r="L550" s="14">
        <f>VLOOKUP(C550,subacoes!$A$1:$H$2405,6,0)</f>
        <v>400</v>
      </c>
    </row>
    <row r="551" spans="1:12" x14ac:dyDescent="0.25">
      <c r="A551" s="9">
        <v>520092</v>
      </c>
      <c r="B551" s="5">
        <v>4</v>
      </c>
      <c r="C551">
        <v>14248</v>
      </c>
      <c r="D551">
        <v>830</v>
      </c>
      <c r="E551" s="6">
        <v>0</v>
      </c>
      <c r="F551" s="6">
        <v>1151000</v>
      </c>
      <c r="G551" s="7" t="str">
        <f>VLOOKUP(D551,[1]programas!$A$1:$D$90,2,0)</f>
        <v>Modernização da Gestão Fiscal</v>
      </c>
      <c r="H551" t="str">
        <f t="shared" si="8"/>
        <v>830 - Modernização da Gestão Fiscal</v>
      </c>
      <c r="I551" t="str">
        <f>VLOOKUP(C551,subacoes!$A$1:$H$2405,8,0)</f>
        <v>14248 - Gestão do Projeto - PROFISCO II</v>
      </c>
      <c r="J551" t="str">
        <f>VLOOKUP(C551,subacoes!$A$1:$H$2405,7,0)</f>
        <v>Programa gerenciado (unidade)</v>
      </c>
      <c r="K551" t="str">
        <f>VLOOKUP(C551,subacoes!$A$1:$H$2405,3,0)</f>
        <v>Maior Valor</v>
      </c>
      <c r="L551" s="14">
        <f>VLOOKUP(C551,subacoes!$A$1:$H$2405,6,0)</f>
        <v>1</v>
      </c>
    </row>
    <row r="552" spans="1:12" x14ac:dyDescent="0.25">
      <c r="A552" s="9">
        <v>470091</v>
      </c>
      <c r="B552" s="5">
        <v>4</v>
      </c>
      <c r="C552">
        <v>12967</v>
      </c>
      <c r="D552">
        <v>900</v>
      </c>
      <c r="E552" s="6">
        <v>680607.25</v>
      </c>
      <c r="F552" s="6">
        <v>1151525.24</v>
      </c>
      <c r="G552" s="7" t="str">
        <f>VLOOKUP(D552,[1]programas!$A$1:$D$90,2,0)</f>
        <v>Gestão Administrativa - Poder Executivo</v>
      </c>
      <c r="H552" t="str">
        <f t="shared" si="8"/>
        <v>900 - Gestão Administrativa - Poder Executivo</v>
      </c>
      <c r="I552" t="str">
        <f>VLOOKUP(C552,subacoes!$A$1:$H$2405,8,0)</f>
        <v>12967 - Administração e manutenção dos serviços do Teatro Pedro Ivo - FMPIO - SEA</v>
      </c>
      <c r="J552" t="str">
        <f>VLOOKUP(C552,subacoes!$A$1:$H$2405,7,0)</f>
        <v>Unidade adequada (unidade)</v>
      </c>
      <c r="K552" t="str">
        <f>VLOOKUP(C552,subacoes!$A$1:$H$2405,3,0)</f>
        <v>Maior Valor</v>
      </c>
      <c r="L552" s="14">
        <f>VLOOKUP(C552,subacoes!$A$1:$H$2405,6,0)</f>
        <v>1</v>
      </c>
    </row>
    <row r="553" spans="1:12" x14ac:dyDescent="0.25">
      <c r="A553" s="9">
        <v>540097</v>
      </c>
      <c r="B553" s="5">
        <v>14</v>
      </c>
      <c r="C553">
        <v>10921</v>
      </c>
      <c r="D553">
        <v>760</v>
      </c>
      <c r="E553" s="6">
        <v>685343.7</v>
      </c>
      <c r="F553" s="6">
        <v>1156788.72</v>
      </c>
      <c r="G553" s="7" t="str">
        <f>VLOOKUP(D553,[1]programas!$A$1:$D$90,2,0)</f>
        <v>Ressocialização dos Apenados e dos Adolescentes em Conflito com a Lei</v>
      </c>
      <c r="H553" t="str">
        <f t="shared" si="8"/>
        <v>760 - Ressocialização dos Apenados e dos Adolescentes em Conflito com a Lei</v>
      </c>
      <c r="I553" t="str">
        <f>VLOOKUP(C553,subacoes!$A$1:$H$2405,8,0)</f>
        <v>10921 - Profissionalização e reintegração social do apenado do complexo penit de São Pedro de Alcântara</v>
      </c>
      <c r="J553" t="str">
        <f>VLOOKUP(C553,subacoes!$A$1:$H$2405,7,0)</f>
        <v>Apenado mantido (unidade)</v>
      </c>
      <c r="K553" t="str">
        <f>VLOOKUP(C553,subacoes!$A$1:$H$2405,3,0)</f>
        <v>Maior Valor</v>
      </c>
      <c r="L553" s="14">
        <f>VLOOKUP(C553,subacoes!$A$1:$H$2405,6,0)</f>
        <v>1600</v>
      </c>
    </row>
    <row r="554" spans="1:12" x14ac:dyDescent="0.25">
      <c r="A554" s="9">
        <v>410043</v>
      </c>
      <c r="B554" s="5">
        <v>12</v>
      </c>
      <c r="C554">
        <v>13751</v>
      </c>
      <c r="D554">
        <v>625</v>
      </c>
      <c r="E554" s="6">
        <v>1196575.67</v>
      </c>
      <c r="F554" s="6">
        <v>1196575.67</v>
      </c>
      <c r="G554" s="7" t="str">
        <f>VLOOKUP(D554,[1]programas!$A$1:$D$90,2,0)</f>
        <v>Valorização dos Profissionais da Educação</v>
      </c>
      <c r="H554" t="str">
        <f t="shared" si="8"/>
        <v>625 - Valorização dos Profissionais da Educação</v>
      </c>
      <c r="I554" t="str">
        <f>VLOOKUP(C554,subacoes!$A$1:$H$2405,8,0)</f>
        <v>13751 - Administração de pessoal e encargos sociais - GERED - ADR - Joaçaba</v>
      </c>
      <c r="J554" t="str">
        <f>VLOOKUP(C554,subacoes!$A$1:$H$2405,7,0)</f>
        <v>Servidor remunerado (unidade)</v>
      </c>
      <c r="K554" t="str">
        <f>VLOOKUP(C554,subacoes!$A$1:$H$2405,3,0)</f>
        <v>Maior Valor</v>
      </c>
      <c r="L554" s="14">
        <f>VLOOKUP(C554,subacoes!$A$1:$H$2405,6,0)</f>
        <v>40</v>
      </c>
    </row>
    <row r="555" spans="1:12" x14ac:dyDescent="0.25">
      <c r="A555" s="9">
        <v>480091</v>
      </c>
      <c r="B555" s="5">
        <v>10</v>
      </c>
      <c r="C555">
        <v>11300</v>
      </c>
      <c r="D555">
        <v>430</v>
      </c>
      <c r="E555" s="6">
        <v>1200000</v>
      </c>
      <c r="F555" s="6">
        <v>1200000</v>
      </c>
      <c r="G555" s="7" t="str">
        <f>VLOOKUP(D555,[1]programas!$A$1:$D$90,2,0)</f>
        <v>Atenção de Média e Alta Complexidade Ambulatorial e Hospitalar</v>
      </c>
      <c r="H555" t="str">
        <f t="shared" si="8"/>
        <v>430 - Atenção de Média e Alta Complexidade Ambulatorial e Hospitalar</v>
      </c>
      <c r="I555" t="str">
        <f>VLOOKUP(C555,subacoes!$A$1:$H$2405,8,0)</f>
        <v>11300 - Realização dos serviços de telemedicina</v>
      </c>
      <c r="J555" t="str">
        <f>VLOOKUP(C555,subacoes!$A$1:$H$2405,7,0)</f>
        <v>Exame laudado (unidade)</v>
      </c>
      <c r="K555" t="str">
        <f>VLOOKUP(C555,subacoes!$A$1:$H$2405,3,0)</f>
        <v>Soma</v>
      </c>
      <c r="L555" s="14">
        <f>VLOOKUP(C555,subacoes!$A$1:$H$2405,6,0)</f>
        <v>800000</v>
      </c>
    </row>
    <row r="556" spans="1:12" x14ac:dyDescent="0.25">
      <c r="A556" s="9">
        <v>410042</v>
      </c>
      <c r="B556" s="5">
        <v>4</v>
      </c>
      <c r="C556">
        <v>13718</v>
      </c>
      <c r="D556">
        <v>850</v>
      </c>
      <c r="E556" s="6">
        <v>1200467.93</v>
      </c>
      <c r="F556" s="6">
        <v>1200467.93</v>
      </c>
      <c r="G556" s="7" t="str">
        <f>VLOOKUP(D556,[1]programas!$A$1:$D$90,2,0)</f>
        <v>Gestão de Pessoas</v>
      </c>
      <c r="H556" t="str">
        <f t="shared" si="8"/>
        <v>850 - Gestão de Pessoas</v>
      </c>
      <c r="I556" t="str">
        <f>VLOOKUP(C556,subacoes!$A$1:$H$2405,8,0)</f>
        <v>13718 - Administração de pessoal e encargos sociais - ADR - Concórdia</v>
      </c>
      <c r="J556" t="str">
        <f>VLOOKUP(C556,subacoes!$A$1:$H$2405,7,0)</f>
        <v>Servidor remunerado (unidade)</v>
      </c>
      <c r="K556" t="str">
        <f>VLOOKUP(C556,subacoes!$A$1:$H$2405,3,0)</f>
        <v>Maior Valor</v>
      </c>
      <c r="L556" s="14">
        <f>VLOOKUP(C556,subacoes!$A$1:$H$2405,6,0)</f>
        <v>37</v>
      </c>
    </row>
    <row r="557" spans="1:12" x14ac:dyDescent="0.25">
      <c r="A557" s="9">
        <v>440001</v>
      </c>
      <c r="B557" s="5">
        <v>20</v>
      </c>
      <c r="C557">
        <v>11332</v>
      </c>
      <c r="D557">
        <v>300</v>
      </c>
      <c r="E557" s="6">
        <v>0</v>
      </c>
      <c r="F557" s="6">
        <v>1206500.79</v>
      </c>
      <c r="G557" s="7" t="str">
        <f>VLOOKUP(D557,[1]programas!$A$1:$D$90,2,0)</f>
        <v>Qualidade de Vida no Campo e na Cidade</v>
      </c>
      <c r="H557" t="str">
        <f t="shared" si="8"/>
        <v>300 - Qualidade de Vida no Campo e na Cidade</v>
      </c>
      <c r="I557" t="str">
        <f>VLOOKUP(C557,subacoes!$A$1:$H$2405,8,0)</f>
        <v>11332 - Apoio à aquicultura e à pesca - SAR</v>
      </c>
      <c r="J557" t="str">
        <f>VLOOKUP(C557,subacoes!$A$1:$H$2405,7,0)</f>
        <v>Projeto apoiado (unidade)</v>
      </c>
      <c r="K557" t="str">
        <f>VLOOKUP(C557,subacoes!$A$1:$H$2405,3,0)</f>
        <v>Soma</v>
      </c>
      <c r="L557" s="14">
        <f>VLOOKUP(C557,subacoes!$A$1:$H$2405,6,0)</f>
        <v>15</v>
      </c>
    </row>
    <row r="558" spans="1:12" x14ac:dyDescent="0.25">
      <c r="A558" s="5">
        <v>160085</v>
      </c>
      <c r="B558" s="5">
        <v>6</v>
      </c>
      <c r="C558">
        <v>11107</v>
      </c>
      <c r="D558">
        <v>730</v>
      </c>
      <c r="E558" s="6">
        <v>703892.33</v>
      </c>
      <c r="F558" s="6">
        <v>1213796.68</v>
      </c>
      <c r="G558" s="7" t="str">
        <f>VLOOKUP(D558,[1]programas!$A$1:$D$90,2,0)</f>
        <v>Prevenção e Preparação para Desastres</v>
      </c>
      <c r="H558" t="str">
        <f t="shared" si="8"/>
        <v>730 - Prevenção e Preparação para Desastres</v>
      </c>
      <c r="I558" t="str">
        <f>VLOOKUP(C558,subacoes!$A$1:$H$2405,8,0)</f>
        <v>11107 - Apoio financeiro ao Corpo de Bombeiros Voluntários - FUNDOSOCIAL</v>
      </c>
      <c r="J558" t="str">
        <f>VLOOKUP(C558,subacoes!$A$1:$H$2405,7,0)</f>
        <v>Instituição apoiada (unidade)</v>
      </c>
      <c r="K558" t="str">
        <f>VLOOKUP(C558,subacoes!$A$1:$H$2405,3,0)</f>
        <v>Soma</v>
      </c>
      <c r="L558" s="14">
        <f>VLOOKUP(C558,subacoes!$A$1:$H$2405,6,0)</f>
        <v>30</v>
      </c>
    </row>
    <row r="559" spans="1:12" x14ac:dyDescent="0.25">
      <c r="A559" s="9">
        <v>410037</v>
      </c>
      <c r="B559" s="5">
        <v>12</v>
      </c>
      <c r="C559">
        <v>13626</v>
      </c>
      <c r="D559">
        <v>625</v>
      </c>
      <c r="E559" s="6">
        <v>1225574.29</v>
      </c>
      <c r="F559" s="6">
        <v>1225574.29</v>
      </c>
      <c r="G559" s="7" t="str">
        <f>VLOOKUP(D559,[1]programas!$A$1:$D$90,2,0)</f>
        <v>Valorização dos Profissionais da Educação</v>
      </c>
      <c r="H559" t="str">
        <f t="shared" si="8"/>
        <v>625 - Valorização dos Profissionais da Educação</v>
      </c>
      <c r="I559" t="str">
        <f>VLOOKUP(C559,subacoes!$A$1:$H$2405,8,0)</f>
        <v>13626 - Administração de pessoal e encargos sociais - GERED - ADR - São Miguel do Oeste</v>
      </c>
      <c r="J559" t="str">
        <f>VLOOKUP(C559,subacoes!$A$1:$H$2405,7,0)</f>
        <v>Servidor remunerado (unidade)</v>
      </c>
      <c r="K559" t="str">
        <f>VLOOKUP(C559,subacoes!$A$1:$H$2405,3,0)</f>
        <v>Maior Valor</v>
      </c>
      <c r="L559" s="14">
        <f>VLOOKUP(C559,subacoes!$A$1:$H$2405,6,0)</f>
        <v>35</v>
      </c>
    </row>
    <row r="560" spans="1:12" x14ac:dyDescent="0.25">
      <c r="A560" s="9">
        <v>410059</v>
      </c>
      <c r="B560" s="5">
        <v>12</v>
      </c>
      <c r="C560">
        <v>13970</v>
      </c>
      <c r="D560">
        <v>625</v>
      </c>
      <c r="E560" s="6">
        <v>1229141.99</v>
      </c>
      <c r="F560" s="6">
        <v>1229141.99</v>
      </c>
      <c r="G560" s="7" t="str">
        <f>VLOOKUP(D560,[1]programas!$A$1:$D$90,2,0)</f>
        <v>Valorização dos Profissionais da Educação</v>
      </c>
      <c r="H560" t="str">
        <f t="shared" si="8"/>
        <v>625 - Valorização dos Profissionais da Educação</v>
      </c>
      <c r="I560" t="str">
        <f>VLOOKUP(C560,subacoes!$A$1:$H$2405,8,0)</f>
        <v>13970 - Administração de pessoal e encargos sociais - GERED - ADR - Jaraguá do Sul</v>
      </c>
      <c r="J560" t="str">
        <f>VLOOKUP(C560,subacoes!$A$1:$H$2405,7,0)</f>
        <v>Servidor remunerado (unidade)</v>
      </c>
      <c r="K560" t="str">
        <f>VLOOKUP(C560,subacoes!$A$1:$H$2405,3,0)</f>
        <v>Maior Valor</v>
      </c>
      <c r="L560" s="14">
        <f>VLOOKUP(C560,subacoes!$A$1:$H$2405,6,0)</f>
        <v>32</v>
      </c>
    </row>
    <row r="561" spans="1:12" x14ac:dyDescent="0.25">
      <c r="A561" s="9">
        <v>410038</v>
      </c>
      <c r="B561" s="5">
        <v>4</v>
      </c>
      <c r="C561">
        <v>13633</v>
      </c>
      <c r="D561">
        <v>850</v>
      </c>
      <c r="E561" s="6">
        <v>1233525.79</v>
      </c>
      <c r="F561" s="6">
        <v>1233525.79</v>
      </c>
      <c r="G561" s="7" t="str">
        <f>VLOOKUP(D561,[1]programas!$A$1:$D$90,2,0)</f>
        <v>Gestão de Pessoas</v>
      </c>
      <c r="H561" t="str">
        <f t="shared" si="8"/>
        <v>850 - Gestão de Pessoas</v>
      </c>
      <c r="I561" t="str">
        <f>VLOOKUP(C561,subacoes!$A$1:$H$2405,8,0)</f>
        <v>13633 - Administração de pessoal e encargos sociais - ADR - Maravilha</v>
      </c>
      <c r="J561" t="str">
        <f>VLOOKUP(C561,subacoes!$A$1:$H$2405,7,0)</f>
        <v>Servidor remunerado (unidade)</v>
      </c>
      <c r="K561" t="str">
        <f>VLOOKUP(C561,subacoes!$A$1:$H$2405,3,0)</f>
        <v>Maior Valor</v>
      </c>
      <c r="L561" s="14">
        <f>VLOOKUP(C561,subacoes!$A$1:$H$2405,6,0)</f>
        <v>33</v>
      </c>
    </row>
    <row r="562" spans="1:12" x14ac:dyDescent="0.25">
      <c r="A562" s="9">
        <v>410062</v>
      </c>
      <c r="B562" s="5">
        <v>4</v>
      </c>
      <c r="C562">
        <v>13932</v>
      </c>
      <c r="D562">
        <v>850</v>
      </c>
      <c r="E562" s="6">
        <v>1239853.42</v>
      </c>
      <c r="F562" s="6">
        <v>1239853.42</v>
      </c>
      <c r="G562" s="7" t="str">
        <f>VLOOKUP(D562,[1]programas!$A$1:$D$90,2,0)</f>
        <v>Gestão de Pessoas</v>
      </c>
      <c r="H562" t="str">
        <f t="shared" si="8"/>
        <v>850 - Gestão de Pessoas</v>
      </c>
      <c r="I562" t="str">
        <f>VLOOKUP(C562,subacoes!$A$1:$H$2405,8,0)</f>
        <v>13932 - Administração de pessoal e encargos sociais - ADR - Lages</v>
      </c>
      <c r="J562" t="str">
        <f>VLOOKUP(C562,subacoes!$A$1:$H$2405,7,0)</f>
        <v>Servidor remunerado (unidade)</v>
      </c>
      <c r="K562" t="str">
        <f>VLOOKUP(C562,subacoes!$A$1:$H$2405,3,0)</f>
        <v>Maior Valor</v>
      </c>
      <c r="L562" s="14">
        <f>VLOOKUP(C562,subacoes!$A$1:$H$2405,6,0)</f>
        <v>55</v>
      </c>
    </row>
    <row r="563" spans="1:12" x14ac:dyDescent="0.25">
      <c r="A563" s="5">
        <v>270029</v>
      </c>
      <c r="B563" s="5">
        <v>17</v>
      </c>
      <c r="C563">
        <v>13044</v>
      </c>
      <c r="D563">
        <v>950</v>
      </c>
      <c r="E563" s="6">
        <v>393630.25</v>
      </c>
      <c r="F563" s="6">
        <v>1242799.53</v>
      </c>
      <c r="G563" s="7" t="str">
        <f>VLOOKUP(D563,[1]programas!$A$1:$D$90,2,0)</f>
        <v>Defesa dos Interesses Sociais</v>
      </c>
      <c r="H563" t="str">
        <f t="shared" si="8"/>
        <v>950 - Defesa dos Interesses Sociais</v>
      </c>
      <c r="I563" t="str">
        <f>VLOOKUP(C563,subacoes!$A$1:$H$2405,8,0)</f>
        <v>13044 - Fiscalização e regulação de saneamento básico - ARESC</v>
      </c>
      <c r="J563" t="str">
        <f>VLOOKUP(C563,subacoes!$A$1:$H$2405,7,0)</f>
        <v>Município atendido (unidade)</v>
      </c>
      <c r="K563" t="str">
        <f>VLOOKUP(C563,subacoes!$A$1:$H$2405,3,0)</f>
        <v>Maior Valor</v>
      </c>
      <c r="L563" s="14">
        <f>VLOOKUP(C563,subacoes!$A$1:$H$2405,6,0)</f>
        <v>110</v>
      </c>
    </row>
    <row r="564" spans="1:12" x14ac:dyDescent="0.25">
      <c r="A564" s="5">
        <v>410003</v>
      </c>
      <c r="B564" s="5">
        <v>4</v>
      </c>
      <c r="C564">
        <v>2876</v>
      </c>
      <c r="D564">
        <v>900</v>
      </c>
      <c r="E564" s="6">
        <v>1243556.83</v>
      </c>
      <c r="F564" s="6">
        <v>1243556.83</v>
      </c>
      <c r="G564" s="7" t="str">
        <f>VLOOKUP(D564,[1]programas!$A$1:$D$90,2,0)</f>
        <v>Gestão Administrativa - Poder Executivo</v>
      </c>
      <c r="H564" t="str">
        <f t="shared" si="8"/>
        <v>900 - Gestão Administrativa - Poder Executivo</v>
      </c>
      <c r="I564" t="str">
        <f>VLOOKUP(C564,subacoes!$A$1:$H$2405,8,0)</f>
        <v>2876 - Administração e manutenção dos serviços administrativos gerais - SAN</v>
      </c>
      <c r="J564" t="str">
        <f>VLOOKUP(C564,subacoes!$A$1:$H$2405,7,0)</f>
        <v>Unidade gestora mantida (unidade)</v>
      </c>
      <c r="K564" t="str">
        <f>VLOOKUP(C564,subacoes!$A$1:$H$2405,3,0)</f>
        <v>Maior Valor</v>
      </c>
      <c r="L564" s="14">
        <f>VLOOKUP(C564,subacoes!$A$1:$H$2405,6,0)</f>
        <v>1</v>
      </c>
    </row>
    <row r="565" spans="1:12" x14ac:dyDescent="0.25">
      <c r="A565" s="5">
        <v>410003</v>
      </c>
      <c r="B565" s="5">
        <v>4</v>
      </c>
      <c r="C565">
        <v>2228</v>
      </c>
      <c r="D565">
        <v>850</v>
      </c>
      <c r="E565" s="6">
        <v>1246904.1000000001</v>
      </c>
      <c r="F565" s="6">
        <v>1246904.1000000001</v>
      </c>
      <c r="G565" s="7" t="str">
        <f>VLOOKUP(D565,[1]programas!$A$1:$D$90,2,0)</f>
        <v>Gestão de Pessoas</v>
      </c>
      <c r="H565" t="str">
        <f t="shared" si="8"/>
        <v>850 - Gestão de Pessoas</v>
      </c>
      <c r="I565" t="str">
        <f>VLOOKUP(C565,subacoes!$A$1:$H$2405,8,0)</f>
        <v>2228 - Administração de pessoal e encargos sociais - SAN</v>
      </c>
      <c r="J565" t="str">
        <f>VLOOKUP(C565,subacoes!$A$1:$H$2405,7,0)</f>
        <v>Servidor remunerado (unidade)</v>
      </c>
      <c r="K565" t="str">
        <f>VLOOKUP(C565,subacoes!$A$1:$H$2405,3,0)</f>
        <v>Maior Valor</v>
      </c>
      <c r="L565" s="14">
        <f>VLOOKUP(C565,subacoes!$A$1:$H$2405,6,0)</f>
        <v>24</v>
      </c>
    </row>
    <row r="566" spans="1:12" x14ac:dyDescent="0.25">
      <c r="A566" s="8">
        <v>260001</v>
      </c>
      <c r="B566" s="5">
        <v>8</v>
      </c>
      <c r="C566">
        <v>3711</v>
      </c>
      <c r="D566">
        <v>900</v>
      </c>
      <c r="E566" s="6">
        <v>932810.92</v>
      </c>
      <c r="F566" s="6">
        <v>1288915.1599999999</v>
      </c>
      <c r="G566" s="7" t="str">
        <f>VLOOKUP(D566,[1]programas!$A$1:$D$90,2,0)</f>
        <v>Gestão Administrativa - Poder Executivo</v>
      </c>
      <c r="H566" t="str">
        <f t="shared" si="8"/>
        <v>900 - Gestão Administrativa - Poder Executivo</v>
      </c>
      <c r="I566" t="str">
        <f>VLOOKUP(C566,subacoes!$A$1:$H$2405,8,0)</f>
        <v>3711 - Manutenção e modernização dos serviços de tecnologia da informação e comunicação - SST</v>
      </c>
      <c r="J566" t="str">
        <f>VLOOKUP(C566,subacoes!$A$1:$H$2405,7,0)</f>
        <v>Estação de trabalho mantida (unidade)</v>
      </c>
      <c r="K566" t="str">
        <f>VLOOKUP(C566,subacoes!$A$1:$H$2405,3,0)</f>
        <v>Maior Valor</v>
      </c>
      <c r="L566" s="14">
        <f>VLOOKUP(C566,subacoes!$A$1:$H$2405,6,0)</f>
        <v>400</v>
      </c>
    </row>
    <row r="567" spans="1:12" x14ac:dyDescent="0.25">
      <c r="A567" s="9">
        <v>530025</v>
      </c>
      <c r="B567" s="5">
        <v>26</v>
      </c>
      <c r="C567">
        <v>317</v>
      </c>
      <c r="D567">
        <v>110</v>
      </c>
      <c r="E567" s="6">
        <v>1290852.8899999999</v>
      </c>
      <c r="F567" s="6">
        <v>1290852.8899999999</v>
      </c>
      <c r="G567" s="7" t="str">
        <f>VLOOKUP(D567,[1]programas!$A$1:$D$90,2,0)</f>
        <v>Construção de Rodovias</v>
      </c>
      <c r="H567" t="str">
        <f t="shared" si="8"/>
        <v>110 - Construção de Rodovias</v>
      </c>
      <c r="I567" t="str">
        <f>VLOOKUP(C567,subacoes!$A$1:$H$2405,8,0)</f>
        <v>317 - Consultoria de apoio institucional à Diretoria de Obras de Transportes - DEINFRA</v>
      </c>
      <c r="J567" t="str">
        <f>VLOOKUP(C567,subacoes!$A$1:$H$2405,7,0)</f>
        <v>Consultoria contratada (unidade)</v>
      </c>
      <c r="K567" t="str">
        <f>VLOOKUP(C567,subacoes!$A$1:$H$2405,3,0)</f>
        <v>Soma</v>
      </c>
      <c r="L567" s="14">
        <f>VLOOKUP(C567,subacoes!$A$1:$H$2405,6,0)</f>
        <v>3</v>
      </c>
    </row>
    <row r="568" spans="1:12" x14ac:dyDescent="0.25">
      <c r="A568" s="9">
        <v>470001</v>
      </c>
      <c r="B568" s="5">
        <v>4</v>
      </c>
      <c r="C568">
        <v>1053</v>
      </c>
      <c r="D568">
        <v>870</v>
      </c>
      <c r="E568" s="6">
        <v>1294247.98</v>
      </c>
      <c r="F568" s="6">
        <v>1294247.98</v>
      </c>
      <c r="G568" s="7" t="str">
        <f>VLOOKUP(D568,[1]programas!$A$1:$D$90,2,0)</f>
        <v>Pensões Especiais</v>
      </c>
      <c r="H568" t="str">
        <f t="shared" si="8"/>
        <v>870 - Pensões Especiais</v>
      </c>
      <c r="I568" t="str">
        <f>VLOOKUP(C568,subacoes!$A$1:$H$2405,8,0)</f>
        <v>1053 - Auxílio especial a ex-combatentes e/ou pensionistas da 2a. Guerra Mundial</v>
      </c>
      <c r="J568" t="str">
        <f>VLOOKUP(C568,subacoes!$A$1:$H$2405,7,0)</f>
        <v>Pessoa beneficiada (unidade)</v>
      </c>
      <c r="K568" t="str">
        <f>VLOOKUP(C568,subacoes!$A$1:$H$2405,3,0)</f>
        <v>Maior Valor</v>
      </c>
      <c r="L568" s="14">
        <f>VLOOKUP(C568,subacoes!$A$1:$H$2405,6,0)</f>
        <v>231</v>
      </c>
    </row>
    <row r="569" spans="1:12" x14ac:dyDescent="0.25">
      <c r="A569" s="9">
        <v>530025</v>
      </c>
      <c r="B569" s="5">
        <v>26</v>
      </c>
      <c r="C569">
        <v>79</v>
      </c>
      <c r="D569">
        <v>130</v>
      </c>
      <c r="E569" s="6">
        <v>1297190.01</v>
      </c>
      <c r="F569" s="6">
        <v>1297190.01</v>
      </c>
      <c r="G569" s="7" t="str">
        <f>VLOOKUP(D569,[1]programas!$A$1:$D$90,2,0)</f>
        <v>Conservação e Segurança Rodoviária</v>
      </c>
      <c r="H569" t="str">
        <f t="shared" si="8"/>
        <v>130 - Conservação e Segurança Rodoviária</v>
      </c>
      <c r="I569" t="str">
        <f>VLOOKUP(C569,subacoes!$A$1:$H$2405,8,0)</f>
        <v>79 - Conservação, operação e monitoramento da via Expressa Sul e acessos em Florianópolis</v>
      </c>
      <c r="J569" t="str">
        <f>VLOOKUP(C569,subacoes!$A$1:$H$2405,7,0)</f>
        <v>Rodovia conservada (km)</v>
      </c>
      <c r="K569" t="str">
        <f>VLOOKUP(C569,subacoes!$A$1:$H$2405,3,0)</f>
        <v>Maior Valor</v>
      </c>
      <c r="L569" s="14">
        <f>VLOOKUP(C569,subacoes!$A$1:$H$2405,6,0)</f>
        <v>20</v>
      </c>
    </row>
    <row r="570" spans="1:12" x14ac:dyDescent="0.25">
      <c r="A570" s="9">
        <v>530001</v>
      </c>
      <c r="B570" s="5">
        <v>26</v>
      </c>
      <c r="C570">
        <v>14253</v>
      </c>
      <c r="D570">
        <v>110</v>
      </c>
      <c r="E570" s="6">
        <v>0</v>
      </c>
      <c r="F570" s="6">
        <v>1300000</v>
      </c>
      <c r="G570" s="7" t="str">
        <f>VLOOKUP(D570,[1]programas!$A$1:$D$90,2,0)</f>
        <v>Construção de Rodovias</v>
      </c>
      <c r="H570" t="str">
        <f t="shared" si="8"/>
        <v>110 - Construção de Rodovias</v>
      </c>
      <c r="I570" t="str">
        <f>VLOOKUP(C570,subacoes!$A$1:$H$2405,8,0)</f>
        <v>14253 - Ampliação e duplicação eixo Almirante Jaceguay - Joinville</v>
      </c>
      <c r="J570" t="str">
        <f>VLOOKUP(C570,subacoes!$A$1:$H$2405,7,0)</f>
        <v>Obra executada (unidade)</v>
      </c>
      <c r="K570" t="str">
        <f>VLOOKUP(C570,subacoes!$A$1:$H$2405,3,0)</f>
        <v>Maior Valor</v>
      </c>
      <c r="L570" s="14">
        <f>VLOOKUP(C570,subacoes!$A$1:$H$2405,6,0)</f>
        <v>1</v>
      </c>
    </row>
    <row r="571" spans="1:12" x14ac:dyDescent="0.25">
      <c r="A571" s="9">
        <v>450022</v>
      </c>
      <c r="B571" s="5">
        <v>12</v>
      </c>
      <c r="C571">
        <v>3176</v>
      </c>
      <c r="D571">
        <v>630</v>
      </c>
      <c r="E571" s="6">
        <v>1131225.8999999999</v>
      </c>
      <c r="F571" s="6">
        <v>1314024.74</v>
      </c>
      <c r="G571" s="7" t="str">
        <f>VLOOKUP(D571,[1]programas!$A$1:$D$90,2,0)</f>
        <v>Gestão do Ensino Superior</v>
      </c>
      <c r="H571" t="str">
        <f t="shared" si="8"/>
        <v>630 - Gestão do Ensino Superior</v>
      </c>
      <c r="I571" t="str">
        <f>VLOOKUP(C571,subacoes!$A$1:$H$2405,8,0)</f>
        <v>3176 - Incentivo aos programas e projetos de extensão da UDESC</v>
      </c>
      <c r="J571" t="str">
        <f>VLOOKUP(C571,subacoes!$A$1:$H$2405,7,0)</f>
        <v>Projeto apoiado (unidade)</v>
      </c>
      <c r="K571" t="str">
        <f>VLOOKUP(C571,subacoes!$A$1:$H$2405,3,0)</f>
        <v>Soma</v>
      </c>
      <c r="L571" s="14">
        <f>VLOOKUP(C571,subacoes!$A$1:$H$2405,6,0)</f>
        <v>120</v>
      </c>
    </row>
    <row r="572" spans="1:12" x14ac:dyDescent="0.25">
      <c r="A572" s="9">
        <v>530001</v>
      </c>
      <c r="B572" s="5">
        <v>26</v>
      </c>
      <c r="C572">
        <v>14514</v>
      </c>
      <c r="D572">
        <v>145</v>
      </c>
      <c r="E572" s="6">
        <v>970990.02</v>
      </c>
      <c r="F572" s="6">
        <v>1316195.6499999999</v>
      </c>
      <c r="G572" s="7" t="str">
        <f>VLOOKUP(D572,[1]programas!$A$1:$D$90,2,0)</f>
        <v>Elaboração de Projetos e Estudos de Infraestrutura</v>
      </c>
      <c r="H572" t="str">
        <f t="shared" si="8"/>
        <v>145 - Elaboração de Projetos e Estudos de Infraestrutura</v>
      </c>
      <c r="I572" t="str">
        <f>VLOOKUP(C572,subacoes!$A$1:$H$2405,8,0)</f>
        <v>14514 - Consultoria de apoio institucional à Diretoria de Planejamento e Projetos - DEINFRA</v>
      </c>
      <c r="J572" t="str">
        <f>VLOOKUP(C572,subacoes!$A$1:$H$2405,7,0)</f>
        <v>Consultoria contratada (unidade)</v>
      </c>
      <c r="K572" t="str">
        <f>VLOOKUP(C572,subacoes!$A$1:$H$2405,3,0)</f>
        <v>Soma</v>
      </c>
      <c r="L572" s="14">
        <f>VLOOKUP(C572,subacoes!$A$1:$H$2405,6,0)</f>
        <v>3</v>
      </c>
    </row>
    <row r="573" spans="1:12" x14ac:dyDescent="0.25">
      <c r="A573" s="9">
        <v>470092</v>
      </c>
      <c r="B573" s="5">
        <v>4</v>
      </c>
      <c r="C573">
        <v>10258</v>
      </c>
      <c r="D573">
        <v>900</v>
      </c>
      <c r="E573" s="6">
        <v>585232.68999999994</v>
      </c>
      <c r="F573" s="6">
        <v>1322659</v>
      </c>
      <c r="G573" s="7" t="str">
        <f>VLOOKUP(D573,[1]programas!$A$1:$D$90,2,0)</f>
        <v>Gestão Administrativa - Poder Executivo</v>
      </c>
      <c r="H573" t="str">
        <f t="shared" si="8"/>
        <v>900 - Gestão Administrativa - Poder Executivo</v>
      </c>
      <c r="I573" t="str">
        <f>VLOOKUP(C573,subacoes!$A$1:$H$2405,8,0)</f>
        <v>10258 - Manutenção e modernização dos serviços de tecnologia da informação e comunicação - FPS - SEA</v>
      </c>
      <c r="J573" t="str">
        <f>VLOOKUP(C573,subacoes!$A$1:$H$2405,7,0)</f>
        <v>Estação de trabalho mantida (unidade)</v>
      </c>
      <c r="K573" t="str">
        <f>VLOOKUP(C573,subacoes!$A$1:$H$2405,3,0)</f>
        <v>Maior Valor</v>
      </c>
      <c r="L573" s="14">
        <f>VLOOKUP(C573,subacoes!$A$1:$H$2405,6,0)</f>
        <v>103</v>
      </c>
    </row>
    <row r="574" spans="1:12" x14ac:dyDescent="0.25">
      <c r="A574" s="9">
        <v>480091</v>
      </c>
      <c r="B574" s="5">
        <v>10</v>
      </c>
      <c r="C574">
        <v>13262</v>
      </c>
      <c r="D574">
        <v>430</v>
      </c>
      <c r="E574" s="6">
        <v>268982.06</v>
      </c>
      <c r="F574" s="6">
        <v>1337151.6399999999</v>
      </c>
      <c r="G574" s="7" t="str">
        <f>VLOOKUP(D574,[1]programas!$A$1:$D$90,2,0)</f>
        <v>Atenção de Média e Alta Complexidade Ambulatorial e Hospitalar</v>
      </c>
      <c r="H574" t="str">
        <f t="shared" si="8"/>
        <v>430 - Atenção de Média e Alta Complexidade Ambulatorial e Hospitalar</v>
      </c>
      <c r="I574" t="str">
        <f>VLOOKUP(C574,subacoes!$A$1:$H$2405,8,0)</f>
        <v>13262 - Ações do serviço de anatomia patológica e verificação de óbitos (SVO)</v>
      </c>
      <c r="J574" t="str">
        <f>VLOOKUP(C574,subacoes!$A$1:$H$2405,7,0)</f>
        <v>Procedimentos realizados (unidade mil)</v>
      </c>
      <c r="K574" t="str">
        <f>VLOOKUP(C574,subacoes!$A$1:$H$2405,3,0)</f>
        <v>Soma</v>
      </c>
      <c r="L574" s="14">
        <f>VLOOKUP(C574,subacoes!$A$1:$H$2405,6,0)</f>
        <v>45000</v>
      </c>
    </row>
    <row r="575" spans="1:12" x14ac:dyDescent="0.25">
      <c r="A575" s="9">
        <v>450022</v>
      </c>
      <c r="B575" s="5">
        <v>12</v>
      </c>
      <c r="C575">
        <v>12100</v>
      </c>
      <c r="D575">
        <v>630</v>
      </c>
      <c r="E575" s="6">
        <v>1320840.1599999999</v>
      </c>
      <c r="F575" s="6">
        <v>1341006.24</v>
      </c>
      <c r="G575" s="7" t="str">
        <f>VLOOKUP(D575,[1]programas!$A$1:$D$90,2,0)</f>
        <v>Gestão do Ensino Superior</v>
      </c>
      <c r="H575" t="str">
        <f t="shared" si="8"/>
        <v>630 - Gestão do Ensino Superior</v>
      </c>
      <c r="I575" t="str">
        <f>VLOOKUP(C575,subacoes!$A$1:$H$2405,8,0)</f>
        <v>12100 - Expansão da UDESC para o município de Pinhalzinho</v>
      </c>
      <c r="J575" t="str">
        <f>VLOOKUP(C575,subacoes!$A$1:$H$2405,7,0)</f>
        <v>Unidade construída (unidade)</v>
      </c>
      <c r="K575" t="str">
        <f>VLOOKUP(C575,subacoes!$A$1:$H$2405,3,0)</f>
        <v>Maior Valor</v>
      </c>
      <c r="L575" s="14">
        <f>VLOOKUP(C575,subacoes!$A$1:$H$2405,6,0)</f>
        <v>0</v>
      </c>
    </row>
    <row r="576" spans="1:12" x14ac:dyDescent="0.25">
      <c r="A576" s="9">
        <v>480091</v>
      </c>
      <c r="B576" s="5">
        <v>10</v>
      </c>
      <c r="C576">
        <v>13270</v>
      </c>
      <c r="D576">
        <v>430</v>
      </c>
      <c r="E576" s="6">
        <v>263619.53999999998</v>
      </c>
      <c r="F576" s="6">
        <v>1349417.23</v>
      </c>
      <c r="G576" s="7" t="str">
        <f>VLOOKUP(D576,[1]programas!$A$1:$D$90,2,0)</f>
        <v>Atenção de Média e Alta Complexidade Ambulatorial e Hospitalar</v>
      </c>
      <c r="H576" t="str">
        <f t="shared" si="8"/>
        <v>430 - Atenção de Média e Alta Complexidade Ambulatorial e Hospitalar</v>
      </c>
      <c r="I576" t="str">
        <f>VLOOKUP(C576,subacoes!$A$1:$H$2405,8,0)</f>
        <v>13270 - Ações das Centrais de Regulação</v>
      </c>
      <c r="J576" t="str">
        <f>VLOOKUP(C576,subacoes!$A$1:$H$2405,7,0)</f>
        <v>Paciente atendido (unidade)</v>
      </c>
      <c r="K576" t="str">
        <f>VLOOKUP(C576,subacoes!$A$1:$H$2405,3,0)</f>
        <v>Soma</v>
      </c>
      <c r="L576" s="14">
        <f>VLOOKUP(C576,subacoes!$A$1:$H$2405,6,0)</f>
        <v>350</v>
      </c>
    </row>
    <row r="577" spans="1:12" x14ac:dyDescent="0.25">
      <c r="A577" s="5">
        <v>160097</v>
      </c>
      <c r="B577" s="5">
        <v>6</v>
      </c>
      <c r="C577">
        <v>11793</v>
      </c>
      <c r="D577">
        <v>708</v>
      </c>
      <c r="E577" s="6">
        <v>883279.11</v>
      </c>
      <c r="F577" s="6">
        <v>1350729.7</v>
      </c>
      <c r="G577" s="7" t="str">
        <f>VLOOKUP(D577,[1]programas!$A$1:$D$90,2,0)</f>
        <v>Valorização do Servidor - Segurança Pública</v>
      </c>
      <c r="H577" t="str">
        <f t="shared" si="8"/>
        <v>708 - Valorização do Servidor - Segurança Pública</v>
      </c>
      <c r="I577" t="str">
        <f>VLOOKUP(C577,subacoes!$A$1:$H$2405,8,0)</f>
        <v>11793 - Instrução e Ensino - PM</v>
      </c>
      <c r="J577" t="str">
        <f>VLOOKUP(C577,subacoes!$A$1:$H$2405,7,0)</f>
        <v>Servidor capacitado (unidade)</v>
      </c>
      <c r="K577" t="str">
        <f>VLOOKUP(C577,subacoes!$A$1:$H$2405,3,0)</f>
        <v>Soma</v>
      </c>
      <c r="L577" s="14">
        <f>VLOOKUP(C577,subacoes!$A$1:$H$2405,6,0)</f>
        <v>13500</v>
      </c>
    </row>
    <row r="578" spans="1:12" x14ac:dyDescent="0.25">
      <c r="A578" s="5">
        <v>270001</v>
      </c>
      <c r="B578" s="5">
        <v>18</v>
      </c>
      <c r="C578">
        <v>7658</v>
      </c>
      <c r="D578">
        <v>350</v>
      </c>
      <c r="E578" s="6">
        <v>1352603.23</v>
      </c>
      <c r="F578" s="6">
        <v>1352603.23</v>
      </c>
      <c r="G578" s="7" t="str">
        <f>VLOOKUP(D578,[1]programas!$A$1:$D$90,2,0)</f>
        <v>Gestão dos Recursos Hídricos</v>
      </c>
      <c r="H578" t="str">
        <f t="shared" ref="H578:H641" si="9">CONCATENATE(D578," - ",G578)</f>
        <v>350 - Gestão dos Recursos Hídricos</v>
      </c>
      <c r="I578" t="str">
        <f>VLOOKUP(C578,subacoes!$A$1:$H$2405,8,0)</f>
        <v>7658 - Fortalecimento dos comitês de gerenciamento de bacias hidrográficas - SDS</v>
      </c>
      <c r="J578" t="str">
        <f>VLOOKUP(C578,subacoes!$A$1:$H$2405,7,0)</f>
        <v>Bacia hidrográfica administrada (unidade)</v>
      </c>
      <c r="K578" t="str">
        <f>VLOOKUP(C578,subacoes!$A$1:$H$2405,3,0)</f>
        <v>Soma</v>
      </c>
      <c r="L578" s="14">
        <f>VLOOKUP(C578,subacoes!$A$1:$H$2405,6,0)</f>
        <v>16</v>
      </c>
    </row>
    <row r="579" spans="1:12" x14ac:dyDescent="0.25">
      <c r="A579" s="9">
        <v>260098</v>
      </c>
      <c r="B579" s="5">
        <v>14</v>
      </c>
      <c r="C579">
        <v>14242</v>
      </c>
      <c r="D579">
        <v>745</v>
      </c>
      <c r="E579" s="6">
        <v>0</v>
      </c>
      <c r="F579" s="6">
        <v>1354230</v>
      </c>
      <c r="G579" s="7" t="str">
        <f>VLOOKUP(D579,[1]programas!$A$1:$D$90,2,0)</f>
        <v>Fortalecendo Direitos</v>
      </c>
      <c r="H579" t="str">
        <f t="shared" si="9"/>
        <v>745 - Fortalecendo Direitos</v>
      </c>
      <c r="I579" t="str">
        <f>VLOOKUP(C579,subacoes!$A$1:$H$2405,8,0)</f>
        <v>14242 - Apoio financeiro a entidades que atendam idosos - FEI</v>
      </c>
      <c r="J579" t="str">
        <f>VLOOKUP(C579,subacoes!$A$1:$H$2405,7,0)</f>
        <v>Entidade beneficiada (unidade)</v>
      </c>
      <c r="K579" t="str">
        <f>VLOOKUP(C579,subacoes!$A$1:$H$2405,3,0)</f>
        <v>Maior Valor</v>
      </c>
      <c r="L579" s="14">
        <f>VLOOKUP(C579,subacoes!$A$1:$H$2405,6,0)</f>
        <v>10</v>
      </c>
    </row>
    <row r="580" spans="1:12" x14ac:dyDescent="0.25">
      <c r="A580" s="9">
        <v>410007</v>
      </c>
      <c r="B580" s="5">
        <v>4</v>
      </c>
      <c r="C580">
        <v>14932</v>
      </c>
      <c r="D580">
        <v>830</v>
      </c>
      <c r="E580" s="6">
        <v>407772.61</v>
      </c>
      <c r="F580" s="6">
        <v>1354385.03</v>
      </c>
      <c r="G580" s="7" t="str">
        <f>VLOOKUP(D580,[1]programas!$A$1:$D$90,2,0)</f>
        <v>Modernização da Gestão Fiscal</v>
      </c>
      <c r="H580" t="str">
        <f t="shared" si="9"/>
        <v>830 - Modernização da Gestão Fiscal</v>
      </c>
      <c r="I580" t="str">
        <f>VLOOKUP(C580,subacoes!$A$1:$H$2405,8,0)</f>
        <v>14932 - Otimização e correção da aplicação dos recursos públicos</v>
      </c>
      <c r="J580" t="str">
        <f>VLOOKUP(C580,subacoes!$A$1:$H$2405,7,0)</f>
        <v>Ação de auditoria realizada (unidade)</v>
      </c>
      <c r="K580" t="str">
        <f>VLOOKUP(C580,subacoes!$A$1:$H$2405,3,0)</f>
        <v>Soma</v>
      </c>
      <c r="L580" s="14">
        <f>VLOOKUP(C580,subacoes!$A$1:$H$2405,6,0)</f>
        <v>140</v>
      </c>
    </row>
    <row r="581" spans="1:12" x14ac:dyDescent="0.25">
      <c r="A581" s="9">
        <v>270091</v>
      </c>
      <c r="B581" s="5">
        <v>18</v>
      </c>
      <c r="C581">
        <v>11708</v>
      </c>
      <c r="D581">
        <v>348</v>
      </c>
      <c r="E581" s="6">
        <v>1153126.3999999999</v>
      </c>
      <c r="F581" s="6">
        <v>1380000</v>
      </c>
      <c r="G581" s="7" t="str">
        <f>VLOOKUP(D581,[1]programas!$A$1:$D$90,2,0)</f>
        <v>Gestão Ambiental Estratégica</v>
      </c>
      <c r="H581" t="str">
        <f t="shared" si="9"/>
        <v>348 - Gestão Ambiental Estratégica</v>
      </c>
      <c r="I581" t="str">
        <f>VLOOKUP(C581,subacoes!$A$1:$H$2405,8,0)</f>
        <v>11708 - Organização, estruturação e gestão do FEPEMA</v>
      </c>
      <c r="J581" t="str">
        <f>VLOOKUP(C581,subacoes!$A$1:$H$2405,7,0)</f>
        <v>Unidade gestora mantida (unidade)</v>
      </c>
      <c r="K581" t="str">
        <f>VLOOKUP(C581,subacoes!$A$1:$H$2405,3,0)</f>
        <v>Maior Valor</v>
      </c>
      <c r="L581" s="14">
        <f>VLOOKUP(C581,subacoes!$A$1:$H$2405,6,0)</f>
        <v>1</v>
      </c>
    </row>
    <row r="582" spans="1:12" x14ac:dyDescent="0.25">
      <c r="A582" s="5">
        <v>270092</v>
      </c>
      <c r="B582" s="5">
        <v>18</v>
      </c>
      <c r="C582">
        <v>7658</v>
      </c>
      <c r="D582">
        <v>350</v>
      </c>
      <c r="E582" s="6">
        <v>378895</v>
      </c>
      <c r="F582" s="6">
        <v>1389387.52</v>
      </c>
      <c r="G582" s="7" t="str">
        <f>VLOOKUP(D582,[1]programas!$A$1:$D$90,2,0)</f>
        <v>Gestão dos Recursos Hídricos</v>
      </c>
      <c r="H582" t="str">
        <f t="shared" si="9"/>
        <v>350 - Gestão dos Recursos Hídricos</v>
      </c>
      <c r="I582" t="str">
        <f>VLOOKUP(C582,subacoes!$A$1:$H$2405,8,0)</f>
        <v>7658 - Fortalecimento dos comitês de gerenciamento de bacias hidrográficas - SDS</v>
      </c>
      <c r="J582" t="str">
        <f>VLOOKUP(C582,subacoes!$A$1:$H$2405,7,0)</f>
        <v>Bacia hidrográfica administrada (unidade)</v>
      </c>
      <c r="K582" t="str">
        <f>VLOOKUP(C582,subacoes!$A$1:$H$2405,3,0)</f>
        <v>Soma</v>
      </c>
      <c r="L582" s="14">
        <f>VLOOKUP(C582,subacoes!$A$1:$H$2405,6,0)</f>
        <v>16</v>
      </c>
    </row>
    <row r="583" spans="1:12" x14ac:dyDescent="0.25">
      <c r="A583" s="9">
        <v>470001</v>
      </c>
      <c r="B583" s="5">
        <v>8</v>
      </c>
      <c r="C583">
        <v>1045</v>
      </c>
      <c r="D583">
        <v>870</v>
      </c>
      <c r="E583" s="6">
        <v>1402440.76</v>
      </c>
      <c r="F583" s="6">
        <v>1402440.76</v>
      </c>
      <c r="G583" s="7" t="str">
        <f>VLOOKUP(D583,[1]programas!$A$1:$D$90,2,0)</f>
        <v>Pensões Especiais</v>
      </c>
      <c r="H583" t="str">
        <f t="shared" si="9"/>
        <v>870 - Pensões Especiais</v>
      </c>
      <c r="I583" t="str">
        <f>VLOOKUP(C583,subacoes!$A$1:$H$2405,8,0)</f>
        <v>1045 - Pensão especial</v>
      </c>
      <c r="J583" t="str">
        <f>VLOOKUP(C583,subacoes!$A$1:$H$2405,7,0)</f>
        <v>Pessoa beneficiada (unidade)</v>
      </c>
      <c r="K583" t="str">
        <f>VLOOKUP(C583,subacoes!$A$1:$H$2405,3,0)</f>
        <v>Maior Valor</v>
      </c>
      <c r="L583" s="14">
        <f>VLOOKUP(C583,subacoes!$A$1:$H$2405,6,0)</f>
        <v>108</v>
      </c>
    </row>
    <row r="584" spans="1:12" x14ac:dyDescent="0.25">
      <c r="A584" s="5">
        <v>230001</v>
      </c>
      <c r="B584" s="5">
        <v>23</v>
      </c>
      <c r="C584">
        <v>12731</v>
      </c>
      <c r="D584">
        <v>640</v>
      </c>
      <c r="E584" s="6">
        <v>1405732.24</v>
      </c>
      <c r="F584" s="6">
        <v>1405732.24</v>
      </c>
      <c r="G584" s="7" t="str">
        <f>VLOOKUP(D584,[1]programas!$A$1:$D$90,2,0)</f>
        <v>Promoção do Turismo Catarinense</v>
      </c>
      <c r="H584" t="str">
        <f t="shared" si="9"/>
        <v>640 - Promoção do Turismo Catarinense</v>
      </c>
      <c r="I584" t="str">
        <f>VLOOKUP(C584,subacoes!$A$1:$H$2405,8,0)</f>
        <v>12731 - Construção de centro de eventos em Balneário Camboriú - SOL</v>
      </c>
      <c r="J584" t="str">
        <f>VLOOKUP(C584,subacoes!$A$1:$H$2405,7,0)</f>
        <v>Centro de evento construído (unidade)</v>
      </c>
      <c r="K584" t="str">
        <f>VLOOKUP(C584,subacoes!$A$1:$H$2405,3,0)</f>
        <v>Maior Valor</v>
      </c>
      <c r="L584" s="14">
        <f>VLOOKUP(C584,subacoes!$A$1:$H$2405,6,0)</f>
        <v>1</v>
      </c>
    </row>
    <row r="585" spans="1:12" x14ac:dyDescent="0.25">
      <c r="A585" s="9">
        <v>480091</v>
      </c>
      <c r="B585" s="5">
        <v>10</v>
      </c>
      <c r="C585">
        <v>13264</v>
      </c>
      <c r="D585">
        <v>420</v>
      </c>
      <c r="E585" s="6">
        <v>1161228.68</v>
      </c>
      <c r="F585" s="6">
        <v>1420350.16</v>
      </c>
      <c r="G585" s="7" t="str">
        <f>VLOOKUP(D585,[1]programas!$A$1:$D$90,2,0)</f>
        <v>Atenção Básica</v>
      </c>
      <c r="H585" t="str">
        <f t="shared" si="9"/>
        <v>420 - Atenção Básica</v>
      </c>
      <c r="I585" t="str">
        <f>VLOOKUP(C585,subacoes!$A$1:$H$2405,8,0)</f>
        <v>13264 - Repasse financeiro estadual para as equipes de atenção básica na saúde prisional</v>
      </c>
      <c r="J585" t="str">
        <f>VLOOKUP(C585,subacoes!$A$1:$H$2405,7,0)</f>
        <v>Município beneficiado (unidade)</v>
      </c>
      <c r="K585" t="str">
        <f>VLOOKUP(C585,subacoes!$A$1:$H$2405,3,0)</f>
        <v>Soma</v>
      </c>
      <c r="L585" s="14">
        <f>VLOOKUP(C585,subacoes!$A$1:$H$2405,6,0)</f>
        <v>26</v>
      </c>
    </row>
    <row r="586" spans="1:12" x14ac:dyDescent="0.25">
      <c r="A586" s="9">
        <v>410045</v>
      </c>
      <c r="B586" s="5">
        <v>4</v>
      </c>
      <c r="C586">
        <v>13778</v>
      </c>
      <c r="D586">
        <v>850</v>
      </c>
      <c r="E586" s="6">
        <v>1427472.32</v>
      </c>
      <c r="F586" s="6">
        <v>1427472.32</v>
      </c>
      <c r="G586" s="7" t="str">
        <f>VLOOKUP(D586,[1]programas!$A$1:$D$90,2,0)</f>
        <v>Gestão de Pessoas</v>
      </c>
      <c r="H586" t="str">
        <f t="shared" si="9"/>
        <v>850 - Gestão de Pessoas</v>
      </c>
      <c r="I586" t="str">
        <f>VLOOKUP(C586,subacoes!$A$1:$H$2405,8,0)</f>
        <v>13778 - Administração de pessoal e encargos sociais - ADR - Videira</v>
      </c>
      <c r="J586" t="str">
        <f>VLOOKUP(C586,subacoes!$A$1:$H$2405,7,0)</f>
        <v>Servidor remunerado (unidade)</v>
      </c>
      <c r="K586" t="str">
        <f>VLOOKUP(C586,subacoes!$A$1:$H$2405,3,0)</f>
        <v>Maior Valor</v>
      </c>
      <c r="L586" s="14">
        <f>VLOOKUP(C586,subacoes!$A$1:$H$2405,6,0)</f>
        <v>34</v>
      </c>
    </row>
    <row r="587" spans="1:12" x14ac:dyDescent="0.25">
      <c r="A587" s="9">
        <v>410062</v>
      </c>
      <c r="B587" s="5">
        <v>12</v>
      </c>
      <c r="C587">
        <v>13949</v>
      </c>
      <c r="D587">
        <v>625</v>
      </c>
      <c r="E587" s="6">
        <v>1428359.65</v>
      </c>
      <c r="F587" s="6">
        <v>1428359.65</v>
      </c>
      <c r="G587" s="7" t="str">
        <f>VLOOKUP(D587,[1]programas!$A$1:$D$90,2,0)</f>
        <v>Valorização dos Profissionais da Educação</v>
      </c>
      <c r="H587" t="str">
        <f t="shared" si="9"/>
        <v>625 - Valorização dos Profissionais da Educação</v>
      </c>
      <c r="I587" t="str">
        <f>VLOOKUP(C587,subacoes!$A$1:$H$2405,8,0)</f>
        <v>13949 - Administração de pessoal e encargos sociais - GERED - ADR - Lages</v>
      </c>
      <c r="J587" t="str">
        <f>VLOOKUP(C587,subacoes!$A$1:$H$2405,7,0)</f>
        <v>Servidor remunerado (unidade)</v>
      </c>
      <c r="K587" t="str">
        <f>VLOOKUP(C587,subacoes!$A$1:$H$2405,3,0)</f>
        <v>Maior Valor</v>
      </c>
      <c r="L587" s="14">
        <f>VLOOKUP(C587,subacoes!$A$1:$H$2405,6,0)</f>
        <v>42</v>
      </c>
    </row>
    <row r="588" spans="1:12" x14ac:dyDescent="0.25">
      <c r="A588" s="5">
        <v>270095</v>
      </c>
      <c r="B588" s="5">
        <v>18</v>
      </c>
      <c r="C588">
        <v>11681</v>
      </c>
      <c r="D588">
        <v>348</v>
      </c>
      <c r="E588" s="6">
        <v>232470.34</v>
      </c>
      <c r="F588" s="6">
        <v>1448832.27</v>
      </c>
      <c r="G588" s="7" t="str">
        <f>VLOOKUP(D588,[1]programas!$A$1:$D$90,2,0)</f>
        <v>Gestão Ambiental Estratégica</v>
      </c>
      <c r="H588" t="str">
        <f t="shared" si="9"/>
        <v>348 - Gestão Ambiental Estratégica</v>
      </c>
      <c r="I588" t="str">
        <f>VLOOKUP(C588,subacoes!$A$1:$H$2405,8,0)</f>
        <v>11681 - Apoio a projetos de Mudanças Climáticas</v>
      </c>
      <c r="J588" t="str">
        <f>VLOOKUP(C588,subacoes!$A$1:$H$2405,7,0)</f>
        <v>Projeto apoiado (unidade)</v>
      </c>
      <c r="K588" t="str">
        <f>VLOOKUP(C588,subacoes!$A$1:$H$2405,3,0)</f>
        <v>Soma</v>
      </c>
      <c r="L588" s="14">
        <f>VLOOKUP(C588,subacoes!$A$1:$H$2405,6,0)</f>
        <v>3</v>
      </c>
    </row>
    <row r="589" spans="1:12" x14ac:dyDescent="0.25">
      <c r="A589" s="5">
        <v>160084</v>
      </c>
      <c r="B589" s="5">
        <v>6</v>
      </c>
      <c r="C589">
        <v>13098</v>
      </c>
      <c r="D589">
        <v>706</v>
      </c>
      <c r="E589" s="6">
        <v>1288784.97</v>
      </c>
      <c r="F589" s="6">
        <v>1450000</v>
      </c>
      <c r="G589" s="7" t="str">
        <f>VLOOKUP(D589,[1]programas!$A$1:$D$90,2,0)</f>
        <v>De Olho no Crime</v>
      </c>
      <c r="H589" t="str">
        <f t="shared" si="9"/>
        <v>706 - De Olho no Crime</v>
      </c>
      <c r="I589" t="str">
        <f>VLOOKUP(C589,subacoes!$A$1:$H$2405,8,0)</f>
        <v>13098 - Procedimentos de Polícia Judiciária - PC</v>
      </c>
      <c r="J589" t="str">
        <f>VLOOKUP(C589,subacoes!$A$1:$H$2405,7,0)</f>
        <v>Procedimento realizado (unidade)</v>
      </c>
      <c r="K589" t="str">
        <f>VLOOKUP(C589,subacoes!$A$1:$H$2405,3,0)</f>
        <v>Soma</v>
      </c>
      <c r="L589" s="14">
        <f>VLOOKUP(C589,subacoes!$A$1:$H$2405,6,0)</f>
        <v>1000000</v>
      </c>
    </row>
    <row r="590" spans="1:12" x14ac:dyDescent="0.25">
      <c r="A590" s="5">
        <v>410011</v>
      </c>
      <c r="B590" s="5">
        <v>23</v>
      </c>
      <c r="C590">
        <v>896</v>
      </c>
      <c r="D590">
        <v>850</v>
      </c>
      <c r="E590" s="6">
        <v>1450846.32</v>
      </c>
      <c r="F590" s="6">
        <v>1450846.32</v>
      </c>
      <c r="G590" s="7" t="str">
        <f>VLOOKUP(D590,[1]programas!$A$1:$D$90,2,0)</f>
        <v>Gestão de Pessoas</v>
      </c>
      <c r="H590" t="str">
        <f t="shared" si="9"/>
        <v>850 - Gestão de Pessoas</v>
      </c>
      <c r="I590" t="str">
        <f>VLOOKUP(C590,subacoes!$A$1:$H$2405,8,0)</f>
        <v>896 - Administração de pessoal e encargos sociais - SANTUR</v>
      </c>
      <c r="J590" t="str">
        <f>VLOOKUP(C590,subacoes!$A$1:$H$2405,7,0)</f>
        <v>Servidor remunerado (unidade)</v>
      </c>
      <c r="K590" t="str">
        <f>VLOOKUP(C590,subacoes!$A$1:$H$2405,3,0)</f>
        <v>Maior Valor</v>
      </c>
      <c r="L590" s="14">
        <f>VLOOKUP(C590,subacoes!$A$1:$H$2405,6,0)</f>
        <v>47</v>
      </c>
    </row>
    <row r="591" spans="1:12" x14ac:dyDescent="0.25">
      <c r="A591" s="9">
        <v>410058</v>
      </c>
      <c r="B591" s="5">
        <v>12</v>
      </c>
      <c r="C591">
        <v>13913</v>
      </c>
      <c r="D591">
        <v>625</v>
      </c>
      <c r="E591" s="6">
        <v>1452617.62</v>
      </c>
      <c r="F591" s="6">
        <v>1452617.62</v>
      </c>
      <c r="G591" s="7" t="str">
        <f>VLOOKUP(D591,[1]programas!$A$1:$D$90,2,0)</f>
        <v>Valorização dos Profissionais da Educação</v>
      </c>
      <c r="H591" t="str">
        <f t="shared" si="9"/>
        <v>625 - Valorização dos Profissionais da Educação</v>
      </c>
      <c r="I591" t="str">
        <f>VLOOKUP(C591,subacoes!$A$1:$H$2405,8,0)</f>
        <v>13913 - Administração de pessoal e encargos sociais - GERED - ADR - Joinville</v>
      </c>
      <c r="J591" t="str">
        <f>VLOOKUP(C591,subacoes!$A$1:$H$2405,7,0)</f>
        <v>Servidor remunerado (unidade)</v>
      </c>
      <c r="K591" t="str">
        <f>VLOOKUP(C591,subacoes!$A$1:$H$2405,3,0)</f>
        <v>Maior Valor</v>
      </c>
      <c r="L591" s="14">
        <f>VLOOKUP(C591,subacoes!$A$1:$H$2405,6,0)</f>
        <v>40</v>
      </c>
    </row>
    <row r="592" spans="1:12" x14ac:dyDescent="0.25">
      <c r="A592" s="9">
        <v>450001</v>
      </c>
      <c r="B592" s="5">
        <v>12</v>
      </c>
      <c r="C592">
        <v>5599</v>
      </c>
      <c r="D592">
        <v>900</v>
      </c>
      <c r="E592" s="6">
        <v>762367.67</v>
      </c>
      <c r="F592" s="6">
        <v>1460000</v>
      </c>
      <c r="G592" s="7" t="str">
        <f>VLOOKUP(D592,[1]programas!$A$1:$D$90,2,0)</f>
        <v>Gestão Administrativa - Poder Executivo</v>
      </c>
      <c r="H592" t="str">
        <f t="shared" si="9"/>
        <v>900 - Gestão Administrativa - Poder Executivo</v>
      </c>
      <c r="I592" t="str">
        <f>VLOOKUP(C592,subacoes!$A$1:$H$2405,8,0)</f>
        <v>5599 - Manutenção do Conselho Estadual de Educação</v>
      </c>
      <c r="J592" t="str">
        <f>VLOOKUP(C592,subacoes!$A$1:$H$2405,7,0)</f>
        <v>Conselho atuante (unidade)</v>
      </c>
      <c r="K592" t="str">
        <f>VLOOKUP(C592,subacoes!$A$1:$H$2405,3,0)</f>
        <v>Maior Valor</v>
      </c>
      <c r="L592" s="14">
        <f>VLOOKUP(C592,subacoes!$A$1:$H$2405,6,0)</f>
        <v>1</v>
      </c>
    </row>
    <row r="593" spans="1:12" x14ac:dyDescent="0.25">
      <c r="A593" s="9">
        <v>530025</v>
      </c>
      <c r="B593" s="5">
        <v>26</v>
      </c>
      <c r="C593">
        <v>70</v>
      </c>
      <c r="D593">
        <v>105</v>
      </c>
      <c r="E593" s="6">
        <v>1464274.7</v>
      </c>
      <c r="F593" s="6">
        <v>1464274.7</v>
      </c>
      <c r="G593" s="7" t="str">
        <f>VLOOKUP(D593,[1]programas!$A$1:$D$90,2,0)</f>
        <v>Mobilidade Urbana</v>
      </c>
      <c r="H593" t="str">
        <f t="shared" si="9"/>
        <v>105 - Mobilidade Urbana</v>
      </c>
      <c r="I593" t="str">
        <f>VLOOKUP(C593,subacoes!$A$1:$H$2405,8,0)</f>
        <v>70 - Manutenção e melhorias das pontes Colombo M Salles e Pedro Ivo Campos - Florianópolis</v>
      </c>
      <c r="J593" t="str">
        <f>VLOOKUP(C593,subacoes!$A$1:$H$2405,7,0)</f>
        <v>Travessia conservada e reabilitada (unidade)</v>
      </c>
      <c r="K593" t="str">
        <f>VLOOKUP(C593,subacoes!$A$1:$H$2405,3,0)</f>
        <v>Maior Valor</v>
      </c>
      <c r="L593" s="14">
        <f>VLOOKUP(C593,subacoes!$A$1:$H$2405,6,0)</f>
        <v>2</v>
      </c>
    </row>
    <row r="594" spans="1:12" x14ac:dyDescent="0.25">
      <c r="A594" s="9">
        <v>270023</v>
      </c>
      <c r="B594" s="5">
        <v>23</v>
      </c>
      <c r="C594">
        <v>8664</v>
      </c>
      <c r="D594">
        <v>900</v>
      </c>
      <c r="E594" s="6">
        <v>1083586.08</v>
      </c>
      <c r="F594" s="6">
        <v>1468728</v>
      </c>
      <c r="G594" s="7" t="str">
        <f>VLOOKUP(D594,[1]programas!$A$1:$D$90,2,0)</f>
        <v>Gestão Administrativa - Poder Executivo</v>
      </c>
      <c r="H594" t="str">
        <f t="shared" si="9"/>
        <v>900 - Gestão Administrativa - Poder Executivo</v>
      </c>
      <c r="I594" t="str">
        <f>VLOOKUP(C594,subacoes!$A$1:$H$2405,8,0)</f>
        <v>8664 - Manutenção e modernização dos serviços de tecnologia da informação e comunicação - JUCESC</v>
      </c>
      <c r="J594" t="str">
        <f>VLOOKUP(C594,subacoes!$A$1:$H$2405,7,0)</f>
        <v>Estação de trabalho mantida (unidade)</v>
      </c>
      <c r="K594" t="str">
        <f>VLOOKUP(C594,subacoes!$A$1:$H$2405,3,0)</f>
        <v>Maior Valor</v>
      </c>
      <c r="L594" s="14">
        <f>VLOOKUP(C594,subacoes!$A$1:$H$2405,6,0)</f>
        <v>260</v>
      </c>
    </row>
    <row r="595" spans="1:12" x14ac:dyDescent="0.25">
      <c r="A595" s="9">
        <v>450021</v>
      </c>
      <c r="B595" s="5">
        <v>12</v>
      </c>
      <c r="C595">
        <v>5246</v>
      </c>
      <c r="D595">
        <v>900</v>
      </c>
      <c r="E595" s="6">
        <v>1016625.57</v>
      </c>
      <c r="F595" s="6">
        <v>1471923.12</v>
      </c>
      <c r="G595" s="7" t="str">
        <f>VLOOKUP(D595,[1]programas!$A$1:$D$90,2,0)</f>
        <v>Gestão Administrativa - Poder Executivo</v>
      </c>
      <c r="H595" t="str">
        <f t="shared" si="9"/>
        <v>900 - Gestão Administrativa - Poder Executivo</v>
      </c>
      <c r="I595" t="str">
        <f>VLOOKUP(C595,subacoes!$A$1:$H$2405,8,0)</f>
        <v>5246 - Manutenção e modernização dos serviços de tecnologia da informação e comunicação - FCEE</v>
      </c>
      <c r="J595" t="str">
        <f>VLOOKUP(C595,subacoes!$A$1:$H$2405,7,0)</f>
        <v>Estação de trabalho mantida (unidade)</v>
      </c>
      <c r="K595" t="str">
        <f>VLOOKUP(C595,subacoes!$A$1:$H$2405,3,0)</f>
        <v>Maior Valor</v>
      </c>
      <c r="L595" s="14">
        <f>VLOOKUP(C595,subacoes!$A$1:$H$2405,6,0)</f>
        <v>261</v>
      </c>
    </row>
    <row r="596" spans="1:12" x14ac:dyDescent="0.25">
      <c r="A596" s="9">
        <v>480091</v>
      </c>
      <c r="B596" s="5">
        <v>10</v>
      </c>
      <c r="C596">
        <v>11453</v>
      </c>
      <c r="D596">
        <v>400</v>
      </c>
      <c r="E596" s="6">
        <v>241976.12</v>
      </c>
      <c r="F596" s="6">
        <v>1477059.19</v>
      </c>
      <c r="G596" s="7" t="str">
        <f>VLOOKUP(D596,[1]programas!$A$1:$D$90,2,0)</f>
        <v>Gestão do SUS</v>
      </c>
      <c r="H596" t="str">
        <f t="shared" si="9"/>
        <v>400 - Gestão do SUS</v>
      </c>
      <c r="I596" t="str">
        <f>VLOOKUP(C596,subacoes!$A$1:$H$2405,8,0)</f>
        <v>11453 - Qualificar trabalhadores do Sistema Único de Saúde</v>
      </c>
      <c r="J596" t="str">
        <f>VLOOKUP(C596,subacoes!$A$1:$H$2405,7,0)</f>
        <v>Pessoa capacitada (unidade)</v>
      </c>
      <c r="K596" t="str">
        <f>VLOOKUP(C596,subacoes!$A$1:$H$2405,3,0)</f>
        <v>Soma</v>
      </c>
      <c r="L596" s="14">
        <f>VLOOKUP(C596,subacoes!$A$1:$H$2405,6,0)</f>
        <v>500</v>
      </c>
    </row>
    <row r="597" spans="1:12" x14ac:dyDescent="0.25">
      <c r="A597" s="9">
        <v>530001</v>
      </c>
      <c r="B597" s="5">
        <v>26</v>
      </c>
      <c r="C597">
        <v>14452</v>
      </c>
      <c r="D597">
        <v>130</v>
      </c>
      <c r="E597" s="6">
        <v>770596.69</v>
      </c>
      <c r="F597" s="6">
        <v>1482809.99</v>
      </c>
      <c r="G597" s="7" t="str">
        <f>VLOOKUP(D597,[1]programas!$A$1:$D$90,2,0)</f>
        <v>Conservação e Segurança Rodoviária</v>
      </c>
      <c r="H597" t="str">
        <f t="shared" si="9"/>
        <v>130 - Conservação e Segurança Rodoviária</v>
      </c>
      <c r="I597" t="str">
        <f>VLOOKUP(C597,subacoes!$A$1:$H$2405,8,0)</f>
        <v>14452 - Conservação, operação e monitoramento da via Expressa Sul e acessos em Florianópolis</v>
      </c>
      <c r="J597" t="str">
        <f>VLOOKUP(C597,subacoes!$A$1:$H$2405,7,0)</f>
        <v>Rodovia conservada (km)</v>
      </c>
      <c r="K597" t="str">
        <f>VLOOKUP(C597,subacoes!$A$1:$H$2405,3,0)</f>
        <v>Maior Valor</v>
      </c>
      <c r="L597" s="14">
        <f>VLOOKUP(C597,subacoes!$A$1:$H$2405,6,0)</f>
        <v>20</v>
      </c>
    </row>
    <row r="598" spans="1:12" x14ac:dyDescent="0.25">
      <c r="A598" s="9">
        <v>410060</v>
      </c>
      <c r="B598" s="5">
        <v>4</v>
      </c>
      <c r="C598">
        <v>13884</v>
      </c>
      <c r="D598">
        <v>850</v>
      </c>
      <c r="E598" s="6">
        <v>1486266.03</v>
      </c>
      <c r="F598" s="6">
        <v>1486266.03</v>
      </c>
      <c r="G598" s="7" t="str">
        <f>VLOOKUP(D598,[1]programas!$A$1:$D$90,2,0)</f>
        <v>Gestão de Pessoas</v>
      </c>
      <c r="H598" t="str">
        <f t="shared" si="9"/>
        <v>850 - Gestão de Pessoas</v>
      </c>
      <c r="I598" t="str">
        <f>VLOOKUP(C598,subacoes!$A$1:$H$2405,8,0)</f>
        <v>13884 - Administração de pessoal e encargos sociais - ADR - Mafra</v>
      </c>
      <c r="J598" t="str">
        <f>VLOOKUP(C598,subacoes!$A$1:$H$2405,7,0)</f>
        <v>Servidor remunerado (unidade)</v>
      </c>
      <c r="K598" t="str">
        <f>VLOOKUP(C598,subacoes!$A$1:$H$2405,3,0)</f>
        <v>Maior Valor</v>
      </c>
      <c r="L598" s="14">
        <f>VLOOKUP(C598,subacoes!$A$1:$H$2405,6,0)</f>
        <v>45</v>
      </c>
    </row>
    <row r="599" spans="1:12" x14ac:dyDescent="0.25">
      <c r="A599" s="9">
        <v>530001</v>
      </c>
      <c r="B599" s="5">
        <v>26</v>
      </c>
      <c r="C599">
        <v>14281</v>
      </c>
      <c r="D599">
        <v>115</v>
      </c>
      <c r="E599" s="6">
        <v>1004074.4</v>
      </c>
      <c r="F599" s="6">
        <v>1498449</v>
      </c>
      <c r="G599" s="7" t="str">
        <f>VLOOKUP(D599,[1]programas!$A$1:$D$90,2,0)</f>
        <v>Gestão do Sistema de Transporte Intermunicipal de Pessoas</v>
      </c>
      <c r="H599" t="str">
        <f t="shared" si="9"/>
        <v>115 - Gestão do Sistema de Transporte Intermunicipal de Pessoas</v>
      </c>
      <c r="I599" t="str">
        <f>VLOOKUP(C599,subacoes!$A$1:$H$2405,8,0)</f>
        <v>14281 - Pagamento de subsídio para travessia hidroviária de trabalhadores e estudantes Itajaí e Navegantes</v>
      </c>
      <c r="J599" t="str">
        <f>VLOOKUP(C599,subacoes!$A$1:$H$2405,7,0)</f>
        <v>Subsídio pago (unidade)</v>
      </c>
      <c r="K599" t="str">
        <f>VLOOKUP(C599,subacoes!$A$1:$H$2405,3,0)</f>
        <v>Maior Valor</v>
      </c>
      <c r="L599" s="14">
        <f>VLOOKUP(C599,subacoes!$A$1:$H$2405,6,0)</f>
        <v>3000</v>
      </c>
    </row>
    <row r="600" spans="1:12" x14ac:dyDescent="0.25">
      <c r="A600" s="9">
        <v>440022</v>
      </c>
      <c r="B600" s="5">
        <v>20</v>
      </c>
      <c r="C600">
        <v>1800</v>
      </c>
      <c r="D600">
        <v>315</v>
      </c>
      <c r="E600" s="6">
        <v>350242.22</v>
      </c>
      <c r="F600" s="6">
        <v>1508150.43</v>
      </c>
      <c r="G600" s="7" t="str">
        <f>VLOOKUP(D600,[1]programas!$A$1:$D$90,2,0)</f>
        <v>Defesa Sanitária Agropecuária</v>
      </c>
      <c r="H600" t="str">
        <f t="shared" si="9"/>
        <v>315 - Defesa Sanitária Agropecuária</v>
      </c>
      <c r="I600" t="str">
        <f>VLOOKUP(C600,subacoes!$A$1:$H$2405,8,0)</f>
        <v>1800 - Fiscalização de estabelecimentos inspecionados</v>
      </c>
      <c r="J600" t="str">
        <f>VLOOKUP(C600,subacoes!$A$1:$H$2405,7,0)</f>
        <v>Estabelecimento inspecionado (unidade)</v>
      </c>
      <c r="K600" t="str">
        <f>VLOOKUP(C600,subacoes!$A$1:$H$2405,3,0)</f>
        <v>Soma</v>
      </c>
      <c r="L600" s="14">
        <f>VLOOKUP(C600,subacoes!$A$1:$H$2405,6,0)</f>
        <v>2340</v>
      </c>
    </row>
    <row r="601" spans="1:12" x14ac:dyDescent="0.25">
      <c r="A601" s="9">
        <v>530025</v>
      </c>
      <c r="B601" s="5">
        <v>26</v>
      </c>
      <c r="C601">
        <v>76</v>
      </c>
      <c r="D601">
        <v>130</v>
      </c>
      <c r="E601" s="6">
        <v>1512206.16</v>
      </c>
      <c r="F601" s="6">
        <v>1512206.16</v>
      </c>
      <c r="G601" s="7" t="str">
        <f>VLOOKUP(D601,[1]programas!$A$1:$D$90,2,0)</f>
        <v>Conservação e Segurança Rodoviária</v>
      </c>
      <c r="H601" t="str">
        <f t="shared" si="9"/>
        <v>130 - Conservação e Segurança Rodoviária</v>
      </c>
      <c r="I601" t="str">
        <f>VLOOKUP(C601,subacoes!$A$1:$H$2405,8,0)</f>
        <v>76 - Consultoria de apoio institucional à Diretoria de Manutenção e Operação - DEINFRA</v>
      </c>
      <c r="J601" t="str">
        <f>VLOOKUP(C601,subacoes!$A$1:$H$2405,7,0)</f>
        <v>Consultoria contratada (unidade)</v>
      </c>
      <c r="K601" t="str">
        <f>VLOOKUP(C601,subacoes!$A$1:$H$2405,3,0)</f>
        <v>Maior Valor</v>
      </c>
      <c r="L601" s="14">
        <f>VLOOKUP(C601,subacoes!$A$1:$H$2405,6,0)</f>
        <v>2</v>
      </c>
    </row>
    <row r="602" spans="1:12" x14ac:dyDescent="0.25">
      <c r="A602" s="5">
        <v>410011</v>
      </c>
      <c r="B602" s="5">
        <v>23</v>
      </c>
      <c r="C602">
        <v>14592</v>
      </c>
      <c r="D602">
        <v>640</v>
      </c>
      <c r="E602" s="6">
        <v>989673.73</v>
      </c>
      <c r="F602" s="6">
        <v>1515178.58</v>
      </c>
      <c r="G602" s="7" t="str">
        <f>VLOOKUP(D602,[1]programas!$A$1:$D$90,2,0)</f>
        <v>Promoção do Turismo Catarinense</v>
      </c>
      <c r="H602" t="str">
        <f t="shared" si="9"/>
        <v>640 - Promoção do Turismo Catarinense</v>
      </c>
      <c r="I602" t="str">
        <f>VLOOKUP(C602,subacoes!$A$1:$H$2405,8,0)</f>
        <v>14592 - Divulgação do potencial turístico de Santa Catarina em eventos em âmbito regional, estadual e intern</v>
      </c>
      <c r="J602" t="str">
        <f>VLOOKUP(C602,subacoes!$A$1:$H$2405,7,0)</f>
        <v>Evento apoiado e realizado (unidade)</v>
      </c>
      <c r="K602" t="str">
        <f>VLOOKUP(C602,subacoes!$A$1:$H$2405,3,0)</f>
        <v>Soma</v>
      </c>
      <c r="L602" s="14">
        <f>VLOOKUP(C602,subacoes!$A$1:$H$2405,6,0)</f>
        <v>75</v>
      </c>
    </row>
    <row r="603" spans="1:12" x14ac:dyDescent="0.25">
      <c r="A603" s="9">
        <v>530025</v>
      </c>
      <c r="B603" s="5">
        <v>26</v>
      </c>
      <c r="C603">
        <v>11220</v>
      </c>
      <c r="D603">
        <v>140</v>
      </c>
      <c r="E603" s="6">
        <v>1539270.11</v>
      </c>
      <c r="F603" s="6">
        <v>1539270.11</v>
      </c>
      <c r="G603" s="7" t="str">
        <f>VLOOKUP(D603,[1]programas!$A$1:$D$90,2,0)</f>
        <v>Reabilitação e Aumento de Capacidade de Rodovias</v>
      </c>
      <c r="H603" t="str">
        <f t="shared" si="9"/>
        <v>140 - Reabilitação e Aumento de Capacidade de Rodovias</v>
      </c>
      <c r="I603" t="str">
        <f>VLOOKUP(C603,subacoes!$A$1:$H$2405,8,0)</f>
        <v>11220 - AP - Reabilitação da SC-114, trecho Otacílio Costa - entroncamento BR-282 (p/ Lages)</v>
      </c>
      <c r="J603" t="str">
        <f>VLOOKUP(C603,subacoes!$A$1:$H$2405,7,0)</f>
        <v>Rodovia reabilitada (km)</v>
      </c>
      <c r="K603" t="str">
        <f>VLOOKUP(C603,subacoes!$A$1:$H$2405,3,0)</f>
        <v>Maior Valor</v>
      </c>
      <c r="L603" s="14">
        <f>VLOOKUP(C603,subacoes!$A$1:$H$2405,6,0)</f>
        <v>50</v>
      </c>
    </row>
    <row r="604" spans="1:12" x14ac:dyDescent="0.25">
      <c r="A604" s="5">
        <v>160091</v>
      </c>
      <c r="B604" s="5">
        <v>6</v>
      </c>
      <c r="C604">
        <v>6382</v>
      </c>
      <c r="D604">
        <v>707</v>
      </c>
      <c r="E604" s="6">
        <v>1531092.65</v>
      </c>
      <c r="F604" s="6">
        <v>1539554.47</v>
      </c>
      <c r="G604" s="7" t="str">
        <f>VLOOKUP(D604,[1]programas!$A$1:$D$90,2,0)</f>
        <v>Suporte Institucional Integrado</v>
      </c>
      <c r="H604" t="str">
        <f t="shared" si="9"/>
        <v>707 - Suporte Institucional Integrado</v>
      </c>
      <c r="I604" t="str">
        <f>VLOOKUP(C604,subacoes!$A$1:$H$2405,8,0)</f>
        <v>6382 - Encargos com estagiários - SSP</v>
      </c>
      <c r="J604" t="str">
        <f>VLOOKUP(C604,subacoes!$A$1:$H$2405,7,0)</f>
        <v>Estagiário contratado (unidade)</v>
      </c>
      <c r="K604" t="str">
        <f>VLOOKUP(C604,subacoes!$A$1:$H$2405,3,0)</f>
        <v>Maior Valor</v>
      </c>
      <c r="L604" s="14">
        <f>VLOOKUP(C604,subacoes!$A$1:$H$2405,6,0)</f>
        <v>255</v>
      </c>
    </row>
    <row r="605" spans="1:12" x14ac:dyDescent="0.25">
      <c r="A605" s="9">
        <v>410048</v>
      </c>
      <c r="B605" s="5">
        <v>12</v>
      </c>
      <c r="C605">
        <v>13862</v>
      </c>
      <c r="D605">
        <v>625</v>
      </c>
      <c r="E605" s="6">
        <v>1554691.66</v>
      </c>
      <c r="F605" s="6">
        <v>1554691.66</v>
      </c>
      <c r="G605" s="7" t="str">
        <f>VLOOKUP(D605,[1]programas!$A$1:$D$90,2,0)</f>
        <v>Valorização dos Profissionais da Educação</v>
      </c>
      <c r="H605" t="str">
        <f t="shared" si="9"/>
        <v>625 - Valorização dos Profissionais da Educação</v>
      </c>
      <c r="I605" t="str">
        <f>VLOOKUP(C605,subacoes!$A$1:$H$2405,8,0)</f>
        <v>13862 - Administração de pessoal e encargos sociais - GERED - ADR - Rio do Sul</v>
      </c>
      <c r="J605" t="str">
        <f>VLOOKUP(C605,subacoes!$A$1:$H$2405,7,0)</f>
        <v>Servidor remunerado (unidade)</v>
      </c>
      <c r="K605" t="str">
        <f>VLOOKUP(C605,subacoes!$A$1:$H$2405,3,0)</f>
        <v>Maior Valor</v>
      </c>
      <c r="L605" s="14">
        <f>VLOOKUP(C605,subacoes!$A$1:$H$2405,6,0)</f>
        <v>29</v>
      </c>
    </row>
    <row r="606" spans="1:12" x14ac:dyDescent="0.25">
      <c r="A606" s="9">
        <v>470093</v>
      </c>
      <c r="B606" s="5">
        <v>4</v>
      </c>
      <c r="C606">
        <v>9259</v>
      </c>
      <c r="D606">
        <v>900</v>
      </c>
      <c r="E606" s="6">
        <v>1162543.3500000001</v>
      </c>
      <c r="F606" s="6">
        <v>1569148.79</v>
      </c>
      <c r="G606" s="7" t="str">
        <f>VLOOKUP(D606,[1]programas!$A$1:$D$90,2,0)</f>
        <v>Gestão Administrativa - Poder Executivo</v>
      </c>
      <c r="H606" t="str">
        <f t="shared" si="9"/>
        <v>900 - Gestão Administrativa - Poder Executivo</v>
      </c>
      <c r="I606" t="str">
        <f>VLOOKUP(C606,subacoes!$A$1:$H$2405,8,0)</f>
        <v>9259 - Ampliação e reforma de imóveis - FUNPAT - SEA</v>
      </c>
      <c r="J606" t="str">
        <f>VLOOKUP(C606,subacoes!$A$1:$H$2405,7,0)</f>
        <v>Obra executada (unidade)</v>
      </c>
      <c r="K606" t="str">
        <f>VLOOKUP(C606,subacoes!$A$1:$H$2405,3,0)</f>
        <v>Maior Valor</v>
      </c>
      <c r="L606" s="14">
        <f>VLOOKUP(C606,subacoes!$A$1:$H$2405,6,0)</f>
        <v>6</v>
      </c>
    </row>
    <row r="607" spans="1:12" x14ac:dyDescent="0.25">
      <c r="A607" s="5">
        <v>410011</v>
      </c>
      <c r="B607" s="5">
        <v>23</v>
      </c>
      <c r="C607">
        <v>14590</v>
      </c>
      <c r="D607">
        <v>640</v>
      </c>
      <c r="E607" s="6">
        <v>52575.72</v>
      </c>
      <c r="F607" s="6">
        <v>1579855.18</v>
      </c>
      <c r="G607" s="7" t="str">
        <f>VLOOKUP(D607,[1]programas!$A$1:$D$90,2,0)</f>
        <v>Promoção do Turismo Catarinense</v>
      </c>
      <c r="H607" t="str">
        <f t="shared" si="9"/>
        <v>640 - Promoção do Turismo Catarinense</v>
      </c>
      <c r="I607" t="str">
        <f>VLOOKUP(C607,subacoes!$A$1:$H$2405,8,0)</f>
        <v>14590 - Construção dos Centros de Atendimento aos Turistas - CATS</v>
      </c>
      <c r="J607" t="str">
        <f>VLOOKUP(C607,subacoes!$A$1:$H$2405,7,0)</f>
        <v>Centro construído (unidade)</v>
      </c>
      <c r="K607" t="str">
        <f>VLOOKUP(C607,subacoes!$A$1:$H$2405,3,0)</f>
        <v>Maior Valor</v>
      </c>
      <c r="L607" s="14">
        <f>VLOOKUP(C607,subacoes!$A$1:$H$2405,6,0)</f>
        <v>3</v>
      </c>
    </row>
    <row r="608" spans="1:12" x14ac:dyDescent="0.25">
      <c r="A608" s="9">
        <v>410051</v>
      </c>
      <c r="B608" s="5">
        <v>4</v>
      </c>
      <c r="C608">
        <v>13603</v>
      </c>
      <c r="D608">
        <v>850</v>
      </c>
      <c r="E608" s="6">
        <v>1592585.09</v>
      </c>
      <c r="F608" s="6">
        <v>1592585.09</v>
      </c>
      <c r="G608" s="7" t="str">
        <f>VLOOKUP(D608,[1]programas!$A$1:$D$90,2,0)</f>
        <v>Gestão de Pessoas</v>
      </c>
      <c r="H608" t="str">
        <f t="shared" si="9"/>
        <v>850 - Gestão de Pessoas</v>
      </c>
      <c r="I608" t="str">
        <f>VLOOKUP(C608,subacoes!$A$1:$H$2405,8,0)</f>
        <v>13603 - Administração de pessoal e encargos sociais - ADR - Blumenau</v>
      </c>
      <c r="J608" t="str">
        <f>VLOOKUP(C608,subacoes!$A$1:$H$2405,7,0)</f>
        <v>Servidor remunerado (unidade)</v>
      </c>
      <c r="K608" t="str">
        <f>VLOOKUP(C608,subacoes!$A$1:$H$2405,3,0)</f>
        <v>Maior Valor</v>
      </c>
      <c r="L608" s="14">
        <f>VLOOKUP(C608,subacoes!$A$1:$H$2405,6,0)</f>
        <v>53</v>
      </c>
    </row>
    <row r="609" spans="1:12" x14ac:dyDescent="0.25">
      <c r="A609" s="9">
        <v>410056</v>
      </c>
      <c r="B609" s="5">
        <v>12</v>
      </c>
      <c r="C609">
        <v>13833</v>
      </c>
      <c r="D609">
        <v>625</v>
      </c>
      <c r="E609" s="6">
        <v>1594157.07</v>
      </c>
      <c r="F609" s="6">
        <v>1594157.07</v>
      </c>
      <c r="G609" s="7" t="str">
        <f>VLOOKUP(D609,[1]programas!$A$1:$D$90,2,0)</f>
        <v>Valorização dos Profissionais da Educação</v>
      </c>
      <c r="H609" t="str">
        <f t="shared" si="9"/>
        <v>625 - Valorização dos Profissionais da Educação</v>
      </c>
      <c r="I609" t="str">
        <f>VLOOKUP(C609,subacoes!$A$1:$H$2405,8,0)</f>
        <v>13833 - Administração de pessoal e encargos sociais - GERED - ADR - Criciúma</v>
      </c>
      <c r="J609" t="str">
        <f>VLOOKUP(C609,subacoes!$A$1:$H$2405,7,0)</f>
        <v>Servidor remunerado (unidade)</v>
      </c>
      <c r="K609" t="str">
        <f>VLOOKUP(C609,subacoes!$A$1:$H$2405,3,0)</f>
        <v>Maior Valor</v>
      </c>
      <c r="L609" s="14">
        <f>VLOOKUP(C609,subacoes!$A$1:$H$2405,6,0)</f>
        <v>46</v>
      </c>
    </row>
    <row r="610" spans="1:12" x14ac:dyDescent="0.25">
      <c r="A610" s="5">
        <v>410005</v>
      </c>
      <c r="B610" s="5">
        <v>24</v>
      </c>
      <c r="C610">
        <v>2194</v>
      </c>
      <c r="D610">
        <v>850</v>
      </c>
      <c r="E610" s="6">
        <v>1656636.78</v>
      </c>
      <c r="F610" s="6">
        <v>1656636.78</v>
      </c>
      <c r="G610" s="7" t="str">
        <f>VLOOKUP(D610,[1]programas!$A$1:$D$90,2,0)</f>
        <v>Gestão de Pessoas</v>
      </c>
      <c r="H610" t="str">
        <f t="shared" si="9"/>
        <v>850 - Gestão de Pessoas</v>
      </c>
      <c r="I610" t="str">
        <f>VLOOKUP(C610,subacoes!$A$1:$H$2405,8,0)</f>
        <v>2194 - Administração de pessoal e encargos sociais - SECOM</v>
      </c>
      <c r="J610" t="str">
        <f>VLOOKUP(C610,subacoes!$A$1:$H$2405,7,0)</f>
        <v>Servidor remunerado (unidade)</v>
      </c>
      <c r="K610" t="str">
        <f>VLOOKUP(C610,subacoes!$A$1:$H$2405,3,0)</f>
        <v>Maior Valor</v>
      </c>
      <c r="L610" s="14">
        <f>VLOOKUP(C610,subacoes!$A$1:$H$2405,6,0)</f>
        <v>57</v>
      </c>
    </row>
    <row r="611" spans="1:12" x14ac:dyDescent="0.25">
      <c r="A611" s="5">
        <v>160085</v>
      </c>
      <c r="B611" s="5">
        <v>6</v>
      </c>
      <c r="C611">
        <v>11774</v>
      </c>
      <c r="D611">
        <v>708</v>
      </c>
      <c r="E611" s="6">
        <v>1396120.07</v>
      </c>
      <c r="F611" s="6">
        <v>1664455.69</v>
      </c>
      <c r="G611" s="7" t="str">
        <f>VLOOKUP(D611,[1]programas!$A$1:$D$90,2,0)</f>
        <v>Valorização do Servidor - Segurança Pública</v>
      </c>
      <c r="H611" t="str">
        <f t="shared" si="9"/>
        <v>708 - Valorização do Servidor - Segurança Pública</v>
      </c>
      <c r="I611" t="str">
        <f>VLOOKUP(C611,subacoes!$A$1:$H$2405,8,0)</f>
        <v>11774 - Instrução e ensino - BM</v>
      </c>
      <c r="J611" t="str">
        <f>VLOOKUP(C611,subacoes!$A$1:$H$2405,7,0)</f>
        <v>Militar capacitado (unidade)</v>
      </c>
      <c r="K611" t="str">
        <f>VLOOKUP(C611,subacoes!$A$1:$H$2405,3,0)</f>
        <v>Maior Valor</v>
      </c>
      <c r="L611" s="14">
        <f>VLOOKUP(C611,subacoes!$A$1:$H$2405,6,0)</f>
        <v>500</v>
      </c>
    </row>
    <row r="612" spans="1:12" x14ac:dyDescent="0.25">
      <c r="A612" s="8">
        <v>410057</v>
      </c>
      <c r="B612" s="5">
        <v>12</v>
      </c>
      <c r="C612">
        <v>13870</v>
      </c>
      <c r="D612">
        <v>625</v>
      </c>
      <c r="E612" s="6">
        <v>1669053.65</v>
      </c>
      <c r="F612" s="6">
        <v>1669053.65</v>
      </c>
      <c r="G612" s="7" t="str">
        <f>VLOOKUP(D612,[1]programas!$A$1:$D$90,2,0)</f>
        <v>Valorização dos Profissionais da Educação</v>
      </c>
      <c r="H612" t="str">
        <f t="shared" si="9"/>
        <v>625 - Valorização dos Profissionais da Educação</v>
      </c>
      <c r="I612" t="str">
        <f>VLOOKUP(C612,subacoes!$A$1:$H$2405,8,0)</f>
        <v>13870 - Administração de pessoal e encargos sociais - GERED - ADR - Araranguá</v>
      </c>
      <c r="J612" t="str">
        <f>VLOOKUP(C612,subacoes!$A$1:$H$2405,7,0)</f>
        <v>Servidor remunerado (unidade)</v>
      </c>
      <c r="K612" t="str">
        <f>VLOOKUP(C612,subacoes!$A$1:$H$2405,3,0)</f>
        <v>Maior Valor</v>
      </c>
      <c r="L612" s="14">
        <f>VLOOKUP(C612,subacoes!$A$1:$H$2405,6,0)</f>
        <v>33</v>
      </c>
    </row>
    <row r="613" spans="1:12" x14ac:dyDescent="0.25">
      <c r="A613" s="5">
        <v>160091</v>
      </c>
      <c r="B613" s="5">
        <v>6</v>
      </c>
      <c r="C613">
        <v>11932</v>
      </c>
      <c r="D613">
        <v>705</v>
      </c>
      <c r="E613" s="6">
        <v>1147111.6599999999</v>
      </c>
      <c r="F613" s="6">
        <v>1669492.82</v>
      </c>
      <c r="G613" s="7" t="str">
        <f>VLOOKUP(D613,[1]programas!$A$1:$D$90,2,0)</f>
        <v>Segurança Cidadã</v>
      </c>
      <c r="H613" t="str">
        <f t="shared" si="9"/>
        <v>705 - Segurança Cidadã</v>
      </c>
      <c r="I613" t="str">
        <f>VLOOKUP(C613,subacoes!$A$1:$H$2405,8,0)</f>
        <v>11932 - Gestão do Instituto de Identificação - IGP</v>
      </c>
      <c r="J613" t="str">
        <f>VLOOKUP(C613,subacoes!$A$1:$H$2405,7,0)</f>
        <v>Documento elaborado (unidade)</v>
      </c>
      <c r="K613" t="str">
        <f>VLOOKUP(C613,subacoes!$A$1:$H$2405,3,0)</f>
        <v>Soma</v>
      </c>
      <c r="L613" s="14">
        <f>VLOOKUP(C613,subacoes!$A$1:$H$2405,6,0)</f>
        <v>700000</v>
      </c>
    </row>
    <row r="614" spans="1:12" x14ac:dyDescent="0.25">
      <c r="A614" s="5">
        <v>410012</v>
      </c>
      <c r="B614" s="5">
        <v>6</v>
      </c>
      <c r="C614">
        <v>13139</v>
      </c>
      <c r="D614">
        <v>707</v>
      </c>
      <c r="E614" s="6">
        <v>986040.01</v>
      </c>
      <c r="F614" s="6">
        <v>1688556.22</v>
      </c>
      <c r="G614" s="7" t="str">
        <f>VLOOKUP(D614,[1]programas!$A$1:$D$90,2,0)</f>
        <v>Suporte Institucional Integrado</v>
      </c>
      <c r="H614" t="str">
        <f t="shared" si="9"/>
        <v>707 - Suporte Institucional Integrado</v>
      </c>
      <c r="I614" t="str">
        <f>VLOOKUP(C614,subacoes!$A$1:$H$2405,8,0)</f>
        <v>13139 - Gestão de pessoal terceirizado - DETRAN</v>
      </c>
      <c r="J614" t="str">
        <f>VLOOKUP(C614,subacoes!$A$1:$H$2405,7,0)</f>
        <v>Terceirizado contratado (unidade)</v>
      </c>
      <c r="K614" t="str">
        <f>VLOOKUP(C614,subacoes!$A$1:$H$2405,3,0)</f>
        <v>Maior Valor</v>
      </c>
      <c r="L614" s="14">
        <f>VLOOKUP(C614,subacoes!$A$1:$H$2405,6,0)</f>
        <v>565</v>
      </c>
    </row>
    <row r="615" spans="1:12" x14ac:dyDescent="0.25">
      <c r="A615" s="9">
        <v>480091</v>
      </c>
      <c r="B615" s="5">
        <v>10</v>
      </c>
      <c r="C615">
        <v>11285</v>
      </c>
      <c r="D615">
        <v>430</v>
      </c>
      <c r="E615" s="6">
        <v>1440469.6</v>
      </c>
      <c r="F615" s="6">
        <v>1690696.91</v>
      </c>
      <c r="G615" s="7" t="str">
        <f>VLOOKUP(D615,[1]programas!$A$1:$D$90,2,0)</f>
        <v>Atenção de Média e Alta Complexidade Ambulatorial e Hospitalar</v>
      </c>
      <c r="H615" t="str">
        <f t="shared" si="9"/>
        <v>430 - Atenção de Média e Alta Complexidade Ambulatorial e Hospitalar</v>
      </c>
      <c r="I615" t="str">
        <f>VLOOKUP(C615,subacoes!$A$1:$H$2405,8,0)</f>
        <v>11285 - Transplantes de órgãos e tecidos em SC</v>
      </c>
      <c r="J615" t="str">
        <f>VLOOKUP(C615,subacoes!$A$1:$H$2405,7,0)</f>
        <v>Órgão transplantado (unidade)</v>
      </c>
      <c r="K615" t="str">
        <f>VLOOKUP(C615,subacoes!$A$1:$H$2405,3,0)</f>
        <v>Soma</v>
      </c>
      <c r="L615" s="14">
        <f>VLOOKUP(C615,subacoes!$A$1:$H$2405,6,0)</f>
        <v>1000</v>
      </c>
    </row>
    <row r="616" spans="1:12" x14ac:dyDescent="0.25">
      <c r="A616" s="5">
        <v>270024</v>
      </c>
      <c r="B616" s="5">
        <v>19</v>
      </c>
      <c r="C616">
        <v>8003</v>
      </c>
      <c r="D616">
        <v>900</v>
      </c>
      <c r="E616" s="6">
        <v>1352082.5</v>
      </c>
      <c r="F616" s="6">
        <v>1693794.75</v>
      </c>
      <c r="G616" s="7" t="str">
        <f>VLOOKUP(D616,[1]programas!$A$1:$D$90,2,0)</f>
        <v>Gestão Administrativa - Poder Executivo</v>
      </c>
      <c r="H616" t="str">
        <f t="shared" si="9"/>
        <v>900 - Gestão Administrativa - Poder Executivo</v>
      </c>
      <c r="I616" t="str">
        <f>VLOOKUP(C616,subacoes!$A$1:$H$2405,8,0)</f>
        <v>8003 - Manutenção e modernização dos serviços de tecnologia da informação e comunicação - FAPESC</v>
      </c>
      <c r="J616" t="str">
        <f>VLOOKUP(C616,subacoes!$A$1:$H$2405,7,0)</f>
        <v>Estação de trabalho mantida (unidade)</v>
      </c>
      <c r="K616" t="str">
        <f>VLOOKUP(C616,subacoes!$A$1:$H$2405,3,0)</f>
        <v>Maior Valor</v>
      </c>
      <c r="L616" s="14">
        <f>VLOOKUP(C616,subacoes!$A$1:$H$2405,6,0)</f>
        <v>130</v>
      </c>
    </row>
    <row r="617" spans="1:12" x14ac:dyDescent="0.25">
      <c r="A617" s="5">
        <v>270023</v>
      </c>
      <c r="B617" s="5">
        <v>23</v>
      </c>
      <c r="C617">
        <v>1821</v>
      </c>
      <c r="D617">
        <v>900</v>
      </c>
      <c r="E617" s="6">
        <v>733517.16</v>
      </c>
      <c r="F617" s="6">
        <v>1710000</v>
      </c>
      <c r="G617" s="7" t="str">
        <f>VLOOKUP(D617,[1]programas!$A$1:$D$90,2,0)</f>
        <v>Gestão Administrativa - Poder Executivo</v>
      </c>
      <c r="H617" t="str">
        <f t="shared" si="9"/>
        <v>900 - Gestão Administrativa - Poder Executivo</v>
      </c>
      <c r="I617" t="str">
        <f>VLOOKUP(C617,subacoes!$A$1:$H$2405,8,0)</f>
        <v>1821 - Prestação de serviços de atos de registro mercantil - JUCESC</v>
      </c>
      <c r="J617" t="str">
        <f>VLOOKUP(C617,subacoes!$A$1:$H$2405,7,0)</f>
        <v>Serviço prestado (unidade)</v>
      </c>
      <c r="K617" t="str">
        <f>VLOOKUP(C617,subacoes!$A$1:$H$2405,3,0)</f>
        <v>Soma</v>
      </c>
      <c r="L617" s="14">
        <f>VLOOKUP(C617,subacoes!$A$1:$H$2405,6,0)</f>
        <v>270000</v>
      </c>
    </row>
    <row r="618" spans="1:12" x14ac:dyDescent="0.25">
      <c r="A618" s="9">
        <v>530001</v>
      </c>
      <c r="B618" s="5">
        <v>26</v>
      </c>
      <c r="C618">
        <v>14451</v>
      </c>
      <c r="D618">
        <v>130</v>
      </c>
      <c r="E618" s="6">
        <v>817646.43</v>
      </c>
      <c r="F618" s="6">
        <v>1710628.09</v>
      </c>
      <c r="G618" s="7" t="str">
        <f>VLOOKUP(D618,[1]programas!$A$1:$D$90,2,0)</f>
        <v>Conservação e Segurança Rodoviária</v>
      </c>
      <c r="H618" t="str">
        <f t="shared" si="9"/>
        <v>130 - Conservação e Segurança Rodoviária</v>
      </c>
      <c r="I618" t="str">
        <f>VLOOKUP(C618,subacoes!$A$1:$H$2405,8,0)</f>
        <v>14451 - Consultoria de apoio institucional à Diretoria de Manutenção e Operação</v>
      </c>
      <c r="J618" t="str">
        <f>VLOOKUP(C618,subacoes!$A$1:$H$2405,7,0)</f>
        <v>Consultoria contratada (unidade)</v>
      </c>
      <c r="K618" t="str">
        <f>VLOOKUP(C618,subacoes!$A$1:$H$2405,3,0)</f>
        <v>Maior Valor</v>
      </c>
      <c r="L618" s="14">
        <f>VLOOKUP(C618,subacoes!$A$1:$H$2405,6,0)</f>
        <v>2</v>
      </c>
    </row>
    <row r="619" spans="1:12" x14ac:dyDescent="0.25">
      <c r="A619" s="5">
        <v>260096</v>
      </c>
      <c r="B619" s="5">
        <v>8</v>
      </c>
      <c r="C619">
        <v>12742</v>
      </c>
      <c r="D619">
        <v>101</v>
      </c>
      <c r="E619" s="6">
        <v>0</v>
      </c>
      <c r="F619" s="6">
        <v>1711814.42</v>
      </c>
      <c r="G619" s="7" t="str">
        <f>VLOOKUP(D619,[1]programas!$A$1:$D$90,2,0)</f>
        <v>Acelera Santa Catarina</v>
      </c>
      <c r="H619" t="str">
        <f t="shared" si="9"/>
        <v>101 - Acelera Santa Catarina</v>
      </c>
      <c r="I619" t="str">
        <f>VLOOKUP(C619,subacoes!$A$1:$H$2405,8,0)</f>
        <v>12742 - Construção e ampliação das instalações físicas e equipamentos para atendimento aos direitos sociais</v>
      </c>
      <c r="J619" t="str">
        <f>VLOOKUP(C619,subacoes!$A$1:$H$2405,7,0)</f>
        <v>Obra realizada (unidade)</v>
      </c>
      <c r="K619" t="str">
        <f>VLOOKUP(C619,subacoes!$A$1:$H$2405,3,0)</f>
        <v>Maior Valor</v>
      </c>
      <c r="L619" s="14">
        <f>VLOOKUP(C619,subacoes!$A$1:$H$2405,6,0)</f>
        <v>1</v>
      </c>
    </row>
    <row r="620" spans="1:12" x14ac:dyDescent="0.25">
      <c r="A620" s="5">
        <v>410011</v>
      </c>
      <c r="B620" s="5">
        <v>23</v>
      </c>
      <c r="C620">
        <v>14564</v>
      </c>
      <c r="D620">
        <v>850</v>
      </c>
      <c r="E620" s="6">
        <v>968585.72</v>
      </c>
      <c r="F620" s="6">
        <v>1718563.04</v>
      </c>
      <c r="G620" s="7" t="str">
        <f>VLOOKUP(D620,[1]programas!$A$1:$D$90,2,0)</f>
        <v>Gestão de Pessoas</v>
      </c>
      <c r="H620" t="str">
        <f t="shared" si="9"/>
        <v>850 - Gestão de Pessoas</v>
      </c>
      <c r="I620" t="str">
        <f>VLOOKUP(C620,subacoes!$A$1:$H$2405,8,0)</f>
        <v>14564 - Administração de pessoal e encargos sociais - SOL</v>
      </c>
      <c r="J620" t="str">
        <f>VLOOKUP(C620,subacoes!$A$1:$H$2405,7,0)</f>
        <v>Servidor remunerado (unidade)</v>
      </c>
      <c r="K620" t="str">
        <f>VLOOKUP(C620,subacoes!$A$1:$H$2405,3,0)</f>
        <v>Maior Valor</v>
      </c>
      <c r="L620" s="14">
        <f>VLOOKUP(C620,subacoes!$A$1:$H$2405,6,0)</f>
        <v>47</v>
      </c>
    </row>
    <row r="621" spans="1:12" x14ac:dyDescent="0.25">
      <c r="A621" s="9">
        <v>410091</v>
      </c>
      <c r="B621" s="5">
        <v>3</v>
      </c>
      <c r="C621">
        <v>8088</v>
      </c>
      <c r="D621">
        <v>850</v>
      </c>
      <c r="E621" s="6">
        <v>707335.68000000005</v>
      </c>
      <c r="F621" s="6">
        <v>1725000</v>
      </c>
      <c r="G621" s="7" t="str">
        <f>VLOOKUP(D621,[1]programas!$A$1:$D$90,2,0)</f>
        <v>Gestão de Pessoas</v>
      </c>
      <c r="H621" t="str">
        <f t="shared" si="9"/>
        <v>850 - Gestão de Pessoas</v>
      </c>
      <c r="I621" t="str">
        <f>VLOOKUP(C621,subacoes!$A$1:$H$2405,8,0)</f>
        <v>8088 - Capacitação profissional dos agentes públicos - FUNJURE - PGE</v>
      </c>
      <c r="J621" t="str">
        <f>VLOOKUP(C621,subacoes!$A$1:$H$2405,7,0)</f>
        <v>Servidor capacitado (unidade)</v>
      </c>
      <c r="K621" t="str">
        <f>VLOOKUP(C621,subacoes!$A$1:$H$2405,3,0)</f>
        <v>Maior Valor</v>
      </c>
      <c r="L621" s="14">
        <f>VLOOKUP(C621,subacoes!$A$1:$H$2405,6,0)</f>
        <v>200</v>
      </c>
    </row>
    <row r="622" spans="1:12" x14ac:dyDescent="0.25">
      <c r="A622" s="9">
        <v>540096</v>
      </c>
      <c r="B622" s="5">
        <v>14</v>
      </c>
      <c r="C622">
        <v>10929</v>
      </c>
      <c r="D622">
        <v>740</v>
      </c>
      <c r="E622" s="6">
        <v>1610616.55</v>
      </c>
      <c r="F622" s="6">
        <v>1727636.98</v>
      </c>
      <c r="G622" s="7" t="str">
        <f>VLOOKUP(D622,[1]programas!$A$1:$D$90,2,0)</f>
        <v>Gestão do Sistema Prisional e Socioeducativo</v>
      </c>
      <c r="H622" t="str">
        <f t="shared" si="9"/>
        <v>740 - Gestão do Sistema Prisional e Socioeducativo</v>
      </c>
      <c r="I622" t="str">
        <f>VLOOKUP(C622,subacoes!$A$1:$H$2405,8,0)</f>
        <v>10929 - Encargos com estagiários - SJC</v>
      </c>
      <c r="J622" t="str">
        <f>VLOOKUP(C622,subacoes!$A$1:$H$2405,7,0)</f>
        <v>Estagiário contratado (unidade)</v>
      </c>
      <c r="K622" t="str">
        <f>VLOOKUP(C622,subacoes!$A$1:$H$2405,3,0)</f>
        <v>Maior Valor</v>
      </c>
      <c r="L622" s="14">
        <f>VLOOKUP(C622,subacoes!$A$1:$H$2405,6,0)</f>
        <v>250</v>
      </c>
    </row>
    <row r="623" spans="1:12" x14ac:dyDescent="0.25">
      <c r="A623" s="9">
        <v>410051</v>
      </c>
      <c r="B623" s="5">
        <v>12</v>
      </c>
      <c r="C623">
        <v>13625</v>
      </c>
      <c r="D623">
        <v>610</v>
      </c>
      <c r="E623" s="6">
        <v>1748586.42</v>
      </c>
      <c r="F623" s="6">
        <v>1748586.42</v>
      </c>
      <c r="G623" s="7" t="str">
        <f>VLOOKUP(D623,[1]programas!$A$1:$D$90,2,0)</f>
        <v>Educação Básica com Qualidade e Equidade</v>
      </c>
      <c r="H623" t="str">
        <f t="shared" si="9"/>
        <v>610 - Educação Básica com Qualidade e Equidade</v>
      </c>
      <c r="I623" t="str">
        <f>VLOOKUP(C623,subacoes!$A$1:$H$2405,8,0)</f>
        <v>13625 - AP - Manutenção e reforma de escolas - educação básica - ADR - Blumenau</v>
      </c>
      <c r="J623" t="str">
        <f>VLOOKUP(C623,subacoes!$A$1:$H$2405,7,0)</f>
        <v>Escola mantida (unidade)</v>
      </c>
      <c r="K623" t="str">
        <f>VLOOKUP(C623,subacoes!$A$1:$H$2405,3,0)</f>
        <v>Maior Valor</v>
      </c>
      <c r="L623" s="14">
        <f>VLOOKUP(C623,subacoes!$A$1:$H$2405,6,0)</f>
        <v>86</v>
      </c>
    </row>
    <row r="624" spans="1:12" x14ac:dyDescent="0.25">
      <c r="A624" s="9">
        <v>450001</v>
      </c>
      <c r="B624" s="5">
        <v>12</v>
      </c>
      <c r="C624">
        <v>7133</v>
      </c>
      <c r="D624">
        <v>625</v>
      </c>
      <c r="E624" s="6">
        <v>0</v>
      </c>
      <c r="F624" s="6">
        <v>1750000</v>
      </c>
      <c r="G624" s="7" t="str">
        <f>VLOOKUP(D624,[1]programas!$A$1:$D$90,2,0)</f>
        <v>Valorização dos Profissionais da Educação</v>
      </c>
      <c r="H624" t="str">
        <f t="shared" si="9"/>
        <v>625 - Valorização dos Profissionais da Educação</v>
      </c>
      <c r="I624" t="str">
        <f>VLOOKUP(C624,subacoes!$A$1:$H$2405,8,0)</f>
        <v>7133 - Capacitação e formação de profissionais da educação profissional</v>
      </c>
      <c r="J624" t="str">
        <f>VLOOKUP(C624,subacoes!$A$1:$H$2405,7,0)</f>
        <v>Profissional capacitado (unidade)</v>
      </c>
      <c r="K624" t="str">
        <f>VLOOKUP(C624,subacoes!$A$1:$H$2405,3,0)</f>
        <v>Maior Valor</v>
      </c>
      <c r="L624" s="14">
        <f>VLOOKUP(C624,subacoes!$A$1:$H$2405,6,0)</f>
        <v>1000</v>
      </c>
    </row>
    <row r="625" spans="1:12" x14ac:dyDescent="0.25">
      <c r="A625" s="9">
        <v>410037</v>
      </c>
      <c r="B625" s="5">
        <v>4</v>
      </c>
      <c r="C625">
        <v>13609</v>
      </c>
      <c r="D625">
        <v>850</v>
      </c>
      <c r="E625" s="6">
        <v>1754126.91</v>
      </c>
      <c r="F625" s="6">
        <v>1754126.91</v>
      </c>
      <c r="G625" s="7" t="str">
        <f>VLOOKUP(D625,[1]programas!$A$1:$D$90,2,0)</f>
        <v>Gestão de Pessoas</v>
      </c>
      <c r="H625" t="str">
        <f t="shared" si="9"/>
        <v>850 - Gestão de Pessoas</v>
      </c>
      <c r="I625" t="str">
        <f>VLOOKUP(C625,subacoes!$A$1:$H$2405,8,0)</f>
        <v>13609 - Administração de pessoal e encargos sociais - ADR - São Miguel do Oeste</v>
      </c>
      <c r="J625" t="str">
        <f>VLOOKUP(C625,subacoes!$A$1:$H$2405,7,0)</f>
        <v>Servidor remunerado (unidade)</v>
      </c>
      <c r="K625" t="str">
        <f>VLOOKUP(C625,subacoes!$A$1:$H$2405,3,0)</f>
        <v>Maior Valor</v>
      </c>
      <c r="L625" s="14">
        <f>VLOOKUP(C625,subacoes!$A$1:$H$2405,6,0)</f>
        <v>45</v>
      </c>
    </row>
    <row r="626" spans="1:12" x14ac:dyDescent="0.25">
      <c r="A626" s="9">
        <v>410051</v>
      </c>
      <c r="B626" s="5">
        <v>12</v>
      </c>
      <c r="C626">
        <v>13635</v>
      </c>
      <c r="D626">
        <v>625</v>
      </c>
      <c r="E626" s="6">
        <v>1758244.65</v>
      </c>
      <c r="F626" s="6">
        <v>1758244.65</v>
      </c>
      <c r="G626" s="7" t="str">
        <f>VLOOKUP(D626,[1]programas!$A$1:$D$90,2,0)</f>
        <v>Valorização dos Profissionais da Educação</v>
      </c>
      <c r="H626" t="str">
        <f t="shared" si="9"/>
        <v>625 - Valorização dos Profissionais da Educação</v>
      </c>
      <c r="I626" t="str">
        <f>VLOOKUP(C626,subacoes!$A$1:$H$2405,8,0)</f>
        <v>13635 - Administração de pessoal e encargos sociais - GERED - ADR - Blumenau</v>
      </c>
      <c r="J626" t="str">
        <f>VLOOKUP(C626,subacoes!$A$1:$H$2405,7,0)</f>
        <v>Servidor remunerado (unidade)</v>
      </c>
      <c r="K626" t="str">
        <f>VLOOKUP(C626,subacoes!$A$1:$H$2405,3,0)</f>
        <v>Maior Valor</v>
      </c>
      <c r="L626" s="14">
        <f>VLOOKUP(C626,subacoes!$A$1:$H$2405,6,0)</f>
        <v>29</v>
      </c>
    </row>
    <row r="627" spans="1:12" x14ac:dyDescent="0.25">
      <c r="A627" s="5">
        <v>270024</v>
      </c>
      <c r="B627" s="5">
        <v>12</v>
      </c>
      <c r="C627">
        <v>3526</v>
      </c>
      <c r="D627">
        <v>230</v>
      </c>
      <c r="E627" s="6">
        <v>1770053.69</v>
      </c>
      <c r="F627" s="6">
        <v>1770053.69</v>
      </c>
      <c r="G627" s="7" t="str">
        <f>VLOOKUP(D627,[1]programas!$A$1:$D$90,2,0)</f>
        <v>CTI - Fomento à Ciência, Tecnologia e Inovação</v>
      </c>
      <c r="H627" t="str">
        <f t="shared" si="9"/>
        <v>230 - CTI - Fomento à Ciência, Tecnologia e Inovação</v>
      </c>
      <c r="I627" t="str">
        <f>VLOOKUP(C627,subacoes!$A$1:$H$2405,8,0)</f>
        <v>3526 - Incentivo aos programas e projetos de pesquisa UDESC/FAPESC</v>
      </c>
      <c r="J627" t="str">
        <f>VLOOKUP(C627,subacoes!$A$1:$H$2405,7,0)</f>
        <v>Projeto apoiado (unidade)</v>
      </c>
      <c r="K627" t="str">
        <f>VLOOKUP(C627,subacoes!$A$1:$H$2405,3,0)</f>
        <v>Maior Valor</v>
      </c>
      <c r="L627" s="14">
        <f>VLOOKUP(C627,subacoes!$A$1:$H$2405,6,0)</f>
        <v>112</v>
      </c>
    </row>
    <row r="628" spans="1:12" x14ac:dyDescent="0.25">
      <c r="A628" s="5">
        <v>160091</v>
      </c>
      <c r="B628" s="5">
        <v>6</v>
      </c>
      <c r="C628">
        <v>13167</v>
      </c>
      <c r="D628">
        <v>707</v>
      </c>
      <c r="E628" s="6">
        <v>1774246.28</v>
      </c>
      <c r="F628" s="6">
        <v>1775432.45</v>
      </c>
      <c r="G628" s="7" t="str">
        <f>VLOOKUP(D628,[1]programas!$A$1:$D$90,2,0)</f>
        <v>Suporte Institucional Integrado</v>
      </c>
      <c r="H628" t="str">
        <f t="shared" si="9"/>
        <v>707 - Suporte Institucional Integrado</v>
      </c>
      <c r="I628" t="str">
        <f>VLOOKUP(C628,subacoes!$A$1:$H$2405,8,0)</f>
        <v>13167 - Gestão dos contratos de locação - IGP</v>
      </c>
      <c r="J628" t="str">
        <f>VLOOKUP(C628,subacoes!$A$1:$H$2405,7,0)</f>
        <v>Contrato gerenciado (unidade)</v>
      </c>
      <c r="K628" t="str">
        <f>VLOOKUP(C628,subacoes!$A$1:$H$2405,3,0)</f>
        <v>Maior Valor</v>
      </c>
      <c r="L628" s="14">
        <f>VLOOKUP(C628,subacoes!$A$1:$H$2405,6,0)</f>
        <v>17</v>
      </c>
    </row>
    <row r="629" spans="1:12" x14ac:dyDescent="0.25">
      <c r="A629" s="5">
        <v>260096</v>
      </c>
      <c r="B629" s="5">
        <v>8</v>
      </c>
      <c r="C629">
        <v>12740</v>
      </c>
      <c r="D629">
        <v>101</v>
      </c>
      <c r="E629" s="6">
        <v>364295.6</v>
      </c>
      <c r="F629" s="6">
        <v>1777123.35</v>
      </c>
      <c r="G629" s="7" t="str">
        <f>VLOOKUP(D629,[1]programas!$A$1:$D$90,2,0)</f>
        <v>Acelera Santa Catarina</v>
      </c>
      <c r="H629" t="str">
        <f t="shared" si="9"/>
        <v>101 - Acelera Santa Catarina</v>
      </c>
      <c r="I629" t="str">
        <f>VLOOKUP(C629,subacoes!$A$1:$H$2405,8,0)</f>
        <v>12740 - Aquisição de mobiliário e equipamentos para as unidades de assistência social - FECEP</v>
      </c>
      <c r="J629" t="str">
        <f>VLOOKUP(C629,subacoes!$A$1:$H$2405,7,0)</f>
        <v>Unidade mobiliada e equipada (unidade)</v>
      </c>
      <c r="K629" t="str">
        <f>VLOOKUP(C629,subacoes!$A$1:$H$2405,3,0)</f>
        <v>Soma</v>
      </c>
      <c r="L629" s="14">
        <f>VLOOKUP(C629,subacoes!$A$1:$H$2405,6,0)</f>
        <v>1</v>
      </c>
    </row>
    <row r="630" spans="1:12" x14ac:dyDescent="0.25">
      <c r="A630" s="9">
        <v>530025</v>
      </c>
      <c r="B630" s="5">
        <v>26</v>
      </c>
      <c r="C630">
        <v>9364</v>
      </c>
      <c r="D630">
        <v>145</v>
      </c>
      <c r="E630" s="6">
        <v>1782652.13</v>
      </c>
      <c r="F630" s="6">
        <v>1782652.13</v>
      </c>
      <c r="G630" s="7" t="str">
        <f>VLOOKUP(D630,[1]programas!$A$1:$D$90,2,0)</f>
        <v>Elaboração de Projetos e Estudos de Infraestrutura</v>
      </c>
      <c r="H630" t="str">
        <f t="shared" si="9"/>
        <v>145 - Elaboração de Projetos e Estudos de Infraestrutura</v>
      </c>
      <c r="I630" t="str">
        <f>VLOOKUP(C630,subacoes!$A$1:$H$2405,8,0)</f>
        <v>9364 - Projetos de engenharia rodoviária - BID-VI</v>
      </c>
      <c r="J630" t="str">
        <f>VLOOKUP(C630,subacoes!$A$1:$H$2405,7,0)</f>
        <v>Projeto de rodovia elaborado (km)</v>
      </c>
      <c r="K630" t="str">
        <f>VLOOKUP(C630,subacoes!$A$1:$H$2405,3,0)</f>
        <v>Soma</v>
      </c>
      <c r="L630" s="14">
        <f>VLOOKUP(C630,subacoes!$A$1:$H$2405,6,0)</f>
        <v>140</v>
      </c>
    </row>
    <row r="631" spans="1:12" x14ac:dyDescent="0.25">
      <c r="A631" s="9">
        <v>410094</v>
      </c>
      <c r="B631" s="5">
        <v>6</v>
      </c>
      <c r="C631">
        <v>11107</v>
      </c>
      <c r="D631">
        <v>730</v>
      </c>
      <c r="E631" s="6">
        <v>0</v>
      </c>
      <c r="F631" s="6">
        <v>1786203.32</v>
      </c>
      <c r="G631" s="7" t="str">
        <f>VLOOKUP(D631,[1]programas!$A$1:$D$90,2,0)</f>
        <v>Prevenção e Preparação para Desastres</v>
      </c>
      <c r="H631" t="str">
        <f t="shared" si="9"/>
        <v>730 - Prevenção e Preparação para Desastres</v>
      </c>
      <c r="I631" t="str">
        <f>VLOOKUP(C631,subacoes!$A$1:$H$2405,8,0)</f>
        <v>11107 - Apoio financeiro ao Corpo de Bombeiros Voluntários - FUNDOSOCIAL</v>
      </c>
      <c r="J631" t="str">
        <f>VLOOKUP(C631,subacoes!$A$1:$H$2405,7,0)</f>
        <v>Instituição apoiada (unidade)</v>
      </c>
      <c r="K631" t="str">
        <f>VLOOKUP(C631,subacoes!$A$1:$H$2405,3,0)</f>
        <v>Soma</v>
      </c>
      <c r="L631" s="14">
        <f>VLOOKUP(C631,subacoes!$A$1:$H$2405,6,0)</f>
        <v>30</v>
      </c>
    </row>
    <row r="632" spans="1:12" x14ac:dyDescent="0.25">
      <c r="A632" s="5">
        <v>260001</v>
      </c>
      <c r="B632" s="5">
        <v>8</v>
      </c>
      <c r="C632">
        <v>2023</v>
      </c>
      <c r="D632">
        <v>745</v>
      </c>
      <c r="E632" s="6">
        <v>1236807.27</v>
      </c>
      <c r="F632" s="6">
        <v>1788305.87</v>
      </c>
      <c r="G632" s="7" t="str">
        <f>VLOOKUP(D632,[1]programas!$A$1:$D$90,2,0)</f>
        <v>Fortalecendo Direitos</v>
      </c>
      <c r="H632" t="str">
        <f t="shared" si="9"/>
        <v>745 - Fortalecendo Direitos</v>
      </c>
      <c r="I632" t="str">
        <f>VLOOKUP(C632,subacoes!$A$1:$H$2405,8,0)</f>
        <v>2023 - Apoio à política de direitos humanos - SST</v>
      </c>
      <c r="J632" t="str">
        <f>VLOOKUP(C632,subacoes!$A$1:$H$2405,7,0)</f>
        <v>Ação realizada (unidade)</v>
      </c>
      <c r="K632" t="str">
        <f>VLOOKUP(C632,subacoes!$A$1:$H$2405,3,0)</f>
        <v>Soma</v>
      </c>
      <c r="L632" s="14">
        <f>VLOOKUP(C632,subacoes!$A$1:$H$2405,6,0)</f>
        <v>120</v>
      </c>
    </row>
    <row r="633" spans="1:12" x14ac:dyDescent="0.25">
      <c r="A633" s="9">
        <v>410055</v>
      </c>
      <c r="B633" s="5">
        <v>4</v>
      </c>
      <c r="C633">
        <v>13767</v>
      </c>
      <c r="D633">
        <v>850</v>
      </c>
      <c r="E633" s="6">
        <v>1788863.5</v>
      </c>
      <c r="F633" s="6">
        <v>1788863.5</v>
      </c>
      <c r="G633" s="7" t="str">
        <f>VLOOKUP(D633,[1]programas!$A$1:$D$90,2,0)</f>
        <v>Gestão de Pessoas</v>
      </c>
      <c r="H633" t="str">
        <f t="shared" si="9"/>
        <v>850 - Gestão de Pessoas</v>
      </c>
      <c r="I633" t="str">
        <f>VLOOKUP(C633,subacoes!$A$1:$H$2405,8,0)</f>
        <v>13767 - Administração de pessoal e encargos sociais - ADR - Tubarão</v>
      </c>
      <c r="J633" t="str">
        <f>VLOOKUP(C633,subacoes!$A$1:$H$2405,7,0)</f>
        <v>Servidor remunerado (unidade)</v>
      </c>
      <c r="K633" t="str">
        <f>VLOOKUP(C633,subacoes!$A$1:$H$2405,3,0)</f>
        <v>Maior Valor</v>
      </c>
      <c r="L633" s="14">
        <f>VLOOKUP(C633,subacoes!$A$1:$H$2405,6,0)</f>
        <v>61</v>
      </c>
    </row>
    <row r="634" spans="1:12" x14ac:dyDescent="0.25">
      <c r="A634" s="9">
        <v>480091</v>
      </c>
      <c r="B634" s="5">
        <v>10</v>
      </c>
      <c r="C634">
        <v>14090</v>
      </c>
      <c r="D634">
        <v>430</v>
      </c>
      <c r="E634" s="6">
        <v>1545730.37</v>
      </c>
      <c r="F634" s="6">
        <v>1789143.28</v>
      </c>
      <c r="G634" s="7" t="str">
        <f>VLOOKUP(D634,[1]programas!$A$1:$D$90,2,0)</f>
        <v>Atenção de Média e Alta Complexidade Ambulatorial e Hospitalar</v>
      </c>
      <c r="H634" t="str">
        <f t="shared" si="9"/>
        <v>430 - Atenção de Média e Alta Complexidade Ambulatorial e Hospitalar</v>
      </c>
      <c r="I634" t="str">
        <f>VLOOKUP(C634,subacoes!$A$1:$H$2405,8,0)</f>
        <v>14090 - Incentivo financeiro estadual aos centros de atenção psicossocial</v>
      </c>
      <c r="J634" t="str">
        <f>VLOOKUP(C634,subacoes!$A$1:$H$2405,7,0)</f>
        <v>Município beneficiado (unidade)</v>
      </c>
      <c r="K634" t="str">
        <f>VLOOKUP(C634,subacoes!$A$1:$H$2405,3,0)</f>
        <v>Maior Valor</v>
      </c>
      <c r="L634" s="14">
        <f>VLOOKUP(C634,subacoes!$A$1:$H$2405,6,0)</f>
        <v>104</v>
      </c>
    </row>
    <row r="635" spans="1:12" x14ac:dyDescent="0.25">
      <c r="A635" s="9">
        <v>410051</v>
      </c>
      <c r="B635" s="5">
        <v>12</v>
      </c>
      <c r="C635">
        <v>13621</v>
      </c>
      <c r="D635">
        <v>610</v>
      </c>
      <c r="E635" s="6">
        <v>1797508.43</v>
      </c>
      <c r="F635" s="6">
        <v>1797508.43</v>
      </c>
      <c r="G635" s="7" t="str">
        <f>VLOOKUP(D635,[1]programas!$A$1:$D$90,2,0)</f>
        <v>Educação Básica com Qualidade e Equidade</v>
      </c>
      <c r="H635" t="str">
        <f t="shared" si="9"/>
        <v>610 - Educação Básica com Qualidade e Equidade</v>
      </c>
      <c r="I635" t="str">
        <f>VLOOKUP(C635,subacoes!$A$1:$H$2405,8,0)</f>
        <v>13621 - Operacionalização da educação básica - ADR - Blumenau</v>
      </c>
      <c r="J635" t="str">
        <f>VLOOKUP(C635,subacoes!$A$1:$H$2405,7,0)</f>
        <v>Aluno atendido (unidade)</v>
      </c>
      <c r="K635" t="str">
        <f>VLOOKUP(C635,subacoes!$A$1:$H$2405,3,0)</f>
        <v>Maior Valor</v>
      </c>
      <c r="L635" s="14">
        <f>VLOOKUP(C635,subacoes!$A$1:$H$2405,6,0)</f>
        <v>55550</v>
      </c>
    </row>
    <row r="636" spans="1:12" x14ac:dyDescent="0.25">
      <c r="A636" s="9">
        <v>530001</v>
      </c>
      <c r="B636" s="5">
        <v>26</v>
      </c>
      <c r="C636">
        <v>12935</v>
      </c>
      <c r="D636">
        <v>110</v>
      </c>
      <c r="E636" s="6">
        <v>704108.79</v>
      </c>
      <c r="F636" s="6">
        <v>1830000</v>
      </c>
      <c r="G636" s="7" t="str">
        <f>VLOOKUP(D636,[1]programas!$A$1:$D$90,2,0)</f>
        <v>Construção de Rodovias</v>
      </c>
      <c r="H636" t="str">
        <f t="shared" si="9"/>
        <v>110 - Construção de Rodovias</v>
      </c>
      <c r="I636" t="str">
        <f>VLOOKUP(C636,subacoes!$A$1:$H$2405,8,0)</f>
        <v>12935 - AP - Implantação do contorno viário de Capinzal - Ouro - SIE</v>
      </c>
      <c r="J636" t="str">
        <f>VLOOKUP(C636,subacoes!$A$1:$H$2405,7,0)</f>
        <v>Rodovia pavimentada (km)</v>
      </c>
      <c r="K636" t="str">
        <f>VLOOKUP(C636,subacoes!$A$1:$H$2405,3,0)</f>
        <v>Maior Valor</v>
      </c>
      <c r="L636" s="14">
        <f>VLOOKUP(C636,subacoes!$A$1:$H$2405,6,0)</f>
        <v>11</v>
      </c>
    </row>
    <row r="637" spans="1:12" x14ac:dyDescent="0.25">
      <c r="A637" s="9">
        <v>440022</v>
      </c>
      <c r="B637" s="5">
        <v>20</v>
      </c>
      <c r="C637">
        <v>2625</v>
      </c>
      <c r="D637">
        <v>315</v>
      </c>
      <c r="E637" s="6">
        <v>670577.53</v>
      </c>
      <c r="F637" s="6">
        <v>1832694.04</v>
      </c>
      <c r="G637" s="7" t="str">
        <f>VLOOKUP(D637,[1]programas!$A$1:$D$90,2,0)</f>
        <v>Defesa Sanitária Agropecuária</v>
      </c>
      <c r="H637" t="str">
        <f t="shared" si="9"/>
        <v>315 - Defesa Sanitária Agropecuária</v>
      </c>
      <c r="I637" t="str">
        <f>VLOOKUP(C637,subacoes!$A$1:$H$2405,8,0)</f>
        <v>2625 - Ações de Defesa Sanitária Vegetal</v>
      </c>
      <c r="J637" t="str">
        <f>VLOOKUP(C637,subacoes!$A$1:$H$2405,7,0)</f>
        <v>Estabelecimentos e propriedades fiscalizadas (unidade)</v>
      </c>
      <c r="K637" t="str">
        <f>VLOOKUP(C637,subacoes!$A$1:$H$2405,3,0)</f>
        <v>Soma</v>
      </c>
      <c r="L637" s="14">
        <f>VLOOKUP(C637,subacoes!$A$1:$H$2405,6,0)</f>
        <v>2000</v>
      </c>
    </row>
    <row r="638" spans="1:12" x14ac:dyDescent="0.25">
      <c r="A638" s="9">
        <v>450001</v>
      </c>
      <c r="B638" s="5">
        <v>12</v>
      </c>
      <c r="C638">
        <v>9344</v>
      </c>
      <c r="D638">
        <v>625</v>
      </c>
      <c r="E638" s="6">
        <v>0</v>
      </c>
      <c r="F638" s="6">
        <v>1861000</v>
      </c>
      <c r="G638" s="7" t="str">
        <f>VLOOKUP(D638,[1]programas!$A$1:$D$90,2,0)</f>
        <v>Valorização dos Profissionais da Educação</v>
      </c>
      <c r="H638" t="str">
        <f t="shared" si="9"/>
        <v>625 - Valorização dos Profissionais da Educação</v>
      </c>
      <c r="I638" t="str">
        <f>VLOOKUP(C638,subacoes!$A$1:$H$2405,8,0)</f>
        <v>9344 - Administração de pessoal e encargos sociais - ensino profissional - SED</v>
      </c>
      <c r="J638" t="str">
        <f>VLOOKUP(C638,subacoes!$A$1:$H$2405,7,0)</f>
        <v>Servidor remunerado (unidade)</v>
      </c>
      <c r="K638" t="str">
        <f>VLOOKUP(C638,subacoes!$A$1:$H$2405,3,0)</f>
        <v>Maior Valor</v>
      </c>
      <c r="L638" s="14">
        <f>VLOOKUP(C638,subacoes!$A$1:$H$2405,6,0)</f>
        <v>500</v>
      </c>
    </row>
    <row r="639" spans="1:12" x14ac:dyDescent="0.25">
      <c r="A639" s="5">
        <v>150001</v>
      </c>
      <c r="B639" s="5">
        <v>14</v>
      </c>
      <c r="C639">
        <v>12517</v>
      </c>
      <c r="D639">
        <v>745</v>
      </c>
      <c r="E639" s="6">
        <v>1558494.87</v>
      </c>
      <c r="F639" s="6">
        <v>1887948</v>
      </c>
      <c r="G639" s="7" t="str">
        <f>VLOOKUP(D639,[1]programas!$A$1:$D$90,2,0)</f>
        <v>Fortalecendo Direitos</v>
      </c>
      <c r="H639" t="str">
        <f t="shared" si="9"/>
        <v>745 - Fortalecendo Direitos</v>
      </c>
      <c r="I639" t="str">
        <f>VLOOKUP(C639,subacoes!$A$1:$H$2405,8,0)</f>
        <v>12517 - Encargos com estagiários - DPE</v>
      </c>
      <c r="J639" t="str">
        <f>VLOOKUP(C639,subacoes!$A$1:$H$2405,7,0)</f>
        <v>Estagiário contratado (unidade)</v>
      </c>
      <c r="K639" t="str">
        <f>VLOOKUP(C639,subacoes!$A$1:$H$2405,3,0)</f>
        <v>Maior Valor</v>
      </c>
      <c r="L639" s="14">
        <f>VLOOKUP(C639,subacoes!$A$1:$H$2405,6,0)</f>
        <v>161</v>
      </c>
    </row>
    <row r="640" spans="1:12" x14ac:dyDescent="0.25">
      <c r="A640" s="5">
        <v>410001</v>
      </c>
      <c r="B640" s="5">
        <v>4</v>
      </c>
      <c r="C640">
        <v>11053</v>
      </c>
      <c r="D640">
        <v>900</v>
      </c>
      <c r="E640" s="6">
        <v>1628146.67</v>
      </c>
      <c r="F640" s="6">
        <v>1891463.95</v>
      </c>
      <c r="G640" s="7" t="str">
        <f>VLOOKUP(D640,[1]programas!$A$1:$D$90,2,0)</f>
        <v>Gestão Administrativa - Poder Executivo</v>
      </c>
      <c r="H640" t="str">
        <f t="shared" si="9"/>
        <v>900 - Gestão Administrativa - Poder Executivo</v>
      </c>
      <c r="I640" t="str">
        <f>VLOOKUP(C640,subacoes!$A$1:$H$2405,8,0)</f>
        <v>11053 - Fornecimento de transporte terrestre para atendimento das necessidades da Secretaria - SCC</v>
      </c>
      <c r="J640" t="str">
        <f>VLOOKUP(C640,subacoes!$A$1:$H$2405,7,0)</f>
        <v>Transporte realizado (km)</v>
      </c>
      <c r="K640" t="str">
        <f>VLOOKUP(C640,subacoes!$A$1:$H$2405,3,0)</f>
        <v>Maior Valor</v>
      </c>
      <c r="L640" s="14">
        <f>VLOOKUP(C640,subacoes!$A$1:$H$2405,6,0)</f>
        <v>1500000</v>
      </c>
    </row>
    <row r="641" spans="1:12" x14ac:dyDescent="0.25">
      <c r="A641" s="5">
        <v>150001</v>
      </c>
      <c r="B641" s="5">
        <v>14</v>
      </c>
      <c r="C641">
        <v>12516</v>
      </c>
      <c r="D641">
        <v>745</v>
      </c>
      <c r="E641" s="6">
        <v>1319715.2</v>
      </c>
      <c r="F641" s="6">
        <v>1892880</v>
      </c>
      <c r="G641" s="7" t="str">
        <f>VLOOKUP(D641,[1]programas!$A$1:$D$90,2,0)</f>
        <v>Fortalecendo Direitos</v>
      </c>
      <c r="H641" t="str">
        <f t="shared" si="9"/>
        <v>745 - Fortalecendo Direitos</v>
      </c>
      <c r="I641" t="str">
        <f>VLOOKUP(C641,subacoes!$A$1:$H$2405,8,0)</f>
        <v>12516 - Manutenção e modernização dos serviços de tecnologia da informação e comunicação - DPE</v>
      </c>
      <c r="J641" t="str">
        <f>VLOOKUP(C641,subacoes!$A$1:$H$2405,7,0)</f>
        <v>Estação de trabalho mantida (unidade)</v>
      </c>
      <c r="K641" t="str">
        <f>VLOOKUP(C641,subacoes!$A$1:$H$2405,3,0)</f>
        <v>Maior Valor</v>
      </c>
      <c r="L641" s="14">
        <f>VLOOKUP(C641,subacoes!$A$1:$H$2405,6,0)</f>
        <v>500</v>
      </c>
    </row>
    <row r="642" spans="1:12" x14ac:dyDescent="0.25">
      <c r="A642" s="5">
        <v>270024</v>
      </c>
      <c r="B642" s="5">
        <v>19</v>
      </c>
      <c r="C642">
        <v>78</v>
      </c>
      <c r="D642">
        <v>230</v>
      </c>
      <c r="E642" s="6">
        <v>1773902.3</v>
      </c>
      <c r="F642" s="6">
        <v>1923002.3</v>
      </c>
      <c r="G642" s="7" t="str">
        <f>VLOOKUP(D642,[1]programas!$A$1:$D$90,2,0)</f>
        <v>CTI - Fomento à Ciência, Tecnologia e Inovação</v>
      </c>
      <c r="H642" t="str">
        <f t="shared" ref="H642:H705" si="10">CONCATENATE(D642," - ",G642)</f>
        <v>230 - CTI - Fomento à Ciência, Tecnologia e Inovação</v>
      </c>
      <c r="I642" t="str">
        <f>VLOOKUP(C642,subacoes!$A$1:$H$2405,8,0)</f>
        <v>78 - Fomentar a realização de eventos relacionados à CT&amp;I no Estado de Santa Catarina</v>
      </c>
      <c r="J642" t="str">
        <f>VLOOKUP(C642,subacoes!$A$1:$H$2405,7,0)</f>
        <v>Evento realizado (unidade)</v>
      </c>
      <c r="K642" t="str">
        <f>VLOOKUP(C642,subacoes!$A$1:$H$2405,3,0)</f>
        <v>Maior Valor</v>
      </c>
      <c r="L642" s="14">
        <f>VLOOKUP(C642,subacoes!$A$1:$H$2405,6,0)</f>
        <v>277</v>
      </c>
    </row>
    <row r="643" spans="1:12" x14ac:dyDescent="0.25">
      <c r="A643" s="9">
        <v>530025</v>
      </c>
      <c r="B643" s="5">
        <v>26</v>
      </c>
      <c r="C643">
        <v>12451</v>
      </c>
      <c r="D643">
        <v>130</v>
      </c>
      <c r="E643" s="6">
        <v>1928430.84</v>
      </c>
      <c r="F643" s="6">
        <v>1928430.84</v>
      </c>
      <c r="G643" s="7" t="str">
        <f>VLOOKUP(D643,[1]programas!$A$1:$D$90,2,0)</f>
        <v>Conservação e Segurança Rodoviária</v>
      </c>
      <c r="H643" t="str">
        <f t="shared" si="10"/>
        <v>130 - Conservação e Segurança Rodoviária</v>
      </c>
      <c r="I643" t="str">
        <f>VLOOKUP(C643,subacoes!$A$1:$H$2405,8,0)</f>
        <v>12451 - Tratamento de pontos críticos e passivos ambientais nas rodovias - BID-VI</v>
      </c>
      <c r="J643" t="str">
        <f>VLOOKUP(C643,subacoes!$A$1:$H$2405,7,0)</f>
        <v>Obra rodoviária executada (unidade)</v>
      </c>
      <c r="K643" t="str">
        <f>VLOOKUP(C643,subacoes!$A$1:$H$2405,3,0)</f>
        <v>Soma</v>
      </c>
      <c r="L643" s="14">
        <f>VLOOKUP(C643,subacoes!$A$1:$H$2405,6,0)</f>
        <v>0</v>
      </c>
    </row>
    <row r="644" spans="1:12" x14ac:dyDescent="0.25">
      <c r="A644" s="5">
        <v>270024</v>
      </c>
      <c r="B644" s="5">
        <v>12</v>
      </c>
      <c r="C644">
        <v>6291</v>
      </c>
      <c r="D644">
        <v>610</v>
      </c>
      <c r="E644" s="6">
        <v>1895965.64</v>
      </c>
      <c r="F644" s="6">
        <v>1939710.92</v>
      </c>
      <c r="G644" s="7" t="str">
        <f>VLOOKUP(D644,[1]programas!$A$1:$D$90,2,0)</f>
        <v>Educação Básica com Qualidade e Equidade</v>
      </c>
      <c r="H644" t="str">
        <f t="shared" si="10"/>
        <v>610 - Educação Básica com Qualidade e Equidade</v>
      </c>
      <c r="I644" t="str">
        <f>VLOOKUP(C644,subacoes!$A$1:$H$2405,8,0)</f>
        <v>6291 - Operacionalização da educação profissional - SED</v>
      </c>
      <c r="J644" t="str">
        <f>VLOOKUP(C644,subacoes!$A$1:$H$2405,7,0)</f>
        <v>Aluno atendido (unidade)</v>
      </c>
      <c r="K644" t="str">
        <f>VLOOKUP(C644,subacoes!$A$1:$H$2405,3,0)</f>
        <v>Maior Valor</v>
      </c>
      <c r="L644" s="14">
        <f>VLOOKUP(C644,subacoes!$A$1:$H$2405,6,0)</f>
        <v>10000</v>
      </c>
    </row>
    <row r="645" spans="1:12" x14ac:dyDescent="0.25">
      <c r="A645" s="5">
        <v>270024</v>
      </c>
      <c r="B645" s="5">
        <v>19</v>
      </c>
      <c r="C645">
        <v>5234</v>
      </c>
      <c r="D645">
        <v>900</v>
      </c>
      <c r="E645" s="6">
        <v>938355.23</v>
      </c>
      <c r="F645" s="6">
        <v>1944412.36</v>
      </c>
      <c r="G645" s="7" t="str">
        <f>VLOOKUP(D645,[1]programas!$A$1:$D$90,2,0)</f>
        <v>Gestão Administrativa - Poder Executivo</v>
      </c>
      <c r="H645" t="str">
        <f t="shared" si="10"/>
        <v>900 - Gestão Administrativa - Poder Executivo</v>
      </c>
      <c r="I645" t="str">
        <f>VLOOKUP(C645,subacoes!$A$1:$H$2405,8,0)</f>
        <v>5234 - Administração e manutenção dos serviços administrativos gerais - FAPESC</v>
      </c>
      <c r="J645" t="str">
        <f>VLOOKUP(C645,subacoes!$A$1:$H$2405,7,0)</f>
        <v>Unidade gestora mantida (unidade)</v>
      </c>
      <c r="K645" t="str">
        <f>VLOOKUP(C645,subacoes!$A$1:$H$2405,3,0)</f>
        <v>Maior Valor</v>
      </c>
      <c r="L645" s="14">
        <f>VLOOKUP(C645,subacoes!$A$1:$H$2405,6,0)</f>
        <v>1</v>
      </c>
    </row>
    <row r="646" spans="1:12" x14ac:dyDescent="0.25">
      <c r="A646" s="5">
        <v>410002</v>
      </c>
      <c r="B646" s="5">
        <v>3</v>
      </c>
      <c r="C646">
        <v>8029</v>
      </c>
      <c r="D646">
        <v>900</v>
      </c>
      <c r="E646" s="6">
        <v>1501957.32</v>
      </c>
      <c r="F646" s="6">
        <v>1947046.12</v>
      </c>
      <c r="G646" s="7" t="str">
        <f>VLOOKUP(D646,[1]programas!$A$1:$D$90,2,0)</f>
        <v>Gestão Administrativa - Poder Executivo</v>
      </c>
      <c r="H646" t="str">
        <f t="shared" si="10"/>
        <v>900 - Gestão Administrativa - Poder Executivo</v>
      </c>
      <c r="I646" t="str">
        <f>VLOOKUP(C646,subacoes!$A$1:$H$2405,8,0)</f>
        <v>8029 - Pagamentos de despesas judiciais - PGE</v>
      </c>
      <c r="J646" t="str">
        <f>VLOOKUP(C646,subacoes!$A$1:$H$2405,7,0)</f>
        <v>Encargo pago (unidade)</v>
      </c>
      <c r="K646" t="str">
        <f>VLOOKUP(C646,subacoes!$A$1:$H$2405,3,0)</f>
        <v>Maior Valor</v>
      </c>
      <c r="L646" s="14">
        <f>VLOOKUP(C646,subacoes!$A$1:$H$2405,6,0)</f>
        <v>2500</v>
      </c>
    </row>
    <row r="647" spans="1:12" x14ac:dyDescent="0.25">
      <c r="A647" s="9">
        <v>410053</v>
      </c>
      <c r="B647" s="5">
        <v>12</v>
      </c>
      <c r="C647">
        <v>13713</v>
      </c>
      <c r="D647">
        <v>625</v>
      </c>
      <c r="E647" s="6">
        <v>1950105.26</v>
      </c>
      <c r="F647" s="6">
        <v>1950105.26</v>
      </c>
      <c r="G647" s="7" t="str">
        <f>VLOOKUP(D647,[1]programas!$A$1:$D$90,2,0)</f>
        <v>Valorização dos Profissionais da Educação</v>
      </c>
      <c r="H647" t="str">
        <f t="shared" si="10"/>
        <v>625 - Valorização dos Profissionais da Educação</v>
      </c>
      <c r="I647" t="str">
        <f>VLOOKUP(C647,subacoes!$A$1:$H$2405,8,0)</f>
        <v>13713 - Administração de pessoal e encargos sociais - GERED - ADR - Itajaí</v>
      </c>
      <c r="J647" t="str">
        <f>VLOOKUP(C647,subacoes!$A$1:$H$2405,7,0)</f>
        <v>Servidor remunerado (unidade)</v>
      </c>
      <c r="K647" t="str">
        <f>VLOOKUP(C647,subacoes!$A$1:$H$2405,3,0)</f>
        <v>Maior Valor</v>
      </c>
      <c r="L647" s="14">
        <f>VLOOKUP(C647,subacoes!$A$1:$H$2405,6,0)</f>
        <v>50</v>
      </c>
    </row>
    <row r="648" spans="1:12" x14ac:dyDescent="0.25">
      <c r="A648" s="9">
        <v>470022</v>
      </c>
      <c r="B648" s="5">
        <v>9</v>
      </c>
      <c r="C648">
        <v>2301</v>
      </c>
      <c r="D648">
        <v>900</v>
      </c>
      <c r="E648" s="6">
        <v>48014.48</v>
      </c>
      <c r="F648" s="6">
        <v>1980713.08</v>
      </c>
      <c r="G648" s="7" t="str">
        <f>VLOOKUP(D648,[1]programas!$A$1:$D$90,2,0)</f>
        <v>Gestão Administrativa - Poder Executivo</v>
      </c>
      <c r="H648" t="str">
        <f t="shared" si="10"/>
        <v>900 - Gestão Administrativa - Poder Executivo</v>
      </c>
      <c r="I648" t="str">
        <f>VLOOKUP(C648,subacoes!$A$1:$H$2405,8,0)</f>
        <v>2301 - Manutenção, aquisição e ampliação de imóveis - IPREV</v>
      </c>
      <c r="J648" t="str">
        <f>VLOOKUP(C648,subacoes!$A$1:$H$2405,7,0)</f>
        <v>Unidade gestora mantida (unidade)</v>
      </c>
      <c r="K648" t="str">
        <f>VLOOKUP(C648,subacoes!$A$1:$H$2405,3,0)</f>
        <v>Maior Valor</v>
      </c>
      <c r="L648" s="14">
        <f>VLOOKUP(C648,subacoes!$A$1:$H$2405,6,0)</f>
        <v>1</v>
      </c>
    </row>
    <row r="649" spans="1:12" x14ac:dyDescent="0.25">
      <c r="A649" s="5">
        <v>270001</v>
      </c>
      <c r="B649" s="5">
        <v>19</v>
      </c>
      <c r="C649">
        <v>12985</v>
      </c>
      <c r="D649">
        <v>346</v>
      </c>
      <c r="E649" s="6">
        <v>661502.52</v>
      </c>
      <c r="F649" s="6">
        <v>1994951.12</v>
      </c>
      <c r="G649" s="7" t="str">
        <f>VLOOKUP(D649,[1]programas!$A$1:$D$90,2,0)</f>
        <v>Tecnologia e Inovação para o Desenvolvimento Sustentável</v>
      </c>
      <c r="H649" t="str">
        <f t="shared" si="10"/>
        <v>346 - Tecnologia e Inovação para o Desenvolvimento Sustentável</v>
      </c>
      <c r="I649" t="str">
        <f>VLOOKUP(C649,subacoes!$A$1:$H$2405,8,0)</f>
        <v>12985 - Fomentar projetos e pesquisas nas áreas de desenvolvimento sustentável</v>
      </c>
      <c r="J649" t="str">
        <f>VLOOKUP(C649,subacoes!$A$1:$H$2405,7,0)</f>
        <v>Projeto apoiado (unidade)</v>
      </c>
      <c r="K649" t="str">
        <f>VLOOKUP(C649,subacoes!$A$1:$H$2405,3,0)</f>
        <v>Soma</v>
      </c>
      <c r="L649" s="14">
        <f>VLOOKUP(C649,subacoes!$A$1:$H$2405,6,0)</f>
        <v>8</v>
      </c>
    </row>
    <row r="650" spans="1:12" x14ac:dyDescent="0.25">
      <c r="A650" s="9">
        <v>450001</v>
      </c>
      <c r="B650" s="5">
        <v>12</v>
      </c>
      <c r="C650">
        <v>4944</v>
      </c>
      <c r="D650">
        <v>900</v>
      </c>
      <c r="E650" s="6">
        <v>43631.16</v>
      </c>
      <c r="F650" s="6">
        <v>2000000</v>
      </c>
      <c r="G650" s="7" t="str">
        <f>VLOOKUP(D650,[1]programas!$A$1:$D$90,2,0)</f>
        <v>Gestão Administrativa - Poder Executivo</v>
      </c>
      <c r="H650" t="str">
        <f t="shared" si="10"/>
        <v>900 - Gestão Administrativa - Poder Executivo</v>
      </c>
      <c r="I650" t="str">
        <f>VLOOKUP(C650,subacoes!$A$1:$H$2405,8,0)</f>
        <v>4944 - Manutenção e modernização dos serviços de tecnologia da informação e comunicação - SED</v>
      </c>
      <c r="J650" t="str">
        <f>VLOOKUP(C650,subacoes!$A$1:$H$2405,7,0)</f>
        <v>Estação de trabalho mantida (unidade)</v>
      </c>
      <c r="K650" t="str">
        <f>VLOOKUP(C650,subacoes!$A$1:$H$2405,3,0)</f>
        <v>Maior Valor</v>
      </c>
      <c r="L650" s="14">
        <f>VLOOKUP(C650,subacoes!$A$1:$H$2405,6,0)</f>
        <v>10000</v>
      </c>
    </row>
    <row r="651" spans="1:12" x14ac:dyDescent="0.25">
      <c r="A651" s="9">
        <v>470001</v>
      </c>
      <c r="B651" s="5">
        <v>4</v>
      </c>
      <c r="C651">
        <v>2847</v>
      </c>
      <c r="D651">
        <v>900</v>
      </c>
      <c r="E651" s="6">
        <v>1504866.46</v>
      </c>
      <c r="F651" s="6">
        <v>2003804.14</v>
      </c>
      <c r="G651" s="7" t="str">
        <f>VLOOKUP(D651,[1]programas!$A$1:$D$90,2,0)</f>
        <v>Gestão Administrativa - Poder Executivo</v>
      </c>
      <c r="H651" t="str">
        <f t="shared" si="10"/>
        <v>900 - Gestão Administrativa - Poder Executivo</v>
      </c>
      <c r="I651" t="str">
        <f>VLOOKUP(C651,subacoes!$A$1:$H$2405,8,0)</f>
        <v>2847 - Manutenção e modernização dos serviços de tecnologia da informação e comunicação - SEA</v>
      </c>
      <c r="J651" t="str">
        <f>VLOOKUP(C651,subacoes!$A$1:$H$2405,7,0)</f>
        <v>Estação de trabalho mantida (unidade)</v>
      </c>
      <c r="K651" t="str">
        <f>VLOOKUP(C651,subacoes!$A$1:$H$2405,3,0)</f>
        <v>Maior Valor</v>
      </c>
      <c r="L651" s="14">
        <f>VLOOKUP(C651,subacoes!$A$1:$H$2405,6,0)</f>
        <v>842</v>
      </c>
    </row>
    <row r="652" spans="1:12" x14ac:dyDescent="0.25">
      <c r="A652" s="9">
        <v>480091</v>
      </c>
      <c r="B652" s="5">
        <v>10</v>
      </c>
      <c r="C652">
        <v>12576</v>
      </c>
      <c r="D652">
        <v>101</v>
      </c>
      <c r="E652" s="6">
        <v>0</v>
      </c>
      <c r="F652" s="6">
        <v>2015555.07</v>
      </c>
      <c r="G652" s="7" t="str">
        <f>VLOOKUP(D652,[1]programas!$A$1:$D$90,2,0)</f>
        <v>Acelera Santa Catarina</v>
      </c>
      <c r="H652" t="str">
        <f t="shared" si="10"/>
        <v>101 - Acelera Santa Catarina</v>
      </c>
      <c r="I652" t="str">
        <f>VLOOKUP(C652,subacoes!$A$1:$H$2405,8,0)</f>
        <v>12576 - Ampliação e readequação do Hospital Marieta Konder Bornhausen - Itajaí</v>
      </c>
      <c r="J652" t="str">
        <f>VLOOKUP(C652,subacoes!$A$1:$H$2405,7,0)</f>
        <v>Obra executada (unidade)</v>
      </c>
      <c r="K652" t="str">
        <f>VLOOKUP(C652,subacoes!$A$1:$H$2405,3,0)</f>
        <v>Maior Valor</v>
      </c>
      <c r="L652" s="14">
        <f>VLOOKUP(C652,subacoes!$A$1:$H$2405,6,0)</f>
        <v>1</v>
      </c>
    </row>
    <row r="653" spans="1:12" x14ac:dyDescent="0.25">
      <c r="A653" s="5">
        <v>260093</v>
      </c>
      <c r="B653" s="5">
        <v>8</v>
      </c>
      <c r="C653">
        <v>12393</v>
      </c>
      <c r="D653">
        <v>510</v>
      </c>
      <c r="E653" s="6">
        <v>2045222.07</v>
      </c>
      <c r="F653" s="6">
        <v>2049814.67</v>
      </c>
      <c r="G653" s="7" t="str">
        <f>VLOOKUP(D653,[1]programas!$A$1:$D$90,2,0)</f>
        <v>Gestão do SUAS</v>
      </c>
      <c r="H653" t="str">
        <f t="shared" si="10"/>
        <v>510 - Gestão do SUAS</v>
      </c>
      <c r="I653" t="str">
        <f>VLOOKUP(C653,subacoes!$A$1:$H$2405,8,0)</f>
        <v>12393 - Pagamento de benefícios de gestação múltipla</v>
      </c>
      <c r="J653" t="str">
        <f>VLOOKUP(C653,subacoes!$A$1:$H$2405,7,0)</f>
        <v>Família beneficiada (unidade)</v>
      </c>
      <c r="K653" t="str">
        <f>VLOOKUP(C653,subacoes!$A$1:$H$2405,3,0)</f>
        <v>(vazio)</v>
      </c>
      <c r="L653" s="14">
        <f>VLOOKUP(C653,subacoes!$A$1:$H$2405,6,0)</f>
        <v>107</v>
      </c>
    </row>
    <row r="654" spans="1:12" x14ac:dyDescent="0.25">
      <c r="A654" s="9">
        <v>470091</v>
      </c>
      <c r="B654" s="5">
        <v>4</v>
      </c>
      <c r="C654">
        <v>12751</v>
      </c>
      <c r="D654">
        <v>900</v>
      </c>
      <c r="E654" s="6">
        <v>2052919.43</v>
      </c>
      <c r="F654" s="6">
        <v>2052919.43</v>
      </c>
      <c r="G654" s="7" t="str">
        <f>VLOOKUP(D654,[1]programas!$A$1:$D$90,2,0)</f>
        <v>Gestão Administrativa - Poder Executivo</v>
      </c>
      <c r="H654" t="str">
        <f t="shared" si="10"/>
        <v>900 - Gestão Administrativa - Poder Executivo</v>
      </c>
      <c r="I654" t="str">
        <f>VLOOKUP(C654,subacoes!$A$1:$H$2405,8,0)</f>
        <v>12751 - Manutenção e modernização dos serviços de tecnologia da informação e comunicação - FUNPAT - SEA</v>
      </c>
      <c r="J654" t="str">
        <f>VLOOKUP(C654,subacoes!$A$1:$H$2405,7,0)</f>
        <v>Estação de trabalho mantida (unidade)</v>
      </c>
      <c r="K654" t="str">
        <f>VLOOKUP(C654,subacoes!$A$1:$H$2405,3,0)</f>
        <v>Maior Valor</v>
      </c>
      <c r="L654" s="14">
        <f>VLOOKUP(C654,subacoes!$A$1:$H$2405,6,0)</f>
        <v>77</v>
      </c>
    </row>
    <row r="655" spans="1:12" x14ac:dyDescent="0.25">
      <c r="A655" s="5">
        <v>410011</v>
      </c>
      <c r="B655" s="5">
        <v>23</v>
      </c>
      <c r="C655">
        <v>14591</v>
      </c>
      <c r="D655">
        <v>640</v>
      </c>
      <c r="E655" s="6">
        <v>57327.28</v>
      </c>
      <c r="F655" s="6">
        <v>2083283.1</v>
      </c>
      <c r="G655" s="7" t="str">
        <f>VLOOKUP(D655,[1]programas!$A$1:$D$90,2,0)</f>
        <v>Promoção do Turismo Catarinense</v>
      </c>
      <c r="H655" t="str">
        <f t="shared" si="10"/>
        <v>640 - Promoção do Turismo Catarinense</v>
      </c>
      <c r="I655" t="str">
        <f>VLOOKUP(C655,subacoes!$A$1:$H$2405,8,0)</f>
        <v>14591 - Incentivo turístico e manutenção de entidades ligadas ao setor</v>
      </c>
      <c r="J655" t="str">
        <f>VLOOKUP(C655,subacoes!$A$1:$H$2405,7,0)</f>
        <v>Evento apoiado e realizado (unidade)</v>
      </c>
      <c r="K655" t="str">
        <f>VLOOKUP(C655,subacoes!$A$1:$H$2405,3,0)</f>
        <v>Soma</v>
      </c>
      <c r="L655" s="14">
        <f>VLOOKUP(C655,subacoes!$A$1:$H$2405,6,0)</f>
        <v>20</v>
      </c>
    </row>
    <row r="656" spans="1:12" x14ac:dyDescent="0.25">
      <c r="A656" s="8">
        <v>530001</v>
      </c>
      <c r="B656" s="5">
        <v>26</v>
      </c>
      <c r="C656">
        <v>14448</v>
      </c>
      <c r="D656">
        <v>130</v>
      </c>
      <c r="E656" s="6">
        <v>490577.9</v>
      </c>
      <c r="F656" s="6">
        <v>2083863.93</v>
      </c>
      <c r="G656" s="7" t="str">
        <f>VLOOKUP(D656,[1]programas!$A$1:$D$90,2,0)</f>
        <v>Conservação e Segurança Rodoviária</v>
      </c>
      <c r="H656" t="str">
        <f t="shared" si="10"/>
        <v>130 - Conservação e Segurança Rodoviária</v>
      </c>
      <c r="I656" t="str">
        <f>VLOOKUP(C656,subacoes!$A$1:$H$2405,8,0)</f>
        <v>14448 - Recuperação e/ou substituição de Obras de Artes Correntes e Obras de Arte Especiais</v>
      </c>
      <c r="J656" t="str">
        <f>VLOOKUP(C656,subacoes!$A$1:$H$2405,7,0)</f>
        <v>Obra rodoviária executada (unidade)</v>
      </c>
      <c r="K656" t="str">
        <f>VLOOKUP(C656,subacoes!$A$1:$H$2405,3,0)</f>
        <v>Soma</v>
      </c>
      <c r="L656" s="14">
        <f>VLOOKUP(C656,subacoes!$A$1:$H$2405,6,0)</f>
        <v>25</v>
      </c>
    </row>
    <row r="657" spans="1:12" x14ac:dyDescent="0.25">
      <c r="A657" s="5">
        <v>410005</v>
      </c>
      <c r="B657" s="5">
        <v>24</v>
      </c>
      <c r="C657">
        <v>2193</v>
      </c>
      <c r="D657">
        <v>900</v>
      </c>
      <c r="E657" s="6">
        <v>2092037.29</v>
      </c>
      <c r="F657" s="6">
        <v>2092037.29</v>
      </c>
      <c r="G657" s="7" t="str">
        <f>VLOOKUP(D657,[1]programas!$A$1:$D$90,2,0)</f>
        <v>Gestão Administrativa - Poder Executivo</v>
      </c>
      <c r="H657" t="str">
        <f t="shared" si="10"/>
        <v>900 - Gestão Administrativa - Poder Executivo</v>
      </c>
      <c r="I657" t="str">
        <f>VLOOKUP(C657,subacoes!$A$1:$H$2405,8,0)</f>
        <v>2193 - Administração e manutenção dos serviços administrativos gerais - SECOM</v>
      </c>
      <c r="J657" t="str">
        <f>VLOOKUP(C657,subacoes!$A$1:$H$2405,7,0)</f>
        <v>Unidade gestora mantida (unidade)</v>
      </c>
      <c r="K657" t="str">
        <f>VLOOKUP(C657,subacoes!$A$1:$H$2405,3,0)</f>
        <v>Maior Valor</v>
      </c>
      <c r="L657" s="14">
        <f>VLOOKUP(C657,subacoes!$A$1:$H$2405,6,0)</f>
        <v>1</v>
      </c>
    </row>
    <row r="658" spans="1:12" x14ac:dyDescent="0.25">
      <c r="A658" s="5">
        <v>160091</v>
      </c>
      <c r="B658" s="5">
        <v>6</v>
      </c>
      <c r="C658">
        <v>12599</v>
      </c>
      <c r="D658">
        <v>101</v>
      </c>
      <c r="E658" s="6">
        <v>24625.09</v>
      </c>
      <c r="F658" s="6">
        <v>2119850.14</v>
      </c>
      <c r="G658" s="7" t="str">
        <f>VLOOKUP(D658,[1]programas!$A$1:$D$90,2,0)</f>
        <v>Acelera Santa Catarina</v>
      </c>
      <c r="H658" t="str">
        <f t="shared" si="10"/>
        <v>101 - Acelera Santa Catarina</v>
      </c>
      <c r="I658" t="str">
        <f>VLOOKUP(C658,subacoes!$A$1:$H$2405,8,0)</f>
        <v>12599 - Renovação da frota e equipamentos - SSP</v>
      </c>
      <c r="J658" t="str">
        <f>VLOOKUP(C658,subacoes!$A$1:$H$2405,7,0)</f>
        <v>Equipamento e material adquirido (unidade)</v>
      </c>
      <c r="K658" t="str">
        <f>VLOOKUP(C658,subacoes!$A$1:$H$2405,3,0)</f>
        <v>Soma</v>
      </c>
      <c r="L658" s="14">
        <f>VLOOKUP(C658,subacoes!$A$1:$H$2405,6,0)</f>
        <v>8068</v>
      </c>
    </row>
    <row r="659" spans="1:12" x14ac:dyDescent="0.25">
      <c r="A659" s="5">
        <v>160091</v>
      </c>
      <c r="B659" s="5">
        <v>6</v>
      </c>
      <c r="C659">
        <v>13140</v>
      </c>
      <c r="D659">
        <v>707</v>
      </c>
      <c r="E659" s="6">
        <v>1852908.16</v>
      </c>
      <c r="F659" s="6">
        <v>2133260.85</v>
      </c>
      <c r="G659" s="7" t="str">
        <f>VLOOKUP(D659,[1]programas!$A$1:$D$90,2,0)</f>
        <v>Suporte Institucional Integrado</v>
      </c>
      <c r="H659" t="str">
        <f t="shared" si="10"/>
        <v>707 - Suporte Institucional Integrado</v>
      </c>
      <c r="I659" t="str">
        <f>VLOOKUP(C659,subacoes!$A$1:$H$2405,8,0)</f>
        <v>13140 - Gestão de pessoal terceirizado - IGP</v>
      </c>
      <c r="J659" t="str">
        <f>VLOOKUP(C659,subacoes!$A$1:$H$2405,7,0)</f>
        <v>Terceirizado contratado (unidade)</v>
      </c>
      <c r="K659" t="str">
        <f>VLOOKUP(C659,subacoes!$A$1:$H$2405,3,0)</f>
        <v>Maior Valor</v>
      </c>
      <c r="L659" s="14">
        <f>VLOOKUP(C659,subacoes!$A$1:$H$2405,6,0)</f>
        <v>55</v>
      </c>
    </row>
    <row r="660" spans="1:12" x14ac:dyDescent="0.25">
      <c r="A660" s="9">
        <v>530001</v>
      </c>
      <c r="B660" s="5">
        <v>26</v>
      </c>
      <c r="C660">
        <v>14434</v>
      </c>
      <c r="D660">
        <v>110</v>
      </c>
      <c r="E660" s="6">
        <v>0</v>
      </c>
      <c r="F660" s="6">
        <v>2150817.44</v>
      </c>
      <c r="G660" s="7" t="str">
        <f>VLOOKUP(D660,[1]programas!$A$1:$D$90,2,0)</f>
        <v>Construção de Rodovias</v>
      </c>
      <c r="H660" t="str">
        <f t="shared" si="10"/>
        <v>110 - Construção de Rodovias</v>
      </c>
      <c r="I660" t="str">
        <f>VLOOKUP(C660,subacoes!$A$1:$H$2405,8,0)</f>
        <v>14434 - Construção/supervisão de pontes ou viadutos, inclusive seus acessos</v>
      </c>
      <c r="J660" t="str">
        <f>VLOOKUP(C660,subacoes!$A$1:$H$2405,7,0)</f>
        <v>Obra rodoviária executada (unidade)</v>
      </c>
      <c r="K660" t="str">
        <f>VLOOKUP(C660,subacoes!$A$1:$H$2405,3,0)</f>
        <v>Soma</v>
      </c>
      <c r="L660" s="14">
        <f>VLOOKUP(C660,subacoes!$A$1:$H$2405,6,0)</f>
        <v>35</v>
      </c>
    </row>
    <row r="661" spans="1:12" x14ac:dyDescent="0.25">
      <c r="A661" s="9">
        <v>530025</v>
      </c>
      <c r="B661" s="5">
        <v>26</v>
      </c>
      <c r="C661">
        <v>248</v>
      </c>
      <c r="D661">
        <v>145</v>
      </c>
      <c r="E661" s="6">
        <v>2162555.16</v>
      </c>
      <c r="F661" s="6">
        <v>2162555.16</v>
      </c>
      <c r="G661" s="7" t="str">
        <f>VLOOKUP(D661,[1]programas!$A$1:$D$90,2,0)</f>
        <v>Elaboração de Projetos e Estudos de Infraestrutura</v>
      </c>
      <c r="H661" t="str">
        <f t="shared" si="10"/>
        <v>145 - Elaboração de Projetos e Estudos de Infraestrutura</v>
      </c>
      <c r="I661" t="str">
        <f>VLOOKUP(C661,subacoes!$A$1:$H$2405,8,0)</f>
        <v>248 - Consultoria de apoio institucional à Diretoria de Planejamento e Projetos - DEINFRA</v>
      </c>
      <c r="J661" t="str">
        <f>VLOOKUP(C661,subacoes!$A$1:$H$2405,7,0)</f>
        <v>Consultoria contratada (unidade)</v>
      </c>
      <c r="K661" t="str">
        <f>VLOOKUP(C661,subacoes!$A$1:$H$2405,3,0)</f>
        <v>Soma</v>
      </c>
      <c r="L661" s="14">
        <f>VLOOKUP(C661,subacoes!$A$1:$H$2405,6,0)</f>
        <v>3</v>
      </c>
    </row>
    <row r="662" spans="1:12" x14ac:dyDescent="0.25">
      <c r="A662" s="9">
        <v>260099</v>
      </c>
      <c r="B662" s="5">
        <v>14</v>
      </c>
      <c r="C662">
        <v>12660</v>
      </c>
      <c r="D662">
        <v>745</v>
      </c>
      <c r="E662" s="6">
        <v>0</v>
      </c>
      <c r="F662" s="6">
        <v>2177733.94</v>
      </c>
      <c r="G662" s="7" t="str">
        <f>VLOOKUP(D662,[1]programas!$A$1:$D$90,2,0)</f>
        <v>Fortalecendo Direitos</v>
      </c>
      <c r="H662" t="str">
        <f t="shared" si="10"/>
        <v>745 - Fortalecendo Direitos</v>
      </c>
      <c r="I662" t="str">
        <f>VLOOKUP(C662,subacoes!$A$1:$H$2405,8,0)</f>
        <v>12660 - Apoio financeiro a entidades que atendam crianças e adolescentes - FIA</v>
      </c>
      <c r="J662" t="str">
        <f>VLOOKUP(C662,subacoes!$A$1:$H$2405,7,0)</f>
        <v>Entidade beneficiada (unidade)</v>
      </c>
      <c r="K662" t="str">
        <f>VLOOKUP(C662,subacoes!$A$1:$H$2405,3,0)</f>
        <v>Soma</v>
      </c>
      <c r="L662" s="14">
        <f>VLOOKUP(C662,subacoes!$A$1:$H$2405,6,0)</f>
        <v>10</v>
      </c>
    </row>
    <row r="663" spans="1:12" x14ac:dyDescent="0.25">
      <c r="A663" s="9">
        <v>540096</v>
      </c>
      <c r="B663" s="5">
        <v>14</v>
      </c>
      <c r="C663">
        <v>12496</v>
      </c>
      <c r="D663">
        <v>760</v>
      </c>
      <c r="E663" s="6">
        <v>2137060.64</v>
      </c>
      <c r="F663" s="6">
        <v>2197953.38</v>
      </c>
      <c r="G663" s="7" t="str">
        <f>VLOOKUP(D663,[1]programas!$A$1:$D$90,2,0)</f>
        <v>Ressocialização dos Apenados e dos Adolescentes em Conflito com a Lei</v>
      </c>
      <c r="H663" t="str">
        <f t="shared" si="10"/>
        <v>760 - Ressocialização dos Apenados e dos Adolescentes em Conflito com a Lei</v>
      </c>
      <c r="I663" t="str">
        <f>VLOOKUP(C663,subacoes!$A$1:$H$2405,8,0)</f>
        <v>12496 - Apoio às centrais de penas e medidas alternativas</v>
      </c>
      <c r="J663" t="str">
        <f>VLOOKUP(C663,subacoes!$A$1:$H$2405,7,0)</f>
        <v>Atendimento realizado (unidade)</v>
      </c>
      <c r="K663" t="str">
        <f>VLOOKUP(C663,subacoes!$A$1:$H$2405,3,0)</f>
        <v>Maior Valor</v>
      </c>
      <c r="L663" s="14">
        <f>VLOOKUP(C663,subacoes!$A$1:$H$2405,6,0)</f>
        <v>4400</v>
      </c>
    </row>
    <row r="664" spans="1:12" x14ac:dyDescent="0.25">
      <c r="A664" s="5">
        <v>410012</v>
      </c>
      <c r="B664" s="5">
        <v>6</v>
      </c>
      <c r="C664">
        <v>6605</v>
      </c>
      <c r="D664">
        <v>706</v>
      </c>
      <c r="E664" s="6">
        <v>2214740.4300000002</v>
      </c>
      <c r="F664" s="6">
        <v>2214740.4300000002</v>
      </c>
      <c r="G664" s="7" t="str">
        <f>VLOOKUP(D664,[1]programas!$A$1:$D$90,2,0)</f>
        <v>De Olho no Crime</v>
      </c>
      <c r="H664" t="str">
        <f t="shared" si="10"/>
        <v>706 - De Olho no Crime</v>
      </c>
      <c r="I664" t="str">
        <f>VLOOKUP(C664,subacoes!$A$1:$H$2405,8,0)</f>
        <v>6605 - Administração de pessoal e encargos sociais - SSP</v>
      </c>
      <c r="J664" t="str">
        <f>VLOOKUP(C664,subacoes!$A$1:$H$2405,7,0)</f>
        <v>Servidor remunerado (unidade)</v>
      </c>
      <c r="K664" t="str">
        <f>VLOOKUP(C664,subacoes!$A$1:$H$2405,3,0)</f>
        <v>Maior Valor</v>
      </c>
      <c r="L664" s="14">
        <f>VLOOKUP(C664,subacoes!$A$1:$H$2405,6,0)</f>
        <v>1189</v>
      </c>
    </row>
    <row r="665" spans="1:12" x14ac:dyDescent="0.25">
      <c r="A665" s="5">
        <v>160091</v>
      </c>
      <c r="B665" s="5">
        <v>6</v>
      </c>
      <c r="C665">
        <v>13166</v>
      </c>
      <c r="D665">
        <v>707</v>
      </c>
      <c r="E665" s="6">
        <v>2133136.27</v>
      </c>
      <c r="F665" s="6">
        <v>2218611.25</v>
      </c>
      <c r="G665" s="7" t="str">
        <f>VLOOKUP(D665,[1]programas!$A$1:$D$90,2,0)</f>
        <v>Suporte Institucional Integrado</v>
      </c>
      <c r="H665" t="str">
        <f t="shared" si="10"/>
        <v>707 - Suporte Institucional Integrado</v>
      </c>
      <c r="I665" t="str">
        <f>VLOOKUP(C665,subacoes!$A$1:$H$2405,8,0)</f>
        <v>13166 - Gestão dos contratos de locação - DETRAN</v>
      </c>
      <c r="J665" t="str">
        <f>VLOOKUP(C665,subacoes!$A$1:$H$2405,7,0)</f>
        <v>Contrato gerenciado (unidade)</v>
      </c>
      <c r="K665" t="str">
        <f>VLOOKUP(C665,subacoes!$A$1:$H$2405,3,0)</f>
        <v>Maior Valor</v>
      </c>
      <c r="L665" s="14">
        <f>VLOOKUP(C665,subacoes!$A$1:$H$2405,6,0)</f>
        <v>7</v>
      </c>
    </row>
    <row r="666" spans="1:12" x14ac:dyDescent="0.25">
      <c r="A666" s="9">
        <v>440001</v>
      </c>
      <c r="B666" s="5">
        <v>20</v>
      </c>
      <c r="C666">
        <v>11341</v>
      </c>
      <c r="D666">
        <v>300</v>
      </c>
      <c r="E666" s="6">
        <v>1124068.1599999999</v>
      </c>
      <c r="F666" s="6">
        <v>2247398.3199999998</v>
      </c>
      <c r="G666" s="7" t="str">
        <f>VLOOKUP(D666,[1]programas!$A$1:$D$90,2,0)</f>
        <v>Qualidade de Vida no Campo e na Cidade</v>
      </c>
      <c r="H666" t="str">
        <f t="shared" si="10"/>
        <v>300 - Qualidade de Vida no Campo e na Cidade</v>
      </c>
      <c r="I666" t="str">
        <f>VLOOKUP(C666,subacoes!$A$1:$H$2405,8,0)</f>
        <v>11341 - Apoio a projetos de desenvolvimento rural e pesqueiro - SAR</v>
      </c>
      <c r="J666" t="str">
        <f>VLOOKUP(C666,subacoes!$A$1:$H$2405,7,0)</f>
        <v>Projeto apoiado (unidade)</v>
      </c>
      <c r="K666" t="str">
        <f>VLOOKUP(C666,subacoes!$A$1:$H$2405,3,0)</f>
        <v>(vazio)</v>
      </c>
      <c r="L666" s="14">
        <f>VLOOKUP(C666,subacoes!$A$1:$H$2405,6,0)</f>
        <v>200</v>
      </c>
    </row>
    <row r="667" spans="1:12" x14ac:dyDescent="0.25">
      <c r="A667" s="9">
        <v>270092</v>
      </c>
      <c r="B667" s="5">
        <v>18</v>
      </c>
      <c r="C667">
        <v>11834</v>
      </c>
      <c r="D667">
        <v>350</v>
      </c>
      <c r="E667" s="6">
        <v>1754358.39</v>
      </c>
      <c r="F667" s="6">
        <v>2251705</v>
      </c>
      <c r="G667" s="7" t="str">
        <f>VLOOKUP(D667,[1]programas!$A$1:$D$90,2,0)</f>
        <v>Gestão dos Recursos Hídricos</v>
      </c>
      <c r="H667" t="str">
        <f t="shared" si="10"/>
        <v>350 - Gestão dos Recursos Hídricos</v>
      </c>
      <c r="I667" t="str">
        <f>VLOOKUP(C667,subacoes!$A$1:$H$2405,8,0)</f>
        <v>11834 - Organização, estruturação e gestão do CERH e FEHIDRO</v>
      </c>
      <c r="J667" t="str">
        <f>VLOOKUP(C667,subacoes!$A$1:$H$2405,7,0)</f>
        <v>Unidade gestora mantida (unidade)</v>
      </c>
      <c r="K667" t="str">
        <f>VLOOKUP(C667,subacoes!$A$1:$H$2405,3,0)</f>
        <v>Maior Valor</v>
      </c>
      <c r="L667" s="14">
        <f>VLOOKUP(C667,subacoes!$A$1:$H$2405,6,0)</f>
        <v>1</v>
      </c>
    </row>
    <row r="668" spans="1:12" x14ac:dyDescent="0.25">
      <c r="A668" s="9">
        <v>550091</v>
      </c>
      <c r="B668" s="5">
        <v>6</v>
      </c>
      <c r="C668">
        <v>11733</v>
      </c>
      <c r="D668">
        <v>731</v>
      </c>
      <c r="E668" s="6">
        <v>908504.2</v>
      </c>
      <c r="F668" s="6">
        <v>2252039.5</v>
      </c>
      <c r="G668" s="7" t="str">
        <f>VLOOKUP(D668,[1]programas!$A$1:$D$90,2,0)</f>
        <v>Gestão de Riscos e Redução de Desastres</v>
      </c>
      <c r="H668" t="str">
        <f t="shared" si="10"/>
        <v>731 - Gestão de Riscos e Redução de Desastres</v>
      </c>
      <c r="I668" t="str">
        <f>VLOOKUP(C668,subacoes!$A$1:$H$2405,8,0)</f>
        <v>11733 - Contratação de consultoria, estudos e projetos para prevenção e preparação aos desastres</v>
      </c>
      <c r="J668" t="str">
        <f>VLOOKUP(C668,subacoes!$A$1:$H$2405,7,0)</f>
        <v>Projeto realizado (unidade)</v>
      </c>
      <c r="K668" t="str">
        <f>VLOOKUP(C668,subacoes!$A$1:$H$2405,3,0)</f>
        <v>Soma</v>
      </c>
      <c r="L668" s="14">
        <f>VLOOKUP(C668,subacoes!$A$1:$H$2405,6,0)</f>
        <v>255</v>
      </c>
    </row>
    <row r="669" spans="1:12" x14ac:dyDescent="0.25">
      <c r="A669" s="5">
        <v>160084</v>
      </c>
      <c r="B669" s="5">
        <v>6</v>
      </c>
      <c r="C669">
        <v>11846</v>
      </c>
      <c r="D669">
        <v>707</v>
      </c>
      <c r="E669" s="6">
        <v>712587.98</v>
      </c>
      <c r="F669" s="6">
        <v>2271470.66</v>
      </c>
      <c r="G669" s="7" t="str">
        <f>VLOOKUP(D669,[1]programas!$A$1:$D$90,2,0)</f>
        <v>Suporte Institucional Integrado</v>
      </c>
      <c r="H669" t="str">
        <f t="shared" si="10"/>
        <v>707 - Suporte Institucional Integrado</v>
      </c>
      <c r="I669" t="str">
        <f>VLOOKUP(C669,subacoes!$A$1:$H$2405,8,0)</f>
        <v>11846 - Manutenção e reforma de instalações físicas - PC</v>
      </c>
      <c r="J669" t="str">
        <f>VLOOKUP(C669,subacoes!$A$1:$H$2405,7,0)</f>
        <v>Unidade reformada/ampliada/adequada (unidade)</v>
      </c>
      <c r="K669" t="str">
        <f>VLOOKUP(C669,subacoes!$A$1:$H$2405,3,0)</f>
        <v>Soma</v>
      </c>
      <c r="L669" s="14">
        <f>VLOOKUP(C669,subacoes!$A$1:$H$2405,6,0)</f>
        <v>50</v>
      </c>
    </row>
    <row r="670" spans="1:12" x14ac:dyDescent="0.25">
      <c r="A670" s="5">
        <v>160084</v>
      </c>
      <c r="B670" s="5">
        <v>6</v>
      </c>
      <c r="C670">
        <v>6524</v>
      </c>
      <c r="D670">
        <v>707</v>
      </c>
      <c r="E670" s="6">
        <v>2327788.12</v>
      </c>
      <c r="F670" s="6">
        <v>2327788.12</v>
      </c>
      <c r="G670" s="7" t="str">
        <f>VLOOKUP(D670,[1]programas!$A$1:$D$90,2,0)</f>
        <v>Suporte Institucional Integrado</v>
      </c>
      <c r="H670" t="str">
        <f t="shared" si="10"/>
        <v>707 - Suporte Institucional Integrado</v>
      </c>
      <c r="I670" t="str">
        <f>VLOOKUP(C670,subacoes!$A$1:$H$2405,8,0)</f>
        <v>6524 - Encargos com estagiários - PC</v>
      </c>
      <c r="J670" t="str">
        <f>VLOOKUP(C670,subacoes!$A$1:$H$2405,7,0)</f>
        <v>Estagiário contratado (unidade)</v>
      </c>
      <c r="K670" t="str">
        <f>VLOOKUP(C670,subacoes!$A$1:$H$2405,3,0)</f>
        <v>Maior Valor</v>
      </c>
      <c r="L670" s="14">
        <f>VLOOKUP(C670,subacoes!$A$1:$H$2405,6,0)</f>
        <v>400</v>
      </c>
    </row>
    <row r="671" spans="1:12" x14ac:dyDescent="0.25">
      <c r="A671" s="5">
        <v>230021</v>
      </c>
      <c r="B671" s="5">
        <v>12</v>
      </c>
      <c r="C671">
        <v>4324</v>
      </c>
      <c r="D671">
        <v>900</v>
      </c>
      <c r="E671" s="6">
        <v>2029948.18</v>
      </c>
      <c r="F671" s="6">
        <v>2334753.06</v>
      </c>
      <c r="G671" s="7" t="str">
        <f>VLOOKUP(D671,[1]programas!$A$1:$D$90,2,0)</f>
        <v>Gestão Administrativa - Poder Executivo</v>
      </c>
      <c r="H671" t="str">
        <f t="shared" si="10"/>
        <v>900 - Gestão Administrativa - Poder Executivo</v>
      </c>
      <c r="I671" t="str">
        <f>VLOOKUP(C671,subacoes!$A$1:$H$2405,8,0)</f>
        <v>4324 - Administração e manutenção dos serviços administrativos gerais - FESPORTE</v>
      </c>
      <c r="J671" t="str">
        <f>VLOOKUP(C671,subacoes!$A$1:$H$2405,7,0)</f>
        <v>Unidade gestora mantida (unidade)</v>
      </c>
      <c r="K671" t="str">
        <f>VLOOKUP(C671,subacoes!$A$1:$H$2405,3,0)</f>
        <v>Maior Valor</v>
      </c>
      <c r="L671" s="14">
        <f>VLOOKUP(C671,subacoes!$A$1:$H$2405,6,0)</f>
        <v>1</v>
      </c>
    </row>
    <row r="672" spans="1:12" x14ac:dyDescent="0.25">
      <c r="A672" s="9">
        <v>530001</v>
      </c>
      <c r="B672" s="5">
        <v>4</v>
      </c>
      <c r="C672">
        <v>11106</v>
      </c>
      <c r="D672">
        <v>900</v>
      </c>
      <c r="E672" s="6">
        <v>2358611.13</v>
      </c>
      <c r="F672" s="6">
        <v>2358611.13</v>
      </c>
      <c r="G672" s="7" t="str">
        <f>VLOOKUP(D672,[1]programas!$A$1:$D$90,2,0)</f>
        <v>Gestão Administrativa - Poder Executivo</v>
      </c>
      <c r="H672" t="str">
        <f t="shared" si="10"/>
        <v>900 - Gestão Administrativa - Poder Executivo</v>
      </c>
      <c r="I672" t="str">
        <f>VLOOKUP(C672,subacoes!$A$1:$H$2405,8,0)</f>
        <v>11106 - Apoio à aquisição, construção, ampliação ou reforma de patrimônio público - FUNDOSOCIAL</v>
      </c>
      <c r="J672" t="str">
        <f>VLOOKUP(C672,subacoes!$A$1:$H$2405,7,0)</f>
        <v>Equipamento fornecido (unidade)</v>
      </c>
      <c r="K672" t="str">
        <f>VLOOKUP(C672,subacoes!$A$1:$H$2405,3,0)</f>
        <v>Soma</v>
      </c>
      <c r="L672" s="14">
        <f>VLOOKUP(C672,subacoes!$A$1:$H$2405,6,0)</f>
        <v>200</v>
      </c>
    </row>
    <row r="673" spans="1:12" x14ac:dyDescent="0.25">
      <c r="A673" s="9">
        <v>530001</v>
      </c>
      <c r="B673" s="5">
        <v>26</v>
      </c>
      <c r="C673">
        <v>14517</v>
      </c>
      <c r="D673">
        <v>145</v>
      </c>
      <c r="E673" s="6">
        <v>0</v>
      </c>
      <c r="F673" s="6">
        <v>2372242.5299999998</v>
      </c>
      <c r="G673" s="7" t="str">
        <f>VLOOKUP(D673,[1]programas!$A$1:$D$90,2,0)</f>
        <v>Elaboração de Projetos e Estudos de Infraestrutura</v>
      </c>
      <c r="H673" t="str">
        <f t="shared" si="10"/>
        <v>145 - Elaboração de Projetos e Estudos de Infraestrutura</v>
      </c>
      <c r="I673" t="str">
        <f>VLOOKUP(C673,subacoes!$A$1:$H$2405,8,0)</f>
        <v>14517 - Projetos de engenharia rodoviária - BID-VI</v>
      </c>
      <c r="J673" t="str">
        <f>VLOOKUP(C673,subacoes!$A$1:$H$2405,7,0)</f>
        <v>Projeto de rodovia elaborado (km)</v>
      </c>
      <c r="K673" t="str">
        <f>VLOOKUP(C673,subacoes!$A$1:$H$2405,3,0)</f>
        <v>Soma</v>
      </c>
      <c r="L673" s="14">
        <f>VLOOKUP(C673,subacoes!$A$1:$H$2405,6,0)</f>
        <v>140</v>
      </c>
    </row>
    <row r="674" spans="1:12" x14ac:dyDescent="0.25">
      <c r="A674" s="9">
        <v>470091</v>
      </c>
      <c r="B674" s="5">
        <v>4</v>
      </c>
      <c r="C674">
        <v>12968</v>
      </c>
      <c r="D674">
        <v>900</v>
      </c>
      <c r="E674" s="6">
        <v>1136352.31</v>
      </c>
      <c r="F674" s="6">
        <v>2434493.8199999998</v>
      </c>
      <c r="G674" s="7" t="str">
        <f>VLOOKUP(D674,[1]programas!$A$1:$D$90,2,0)</f>
        <v>Gestão Administrativa - Poder Executivo</v>
      </c>
      <c r="H674" t="str">
        <f t="shared" si="10"/>
        <v>900 - Gestão Administrativa - Poder Executivo</v>
      </c>
      <c r="I674" t="str">
        <f>VLOOKUP(C674,subacoes!$A$1:$H$2405,8,0)</f>
        <v>12968 - Administração e Modernização do Arquivo Público e da Imprensa Oficial - FMPIO - SEA</v>
      </c>
      <c r="J674" t="str">
        <f>VLOOKUP(C674,subacoes!$A$1:$H$2405,7,0)</f>
        <v>Unidade adequada (unidade)</v>
      </c>
      <c r="K674" t="str">
        <f>VLOOKUP(C674,subacoes!$A$1:$H$2405,3,0)</f>
        <v>Maior Valor</v>
      </c>
      <c r="L674" s="14">
        <f>VLOOKUP(C674,subacoes!$A$1:$H$2405,6,0)</f>
        <v>1</v>
      </c>
    </row>
    <row r="675" spans="1:12" x14ac:dyDescent="0.25">
      <c r="A675" s="9">
        <v>530025</v>
      </c>
      <c r="B675" s="5">
        <v>26</v>
      </c>
      <c r="C675">
        <v>6661</v>
      </c>
      <c r="D675">
        <v>101</v>
      </c>
      <c r="E675" s="6">
        <v>2443681.2599999998</v>
      </c>
      <c r="F675" s="6">
        <v>2443681.2599999998</v>
      </c>
      <c r="G675" s="7" t="str">
        <f>VLOOKUP(D675,[1]programas!$A$1:$D$90,2,0)</f>
        <v>Acelera Santa Catarina</v>
      </c>
      <c r="H675" t="str">
        <f t="shared" si="10"/>
        <v>101 - Acelera Santa Catarina</v>
      </c>
      <c r="I675" t="str">
        <f>VLOOKUP(C675,subacoes!$A$1:$H$2405,8,0)</f>
        <v>6661 - Pavimentação do trecho entroncamento BR-280 (p/ Araquari) - Rio do Morro - Joinville</v>
      </c>
      <c r="J675" t="str">
        <f>VLOOKUP(C675,subacoes!$A$1:$H$2405,7,0)</f>
        <v>Rodovia pavimentada (km)</v>
      </c>
      <c r="K675" t="str">
        <f>VLOOKUP(C675,subacoes!$A$1:$H$2405,3,0)</f>
        <v>Maior Valor</v>
      </c>
      <c r="L675" s="14">
        <f>VLOOKUP(C675,subacoes!$A$1:$H$2405,6,0)</f>
        <v>10</v>
      </c>
    </row>
    <row r="676" spans="1:12" x14ac:dyDescent="0.25">
      <c r="A676" s="9">
        <v>410055</v>
      </c>
      <c r="B676" s="5">
        <v>12</v>
      </c>
      <c r="C676">
        <v>13801</v>
      </c>
      <c r="D676">
        <v>625</v>
      </c>
      <c r="E676" s="6">
        <v>2478521.13</v>
      </c>
      <c r="F676" s="6">
        <v>2478521.13</v>
      </c>
      <c r="G676" s="7" t="str">
        <f>VLOOKUP(D676,[1]programas!$A$1:$D$90,2,0)</f>
        <v>Valorização dos Profissionais da Educação</v>
      </c>
      <c r="H676" t="str">
        <f t="shared" si="10"/>
        <v>625 - Valorização dos Profissionais da Educação</v>
      </c>
      <c r="I676" t="str">
        <f>VLOOKUP(C676,subacoes!$A$1:$H$2405,8,0)</f>
        <v>13801 - Administração de pessoal e encargos sociais - GERED - ADR - Tubarão</v>
      </c>
      <c r="J676" t="str">
        <f>VLOOKUP(C676,subacoes!$A$1:$H$2405,7,0)</f>
        <v>Servidor remunerado (unidade)</v>
      </c>
      <c r="K676" t="str">
        <f>VLOOKUP(C676,subacoes!$A$1:$H$2405,3,0)</f>
        <v>Maior Valor</v>
      </c>
      <c r="L676" s="14">
        <f>VLOOKUP(C676,subacoes!$A$1:$H$2405,6,0)</f>
        <v>42</v>
      </c>
    </row>
    <row r="677" spans="1:12" x14ac:dyDescent="0.25">
      <c r="A677" s="9">
        <v>450022</v>
      </c>
      <c r="B677" s="5">
        <v>12</v>
      </c>
      <c r="C677">
        <v>12757</v>
      </c>
      <c r="D677">
        <v>630</v>
      </c>
      <c r="E677" s="6">
        <v>1285829.79</v>
      </c>
      <c r="F677" s="6">
        <v>2478859.27</v>
      </c>
      <c r="G677" s="7" t="str">
        <f>VLOOKUP(D677,[1]programas!$A$1:$D$90,2,0)</f>
        <v>Gestão do Ensino Superior</v>
      </c>
      <c r="H677" t="str">
        <f t="shared" si="10"/>
        <v>630 - Gestão do Ensino Superior</v>
      </c>
      <c r="I677" t="str">
        <f>VLOOKUP(C677,subacoes!$A$1:$H$2405,8,0)</f>
        <v>12757 - Vestibular e concursos públicos - UDESC</v>
      </c>
      <c r="J677" t="str">
        <f>VLOOKUP(C677,subacoes!$A$1:$H$2405,7,0)</f>
        <v>Inscrições realizadas (unidade)</v>
      </c>
      <c r="K677" t="str">
        <f>VLOOKUP(C677,subacoes!$A$1:$H$2405,3,0)</f>
        <v>Maior Valor</v>
      </c>
      <c r="L677" s="14">
        <f>VLOOKUP(C677,subacoes!$A$1:$H$2405,6,0)</f>
        <v>30000</v>
      </c>
    </row>
    <row r="678" spans="1:12" x14ac:dyDescent="0.25">
      <c r="A678" s="9">
        <v>450021</v>
      </c>
      <c r="B678" s="5">
        <v>12</v>
      </c>
      <c r="C678">
        <v>11655</v>
      </c>
      <c r="D678">
        <v>520</v>
      </c>
      <c r="E678" s="6">
        <v>209432.9</v>
      </c>
      <c r="F678" s="6">
        <v>2479425</v>
      </c>
      <c r="G678" s="7" t="str">
        <f>VLOOKUP(D678,[1]programas!$A$1:$D$90,2,0)</f>
        <v>Inclusão Social - Identificação e Eliminação de Barreiras</v>
      </c>
      <c r="H678" t="str">
        <f t="shared" si="10"/>
        <v>520 - Inclusão Social - Identificação e Eliminação de Barreiras</v>
      </c>
      <c r="I678" t="str">
        <f>VLOOKUP(C678,subacoes!$A$1:$H$2405,8,0)</f>
        <v>11655 - Construção, ampliação e reforma da área física do campus da FCEE</v>
      </c>
      <c r="J678" t="str">
        <f>VLOOKUP(C678,subacoes!$A$1:$H$2405,7,0)</f>
        <v>Obra realizada (unidade)</v>
      </c>
      <c r="K678" t="str">
        <f>VLOOKUP(C678,subacoes!$A$1:$H$2405,3,0)</f>
        <v>Soma</v>
      </c>
      <c r="L678" s="14">
        <f>VLOOKUP(C678,subacoes!$A$1:$H$2405,6,0)</f>
        <v>5</v>
      </c>
    </row>
    <row r="679" spans="1:12" x14ac:dyDescent="0.25">
      <c r="A679" s="9">
        <v>520002</v>
      </c>
      <c r="B679" s="5">
        <v>4</v>
      </c>
      <c r="C679">
        <v>978</v>
      </c>
      <c r="D679">
        <v>900</v>
      </c>
      <c r="E679" s="6">
        <v>2500000</v>
      </c>
      <c r="F679" s="6">
        <v>2500000</v>
      </c>
      <c r="G679" s="7" t="str">
        <f>VLOOKUP(D679,[1]programas!$A$1:$D$90,2,0)</f>
        <v>Gestão Administrativa - Poder Executivo</v>
      </c>
      <c r="H679" t="str">
        <f t="shared" si="10"/>
        <v>900 - Gestão Administrativa - Poder Executivo</v>
      </c>
      <c r="I679" t="str">
        <f>VLOOKUP(C679,subacoes!$A$1:$H$2405,8,0)</f>
        <v>978 - Obrigações patronais - EGE</v>
      </c>
      <c r="J679" t="str">
        <f>VLOOKUP(C679,subacoes!$A$1:$H$2405,7,0)</f>
        <v>Obrigação patronal paga (unidade)</v>
      </c>
      <c r="K679" t="str">
        <f>VLOOKUP(C679,subacoes!$A$1:$H$2405,3,0)</f>
        <v>Maior Valor</v>
      </c>
      <c r="L679" s="14">
        <f>VLOOKUP(C679,subacoes!$A$1:$H$2405,6,0)</f>
        <v>12</v>
      </c>
    </row>
    <row r="680" spans="1:12" x14ac:dyDescent="0.25">
      <c r="A680" s="9">
        <v>470091</v>
      </c>
      <c r="B680" s="5">
        <v>4</v>
      </c>
      <c r="C680">
        <v>14237</v>
      </c>
      <c r="D680">
        <v>900</v>
      </c>
      <c r="E680" s="6">
        <v>1017923.35</v>
      </c>
      <c r="F680" s="6">
        <v>2523024.85</v>
      </c>
      <c r="G680" s="7" t="str">
        <f>VLOOKUP(D680,[1]programas!$A$1:$D$90,2,0)</f>
        <v>Gestão Administrativa - Poder Executivo</v>
      </c>
      <c r="H680" t="str">
        <f t="shared" si="10"/>
        <v>900 - Gestão Administrativa - Poder Executivo</v>
      </c>
      <c r="I680" t="str">
        <f>VLOOKUP(C680,subacoes!$A$1:$H$2405,8,0)</f>
        <v>14237 - Modernização de sistemas informatizados estruturantes da SEA - FUNPAT</v>
      </c>
      <c r="J680" t="str">
        <f>VLOOKUP(C680,subacoes!$A$1:$H$2405,7,0)</f>
        <v>Contrato gerenciado (unidade)</v>
      </c>
      <c r="K680" t="str">
        <f>VLOOKUP(C680,subacoes!$A$1:$H$2405,3,0)</f>
        <v>Soma</v>
      </c>
      <c r="L680" s="14">
        <f>VLOOKUP(C680,subacoes!$A$1:$H$2405,6,0)</f>
        <v>5</v>
      </c>
    </row>
    <row r="681" spans="1:12" x14ac:dyDescent="0.25">
      <c r="A681" s="9">
        <v>530001</v>
      </c>
      <c r="B681" s="5">
        <v>26</v>
      </c>
      <c r="C681">
        <v>14313</v>
      </c>
      <c r="D681">
        <v>105</v>
      </c>
      <c r="E681" s="6">
        <v>0</v>
      </c>
      <c r="F681" s="6">
        <v>2536419.17</v>
      </c>
      <c r="G681" s="7" t="str">
        <f>VLOOKUP(D681,[1]programas!$A$1:$D$90,2,0)</f>
        <v>Mobilidade Urbana</v>
      </c>
      <c r="H681" t="str">
        <f t="shared" si="10"/>
        <v>105 - Mobilidade Urbana</v>
      </c>
      <c r="I681" t="str">
        <f>VLOOKUP(C681,subacoes!$A$1:$H$2405,8,0)</f>
        <v>14313 - Implantação da Via Rápida, trecho Criciúma - BR-101 - BID-VI</v>
      </c>
      <c r="J681" t="str">
        <f>VLOOKUP(C681,subacoes!$A$1:$H$2405,7,0)</f>
        <v>Rodovia pavimentada (km)</v>
      </c>
      <c r="K681" t="str">
        <f>VLOOKUP(C681,subacoes!$A$1:$H$2405,3,0)</f>
        <v>Maior Valor</v>
      </c>
      <c r="L681" s="14">
        <f>VLOOKUP(C681,subacoes!$A$1:$H$2405,6,0)</f>
        <v>13</v>
      </c>
    </row>
    <row r="682" spans="1:12" x14ac:dyDescent="0.25">
      <c r="A682" s="9">
        <v>530023</v>
      </c>
      <c r="B682" s="5">
        <v>26</v>
      </c>
      <c r="C682">
        <v>4715</v>
      </c>
      <c r="D682">
        <v>115</v>
      </c>
      <c r="E682" s="6">
        <v>2538608.25</v>
      </c>
      <c r="F682" s="6">
        <v>2538608.25</v>
      </c>
      <c r="G682" s="7" t="str">
        <f>VLOOKUP(D682,[1]programas!$A$1:$D$90,2,0)</f>
        <v>Gestão do Sistema de Transporte Intermunicipal de Pessoas</v>
      </c>
      <c r="H682" t="str">
        <f t="shared" si="10"/>
        <v>115 - Gestão do Sistema de Transporte Intermunicipal de Pessoas</v>
      </c>
      <c r="I682" t="str">
        <f>VLOOKUP(C682,subacoes!$A$1:$H$2405,8,0)</f>
        <v>4715 - Pagamento de subsídio para travessia hidroviária de trabalhadores e estudantes Itajaí e Navegantes</v>
      </c>
      <c r="J682" t="str">
        <f>VLOOKUP(C682,subacoes!$A$1:$H$2405,7,0)</f>
        <v>Subsídio pago (unidade)</v>
      </c>
      <c r="K682" t="str">
        <f>VLOOKUP(C682,subacoes!$A$1:$H$2405,3,0)</f>
        <v>Maior Valor</v>
      </c>
      <c r="L682" s="14">
        <f>VLOOKUP(C682,subacoes!$A$1:$H$2405,6,0)</f>
        <v>3000</v>
      </c>
    </row>
    <row r="683" spans="1:12" x14ac:dyDescent="0.25">
      <c r="A683" s="5">
        <v>270029</v>
      </c>
      <c r="B683" s="5">
        <v>4</v>
      </c>
      <c r="C683">
        <v>13010</v>
      </c>
      <c r="D683">
        <v>950</v>
      </c>
      <c r="E683" s="6">
        <v>2086386.04</v>
      </c>
      <c r="F683" s="6">
        <v>2569253</v>
      </c>
      <c r="G683" s="7" t="str">
        <f>VLOOKUP(D683,[1]programas!$A$1:$D$90,2,0)</f>
        <v>Defesa dos Interesses Sociais</v>
      </c>
      <c r="H683" t="str">
        <f t="shared" si="10"/>
        <v>950 - Defesa dos Interesses Sociais</v>
      </c>
      <c r="I683" t="str">
        <f>VLOOKUP(C683,subacoes!$A$1:$H$2405,8,0)</f>
        <v>13010 - Administração e manutenção dos serviços administrativos gerais - ARESC</v>
      </c>
      <c r="J683" t="str">
        <f>VLOOKUP(C683,subacoes!$A$1:$H$2405,7,0)</f>
        <v>Unidade gestora mantida (unidade)</v>
      </c>
      <c r="K683" t="str">
        <f>VLOOKUP(C683,subacoes!$A$1:$H$2405,3,0)</f>
        <v>Maior Valor</v>
      </c>
      <c r="L683" s="14">
        <f>VLOOKUP(C683,subacoes!$A$1:$H$2405,6,0)</f>
        <v>1</v>
      </c>
    </row>
    <row r="684" spans="1:12" x14ac:dyDescent="0.25">
      <c r="A684" s="9">
        <v>470076</v>
      </c>
      <c r="B684" s="5">
        <v>9</v>
      </c>
      <c r="C684">
        <v>9358</v>
      </c>
      <c r="D684">
        <v>860</v>
      </c>
      <c r="E684" s="6">
        <v>0</v>
      </c>
      <c r="F684" s="6">
        <v>2624532.9</v>
      </c>
      <c r="G684" s="7" t="str">
        <f>VLOOKUP(D684,[1]programas!$A$1:$D$90,2,0)</f>
        <v>Gestão Previdenciária</v>
      </c>
      <c r="H684" t="str">
        <f t="shared" si="10"/>
        <v>860 - Gestão Previdenciária</v>
      </c>
      <c r="I684" t="str">
        <f>VLOOKUP(C684,subacoes!$A$1:$H$2405,8,0)</f>
        <v>9358 - Encargos com inativos - ALESC - Fundo Financeiro</v>
      </c>
      <c r="J684" t="str">
        <f>VLOOKUP(C684,subacoes!$A$1:$H$2405,7,0)</f>
        <v>Servidor inativo (unidade)</v>
      </c>
      <c r="K684" t="str">
        <f>VLOOKUP(C684,subacoes!$A$1:$H$2405,3,0)</f>
        <v>Maior Valor</v>
      </c>
      <c r="L684" s="14">
        <f>VLOOKUP(C684,subacoes!$A$1:$H$2405,6,0)</f>
        <v>768</v>
      </c>
    </row>
    <row r="685" spans="1:12" x14ac:dyDescent="0.25">
      <c r="A685" s="9">
        <v>480091</v>
      </c>
      <c r="B685" s="5">
        <v>10</v>
      </c>
      <c r="C685">
        <v>14230</v>
      </c>
      <c r="D685">
        <v>990</v>
      </c>
      <c r="E685" s="6">
        <v>0</v>
      </c>
      <c r="F685" s="6">
        <v>2658347.15</v>
      </c>
      <c r="G685" s="7" t="str">
        <f>VLOOKUP(D685,[1]programas!$A$1:$D$90,2,0)</f>
        <v>Encargos Especiais</v>
      </c>
      <c r="H685" t="str">
        <f t="shared" si="10"/>
        <v>990 - Encargos Especiais</v>
      </c>
      <c r="I685" t="str">
        <f>VLOOKUP(C685,subacoes!$A$1:$H$2405,8,0)</f>
        <v>14230 - Encargos gerais com serviços da dívida pública da Saúde</v>
      </c>
      <c r="J685" t="str">
        <f>VLOOKUP(C685,subacoes!$A$1:$H$2405,7,0)</f>
        <v>Encargo pago (unidade)</v>
      </c>
      <c r="K685" t="str">
        <f>VLOOKUP(C685,subacoes!$A$1:$H$2405,3,0)</f>
        <v>Soma</v>
      </c>
      <c r="L685" s="14">
        <f>VLOOKUP(C685,subacoes!$A$1:$H$2405,6,0)</f>
        <v>1</v>
      </c>
    </row>
    <row r="686" spans="1:12" x14ac:dyDescent="0.25">
      <c r="A686" s="9">
        <v>480091</v>
      </c>
      <c r="B686" s="5">
        <v>10</v>
      </c>
      <c r="C686">
        <v>4617</v>
      </c>
      <c r="D686">
        <v>850</v>
      </c>
      <c r="E686" s="6">
        <v>2413023.56</v>
      </c>
      <c r="F686" s="6">
        <v>2697988.8</v>
      </c>
      <c r="G686" s="7" t="str">
        <f>VLOOKUP(D686,[1]programas!$A$1:$D$90,2,0)</f>
        <v>Gestão de Pessoas</v>
      </c>
      <c r="H686" t="str">
        <f t="shared" si="10"/>
        <v>850 - Gestão de Pessoas</v>
      </c>
      <c r="I686" t="str">
        <f>VLOOKUP(C686,subacoes!$A$1:$H$2405,8,0)</f>
        <v>4617 - Encargos com estagiários - SES</v>
      </c>
      <c r="J686" t="str">
        <f>VLOOKUP(C686,subacoes!$A$1:$H$2405,7,0)</f>
        <v>Estagiário contratado (unidade)</v>
      </c>
      <c r="K686" t="str">
        <f>VLOOKUP(C686,subacoes!$A$1:$H$2405,3,0)</f>
        <v>Maior Valor</v>
      </c>
      <c r="L686" s="14">
        <f>VLOOKUP(C686,subacoes!$A$1:$H$2405,6,0)</f>
        <v>400</v>
      </c>
    </row>
    <row r="687" spans="1:12" x14ac:dyDescent="0.25">
      <c r="A687" s="9">
        <v>540093</v>
      </c>
      <c r="B687" s="5">
        <v>14</v>
      </c>
      <c r="C687">
        <v>10906</v>
      </c>
      <c r="D687">
        <v>760</v>
      </c>
      <c r="E687" s="6">
        <v>2150682.2200000002</v>
      </c>
      <c r="F687" s="6">
        <v>2700000</v>
      </c>
      <c r="G687" s="7" t="str">
        <f>VLOOKUP(D687,[1]programas!$A$1:$D$90,2,0)</f>
        <v>Ressocialização dos Apenados e dos Adolescentes em Conflito com a Lei</v>
      </c>
      <c r="H687" t="str">
        <f t="shared" si="10"/>
        <v>760 - Ressocialização dos Apenados e dos Adolescentes em Conflito com a Lei</v>
      </c>
      <c r="I687" t="str">
        <f>VLOOKUP(C687,subacoes!$A$1:$H$2405,8,0)</f>
        <v>10906 - Profissionalização e reintegração social do apenado da região do planalto serrano</v>
      </c>
      <c r="J687" t="str">
        <f>VLOOKUP(C687,subacoes!$A$1:$H$2405,7,0)</f>
        <v>Apenado mantido (unidade)</v>
      </c>
      <c r="K687" t="str">
        <f>VLOOKUP(C687,subacoes!$A$1:$H$2405,3,0)</f>
        <v>Maior Valor</v>
      </c>
      <c r="L687" s="14">
        <f>VLOOKUP(C687,subacoes!$A$1:$H$2405,6,0)</f>
        <v>4000</v>
      </c>
    </row>
    <row r="688" spans="1:12" x14ac:dyDescent="0.25">
      <c r="A688" s="5">
        <v>260093</v>
      </c>
      <c r="B688" s="5">
        <v>8</v>
      </c>
      <c r="C688">
        <v>2026</v>
      </c>
      <c r="D688">
        <v>510</v>
      </c>
      <c r="E688" s="6">
        <v>0</v>
      </c>
      <c r="F688" s="6">
        <v>2734418.4</v>
      </c>
      <c r="G688" s="7" t="str">
        <f>VLOOKUP(D688,[1]programas!$A$1:$D$90,2,0)</f>
        <v>Gestão do SUAS</v>
      </c>
      <c r="H688" t="str">
        <f t="shared" si="10"/>
        <v>510 - Gestão do SUAS</v>
      </c>
      <c r="I688" t="str">
        <f>VLOOKUP(C688,subacoes!$A$1:$H$2405,8,0)</f>
        <v>2026 - Capacitação continuada dos atores da Política de Assistência Social</v>
      </c>
      <c r="J688" t="str">
        <f>VLOOKUP(C688,subacoes!$A$1:$H$2405,7,0)</f>
        <v>Pessoa capacitada (unidade)</v>
      </c>
      <c r="K688" t="str">
        <f>VLOOKUP(C688,subacoes!$A$1:$H$2405,3,0)</f>
        <v>(vazio)</v>
      </c>
      <c r="L688" s="14">
        <f>VLOOKUP(C688,subacoes!$A$1:$H$2405,6,0)</f>
        <v>2000</v>
      </c>
    </row>
    <row r="689" spans="1:12" x14ac:dyDescent="0.25">
      <c r="A689" s="9">
        <v>530001</v>
      </c>
      <c r="B689" s="5">
        <v>26</v>
      </c>
      <c r="C689">
        <v>10209</v>
      </c>
      <c r="D689">
        <v>110</v>
      </c>
      <c r="E689" s="6">
        <v>1510154.51</v>
      </c>
      <c r="F689" s="6">
        <v>2746790.99</v>
      </c>
      <c r="G689" s="7" t="str">
        <f>VLOOKUP(D689,[1]programas!$A$1:$D$90,2,0)</f>
        <v>Construção de Rodovias</v>
      </c>
      <c r="H689" t="str">
        <f t="shared" si="10"/>
        <v>110 - Construção de Rodovias</v>
      </c>
      <c r="I689" t="str">
        <f>VLOOKUP(C689,subacoes!$A$1:$H$2405,8,0)</f>
        <v>10209 - Gerenciamento de programas de financiamento</v>
      </c>
      <c r="J689" t="str">
        <f>VLOOKUP(C689,subacoes!$A$1:$H$2405,7,0)</f>
        <v>Programa gerenciado (unidade)</v>
      </c>
      <c r="K689" t="str">
        <f>VLOOKUP(C689,subacoes!$A$1:$H$2405,3,0)</f>
        <v>Maior Valor</v>
      </c>
      <c r="L689" s="14">
        <f>VLOOKUP(C689,subacoes!$A$1:$H$2405,6,0)</f>
        <v>1</v>
      </c>
    </row>
    <row r="690" spans="1:12" x14ac:dyDescent="0.25">
      <c r="A690" s="9">
        <v>530025</v>
      </c>
      <c r="B690" s="5">
        <v>26</v>
      </c>
      <c r="C690">
        <v>1954</v>
      </c>
      <c r="D690">
        <v>101</v>
      </c>
      <c r="E690" s="6">
        <v>2770111.6</v>
      </c>
      <c r="F690" s="6">
        <v>2770111.6</v>
      </c>
      <c r="G690" s="7" t="str">
        <f>VLOOKUP(D690,[1]programas!$A$1:$D$90,2,0)</f>
        <v>Acelera Santa Catarina</v>
      </c>
      <c r="H690" t="str">
        <f t="shared" si="10"/>
        <v>101 - Acelera Santa Catarina</v>
      </c>
      <c r="I690" t="str">
        <f>VLOOKUP(C690,subacoes!$A$1:$H$2405,8,0)</f>
        <v>1954 - Reabilit/aum capac da SC-135/453, trecho Videira - Tangará - Ibicaré - Luzerna - Joaçaba - BR-282</v>
      </c>
      <c r="J690" t="str">
        <f>VLOOKUP(C690,subacoes!$A$1:$H$2405,7,0)</f>
        <v>Rodovia reabilitada (km)</v>
      </c>
      <c r="K690" t="str">
        <f>VLOOKUP(C690,subacoes!$A$1:$H$2405,3,0)</f>
        <v>Maior Valor</v>
      </c>
      <c r="L690" s="14">
        <f>VLOOKUP(C690,subacoes!$A$1:$H$2405,6,0)</f>
        <v>60</v>
      </c>
    </row>
    <row r="691" spans="1:12" x14ac:dyDescent="0.25">
      <c r="A691" s="9">
        <v>530025</v>
      </c>
      <c r="B691" s="5">
        <v>26</v>
      </c>
      <c r="C691">
        <v>11035</v>
      </c>
      <c r="D691">
        <v>900</v>
      </c>
      <c r="E691" s="6">
        <v>2779792.67</v>
      </c>
      <c r="F691" s="6">
        <v>2779792.67</v>
      </c>
      <c r="G691" s="7" t="str">
        <f>VLOOKUP(D691,[1]programas!$A$1:$D$90,2,0)</f>
        <v>Gestão Administrativa - Poder Executivo</v>
      </c>
      <c r="H691" t="str">
        <f t="shared" si="10"/>
        <v>900 - Gestão Administrativa - Poder Executivo</v>
      </c>
      <c r="I691" t="str">
        <f>VLOOKUP(C691,subacoes!$A$1:$H$2405,8,0)</f>
        <v>11035 - Manutenção e modernização dos serviços de tecnologia da informação e comunicação - DEINFRA</v>
      </c>
      <c r="J691" t="str">
        <f>VLOOKUP(C691,subacoes!$A$1:$H$2405,7,0)</f>
        <v>Estação de trabalho mantida (unidade)</v>
      </c>
      <c r="K691" t="str">
        <f>VLOOKUP(C691,subacoes!$A$1:$H$2405,3,0)</f>
        <v>Maior Valor</v>
      </c>
      <c r="L691" s="14">
        <f>VLOOKUP(C691,subacoes!$A$1:$H$2405,6,0)</f>
        <v>600</v>
      </c>
    </row>
    <row r="692" spans="1:12" x14ac:dyDescent="0.25">
      <c r="A692" s="5">
        <v>260096</v>
      </c>
      <c r="B692" s="5">
        <v>8</v>
      </c>
      <c r="C692">
        <v>12744</v>
      </c>
      <c r="D692">
        <v>101</v>
      </c>
      <c r="E692" s="6">
        <v>438727.98</v>
      </c>
      <c r="F692" s="6">
        <v>2802157.51</v>
      </c>
      <c r="G692" s="7" t="str">
        <f>VLOOKUP(D692,[1]programas!$A$1:$D$90,2,0)</f>
        <v>Acelera Santa Catarina</v>
      </c>
      <c r="H692" t="str">
        <f t="shared" si="10"/>
        <v>101 - Acelera Santa Catarina</v>
      </c>
      <c r="I692" t="str">
        <f>VLOOKUP(C692,subacoes!$A$1:$H$2405,8,0)</f>
        <v>12744 - Construção de centro de referência especializado de assistência social - CREAS - FECEP</v>
      </c>
      <c r="J692" t="str">
        <f>VLOOKUP(C692,subacoes!$A$1:$H$2405,7,0)</f>
        <v>Obra executada (unidade)</v>
      </c>
      <c r="K692" t="str">
        <f>VLOOKUP(C692,subacoes!$A$1:$H$2405,3,0)</f>
        <v>Maior Valor</v>
      </c>
      <c r="L692" s="14">
        <f>VLOOKUP(C692,subacoes!$A$1:$H$2405,6,0)</f>
        <v>2</v>
      </c>
    </row>
    <row r="693" spans="1:12" x14ac:dyDescent="0.25">
      <c r="A693" s="9">
        <v>520030</v>
      </c>
      <c r="B693" s="5">
        <v>4</v>
      </c>
      <c r="C693">
        <v>10935</v>
      </c>
      <c r="D693">
        <v>850</v>
      </c>
      <c r="E693" s="6">
        <v>2843965.56</v>
      </c>
      <c r="F693" s="6">
        <v>2847395.91</v>
      </c>
      <c r="G693" s="7" t="str">
        <f>VLOOKUP(D693,[1]programas!$A$1:$D$90,2,0)</f>
        <v>Gestão de Pessoas</v>
      </c>
      <c r="H693" t="str">
        <f t="shared" si="10"/>
        <v>850 - Gestão de Pessoas</v>
      </c>
      <c r="I693" t="str">
        <f>VLOOKUP(C693,subacoes!$A$1:$H$2405,8,0)</f>
        <v>10935 - Administração de pessoal e encargos sociais - ENA</v>
      </c>
      <c r="J693" t="str">
        <f>VLOOKUP(C693,subacoes!$A$1:$H$2405,7,0)</f>
        <v>Servidor remunerado (unidade)</v>
      </c>
      <c r="K693" t="str">
        <f>VLOOKUP(C693,subacoes!$A$1:$H$2405,3,0)</f>
        <v>Maior Valor</v>
      </c>
      <c r="L693" s="14">
        <f>VLOOKUP(C693,subacoes!$A$1:$H$2405,6,0)</f>
        <v>20</v>
      </c>
    </row>
    <row r="694" spans="1:12" x14ac:dyDescent="0.25">
      <c r="A694" s="9">
        <v>410048</v>
      </c>
      <c r="B694" s="5">
        <v>4</v>
      </c>
      <c r="C694">
        <v>13842</v>
      </c>
      <c r="D694">
        <v>850</v>
      </c>
      <c r="E694" s="6">
        <v>2864564.66</v>
      </c>
      <c r="F694" s="6">
        <v>2864564.66</v>
      </c>
      <c r="G694" s="7" t="str">
        <f>VLOOKUP(D694,[1]programas!$A$1:$D$90,2,0)</f>
        <v>Gestão de Pessoas</v>
      </c>
      <c r="H694" t="str">
        <f t="shared" si="10"/>
        <v>850 - Gestão de Pessoas</v>
      </c>
      <c r="I694" t="str">
        <f>VLOOKUP(C694,subacoes!$A$1:$H$2405,8,0)</f>
        <v>13842 - Administração de pessoal e encargos sociais - ADR - Rio do Sul</v>
      </c>
      <c r="J694" t="str">
        <f>VLOOKUP(C694,subacoes!$A$1:$H$2405,7,0)</f>
        <v>Servidor remunerado (unidade)</v>
      </c>
      <c r="K694" t="str">
        <f>VLOOKUP(C694,subacoes!$A$1:$H$2405,3,0)</f>
        <v>Maior Valor</v>
      </c>
      <c r="L694" s="14">
        <f>VLOOKUP(C694,subacoes!$A$1:$H$2405,6,0)</f>
        <v>42</v>
      </c>
    </row>
    <row r="695" spans="1:12" x14ac:dyDescent="0.25">
      <c r="A695" s="9">
        <v>450022</v>
      </c>
      <c r="B695" s="5">
        <v>12</v>
      </c>
      <c r="C695">
        <v>5315</v>
      </c>
      <c r="D695">
        <v>630</v>
      </c>
      <c r="E695" s="6">
        <v>2022313.27</v>
      </c>
      <c r="F695" s="6">
        <v>2865701.33</v>
      </c>
      <c r="G695" s="7" t="str">
        <f>VLOOKUP(D695,[1]programas!$A$1:$D$90,2,0)</f>
        <v>Gestão do Ensino Superior</v>
      </c>
      <c r="H695" t="str">
        <f t="shared" si="10"/>
        <v>630 - Gestão do Ensino Superior</v>
      </c>
      <c r="I695" t="str">
        <f>VLOOKUP(C695,subacoes!$A$1:$H$2405,8,0)</f>
        <v>5315 - Aquisição, construção e reforma de bens imóveis - UDESC/Lages</v>
      </c>
      <c r="J695" t="str">
        <f>VLOOKUP(C695,subacoes!$A$1:$H$2405,7,0)</f>
        <v>Obra executada (unidade)</v>
      </c>
      <c r="K695" t="str">
        <f>VLOOKUP(C695,subacoes!$A$1:$H$2405,3,0)</f>
        <v>Maior Valor</v>
      </c>
      <c r="L695" s="14">
        <f>VLOOKUP(C695,subacoes!$A$1:$H$2405,6,0)</f>
        <v>1</v>
      </c>
    </row>
    <row r="696" spans="1:12" x14ac:dyDescent="0.25">
      <c r="A696" s="5">
        <v>270024</v>
      </c>
      <c r="B696" s="5">
        <v>19</v>
      </c>
      <c r="C696">
        <v>860</v>
      </c>
      <c r="D696">
        <v>850</v>
      </c>
      <c r="E696" s="6">
        <v>2822835.2</v>
      </c>
      <c r="F696" s="6">
        <v>2869089.06</v>
      </c>
      <c r="G696" s="7" t="str">
        <f>VLOOKUP(D696,[1]programas!$A$1:$D$90,2,0)</f>
        <v>Gestão de Pessoas</v>
      </c>
      <c r="H696" t="str">
        <f t="shared" si="10"/>
        <v>850 - Gestão de Pessoas</v>
      </c>
      <c r="I696" t="str">
        <f>VLOOKUP(C696,subacoes!$A$1:$H$2405,8,0)</f>
        <v>860 - Administração de pessoal e encargos sociais - FAPESC</v>
      </c>
      <c r="J696" t="str">
        <f>VLOOKUP(C696,subacoes!$A$1:$H$2405,7,0)</f>
        <v>Servidor remunerado (unidade)</v>
      </c>
      <c r="K696" t="str">
        <f>VLOOKUP(C696,subacoes!$A$1:$H$2405,3,0)</f>
        <v>Maior Valor</v>
      </c>
      <c r="L696" s="14">
        <f>VLOOKUP(C696,subacoes!$A$1:$H$2405,6,0)</f>
        <v>70</v>
      </c>
    </row>
    <row r="697" spans="1:12" x14ac:dyDescent="0.25">
      <c r="A697" s="8">
        <v>450022</v>
      </c>
      <c r="B697" s="5">
        <v>12</v>
      </c>
      <c r="C697">
        <v>3201</v>
      </c>
      <c r="D697">
        <v>630</v>
      </c>
      <c r="E697" s="6">
        <v>2130241.42</v>
      </c>
      <c r="F697" s="6">
        <v>2880512.85</v>
      </c>
      <c r="G697" s="7" t="str">
        <f>VLOOKUP(D697,[1]programas!$A$1:$D$90,2,0)</f>
        <v>Gestão do Ensino Superior</v>
      </c>
      <c r="H697" t="str">
        <f t="shared" si="10"/>
        <v>630 - Gestão do Ensino Superior</v>
      </c>
      <c r="I697" t="str">
        <f>VLOOKUP(C697,subacoes!$A$1:$H$2405,8,0)</f>
        <v>3201 - Incentivo aos programas e projetos de ensino - UDESC</v>
      </c>
      <c r="J697" t="str">
        <f>VLOOKUP(C697,subacoes!$A$1:$H$2405,7,0)</f>
        <v>Projeto apoiado (unidade)</v>
      </c>
      <c r="K697" t="str">
        <f>VLOOKUP(C697,subacoes!$A$1:$H$2405,3,0)</f>
        <v>Soma</v>
      </c>
      <c r="L697" s="14">
        <f>VLOOKUP(C697,subacoes!$A$1:$H$2405,6,0)</f>
        <v>120</v>
      </c>
    </row>
    <row r="698" spans="1:12" x14ac:dyDescent="0.25">
      <c r="A698" s="9">
        <v>530001</v>
      </c>
      <c r="B698" s="5">
        <v>26</v>
      </c>
      <c r="C698">
        <v>14435</v>
      </c>
      <c r="D698">
        <v>110</v>
      </c>
      <c r="E698" s="6">
        <v>233558.06</v>
      </c>
      <c r="F698" s="6">
        <v>2883429.92</v>
      </c>
      <c r="G698" s="7" t="str">
        <f>VLOOKUP(D698,[1]programas!$A$1:$D$90,2,0)</f>
        <v>Construção de Rodovias</v>
      </c>
      <c r="H698" t="str">
        <f t="shared" si="10"/>
        <v>110 - Construção de Rodovias</v>
      </c>
      <c r="I698" t="str">
        <f>VLOOKUP(C698,subacoes!$A$1:$H$2405,8,0)</f>
        <v>14435 - Supervisão regional de obras de infraestrutura do Programa BID-VI</v>
      </c>
      <c r="J698" t="str">
        <f>VLOOKUP(C698,subacoes!$A$1:$H$2405,7,0)</f>
        <v>Obra supervisionada (unidade)</v>
      </c>
      <c r="K698" t="str">
        <f>VLOOKUP(C698,subacoes!$A$1:$H$2405,3,0)</f>
        <v>Soma</v>
      </c>
      <c r="L698" s="14">
        <f>VLOOKUP(C698,subacoes!$A$1:$H$2405,6,0)</f>
        <v>3</v>
      </c>
    </row>
    <row r="699" spans="1:12" x14ac:dyDescent="0.25">
      <c r="A699" s="5">
        <v>160084</v>
      </c>
      <c r="B699" s="5">
        <v>6</v>
      </c>
      <c r="C699">
        <v>6666</v>
      </c>
      <c r="D699">
        <v>706</v>
      </c>
      <c r="E699" s="6">
        <v>2693587</v>
      </c>
      <c r="F699" s="6">
        <v>2912223</v>
      </c>
      <c r="G699" s="7" t="str">
        <f>VLOOKUP(D699,[1]programas!$A$1:$D$90,2,0)</f>
        <v>De Olho no Crime</v>
      </c>
      <c r="H699" t="str">
        <f t="shared" si="10"/>
        <v>706 - De Olho no Crime</v>
      </c>
      <c r="I699" t="str">
        <f>VLOOKUP(C699,subacoes!$A$1:$H$2405,8,0)</f>
        <v>6666 - Operação Veraneio Segura - PC</v>
      </c>
      <c r="J699" t="str">
        <f>VLOOKUP(C699,subacoes!$A$1:$H$2405,7,0)</f>
        <v>Operação realizada (unidade)</v>
      </c>
      <c r="K699" t="str">
        <f>VLOOKUP(C699,subacoes!$A$1:$H$2405,3,0)</f>
        <v>Maior Valor</v>
      </c>
      <c r="L699" s="14">
        <f>VLOOKUP(C699,subacoes!$A$1:$H$2405,6,0)</f>
        <v>1</v>
      </c>
    </row>
    <row r="700" spans="1:12" x14ac:dyDescent="0.25">
      <c r="A700" s="5">
        <v>260001</v>
      </c>
      <c r="B700" s="5">
        <v>11</v>
      </c>
      <c r="C700">
        <v>967</v>
      </c>
      <c r="D700">
        <v>530</v>
      </c>
      <c r="E700" s="6">
        <v>2041712.92</v>
      </c>
      <c r="F700" s="6">
        <v>2916556.23</v>
      </c>
      <c r="G700" s="7" t="str">
        <f>VLOOKUP(D700,[1]programas!$A$1:$D$90,2,0)</f>
        <v>Pró-Emprego e Renda</v>
      </c>
      <c r="H700" t="str">
        <f t="shared" si="10"/>
        <v>530 - Pró-Emprego e Renda</v>
      </c>
      <c r="I700" t="str">
        <f>VLOOKUP(C700,subacoes!$A$1:$H$2405,8,0)</f>
        <v>967 - Programa Catarinense de Geração de Renda</v>
      </c>
      <c r="J700" t="str">
        <f>VLOOKUP(C700,subacoes!$A$1:$H$2405,7,0)</f>
        <v>Pessoa capacitada (unidade)</v>
      </c>
      <c r="K700" t="str">
        <f>VLOOKUP(C700,subacoes!$A$1:$H$2405,3,0)</f>
        <v>Soma</v>
      </c>
      <c r="L700" s="14">
        <f>VLOOKUP(C700,subacoes!$A$1:$H$2405,6,0)</f>
        <v>2600</v>
      </c>
    </row>
    <row r="701" spans="1:12" x14ac:dyDescent="0.25">
      <c r="A701" s="5">
        <v>180001</v>
      </c>
      <c r="B701" s="5">
        <v>4</v>
      </c>
      <c r="C701">
        <v>1086</v>
      </c>
      <c r="D701">
        <v>850</v>
      </c>
      <c r="E701" s="6">
        <v>2919522.63</v>
      </c>
      <c r="F701" s="6">
        <v>2919522.63</v>
      </c>
      <c r="G701" s="7" t="str">
        <f>VLOOKUP(D701,[1]programas!$A$1:$D$90,2,0)</f>
        <v>Gestão de Pessoas</v>
      </c>
      <c r="H701" t="str">
        <f t="shared" si="10"/>
        <v>850 - Gestão de Pessoas</v>
      </c>
      <c r="I701" t="str">
        <f>VLOOKUP(C701,subacoes!$A$1:$H$2405,8,0)</f>
        <v>1086 - Administração de pessoal e encargos sociais - SPG</v>
      </c>
      <c r="J701" t="str">
        <f>VLOOKUP(C701,subacoes!$A$1:$H$2405,7,0)</f>
        <v>Servidor remunerado (unidade)</v>
      </c>
      <c r="K701" t="str">
        <f>VLOOKUP(C701,subacoes!$A$1:$H$2405,3,0)</f>
        <v>Maior Valor</v>
      </c>
      <c r="L701" s="14">
        <f>VLOOKUP(C701,subacoes!$A$1:$H$2405,6,0)</f>
        <v>100</v>
      </c>
    </row>
    <row r="702" spans="1:12" x14ac:dyDescent="0.25">
      <c r="A702" s="9">
        <v>470001</v>
      </c>
      <c r="B702" s="5">
        <v>4</v>
      </c>
      <c r="C702">
        <v>1056</v>
      </c>
      <c r="D702">
        <v>870</v>
      </c>
      <c r="E702" s="6">
        <v>2942884.74</v>
      </c>
      <c r="F702" s="6">
        <v>2942884.74</v>
      </c>
      <c r="G702" s="7" t="str">
        <f>VLOOKUP(D702,[1]programas!$A$1:$D$90,2,0)</f>
        <v>Pensões Especiais</v>
      </c>
      <c r="H702" t="str">
        <f t="shared" si="10"/>
        <v>870 - Pensões Especiais</v>
      </c>
      <c r="I702" t="str">
        <f>VLOOKUP(C702,subacoes!$A$1:$H$2405,8,0)</f>
        <v>1056 - Pagamento de pensão em função de decisão judicial</v>
      </c>
      <c r="J702" t="str">
        <f>VLOOKUP(C702,subacoes!$A$1:$H$2405,7,0)</f>
        <v>Pessoa beneficiada (unidade)</v>
      </c>
      <c r="K702" t="str">
        <f>VLOOKUP(C702,subacoes!$A$1:$H$2405,3,0)</f>
        <v>Maior Valor</v>
      </c>
      <c r="L702" s="14">
        <f>VLOOKUP(C702,subacoes!$A$1:$H$2405,6,0)</f>
        <v>205</v>
      </c>
    </row>
    <row r="703" spans="1:12" x14ac:dyDescent="0.25">
      <c r="A703" s="5">
        <v>270001</v>
      </c>
      <c r="B703" s="5">
        <v>19</v>
      </c>
      <c r="C703">
        <v>13001</v>
      </c>
      <c r="D703">
        <v>346</v>
      </c>
      <c r="E703" s="6">
        <v>1576738.86</v>
      </c>
      <c r="F703" s="6">
        <v>2946394</v>
      </c>
      <c r="G703" s="7" t="str">
        <f>VLOOKUP(D703,[1]programas!$A$1:$D$90,2,0)</f>
        <v>Tecnologia e Inovação para o Desenvolvimento Sustentável</v>
      </c>
      <c r="H703" t="str">
        <f t="shared" si="10"/>
        <v>346 - Tecnologia e Inovação para o Desenvolvimento Sustentável</v>
      </c>
      <c r="I703" t="str">
        <f>VLOOKUP(C703,subacoes!$A$1:$H$2405,8,0)</f>
        <v>13001 - Apoiar projetos e programas voltados a empresa de base tecnológica</v>
      </c>
      <c r="J703" t="str">
        <f>VLOOKUP(C703,subacoes!$A$1:$H$2405,7,0)</f>
        <v>Projeto de educação, ciências e tecnologia apoiado (unidade)</v>
      </c>
      <c r="K703" t="str">
        <f>VLOOKUP(C703,subacoes!$A$1:$H$2405,3,0)</f>
        <v>Soma</v>
      </c>
      <c r="L703" s="14">
        <f>VLOOKUP(C703,subacoes!$A$1:$H$2405,6,0)</f>
        <v>500</v>
      </c>
    </row>
    <row r="704" spans="1:12" x14ac:dyDescent="0.25">
      <c r="A704" s="9">
        <v>470093</v>
      </c>
      <c r="B704" s="5">
        <v>4</v>
      </c>
      <c r="C704">
        <v>11571</v>
      </c>
      <c r="D704">
        <v>900</v>
      </c>
      <c r="E704" s="6">
        <v>198900</v>
      </c>
      <c r="F704" s="6">
        <v>2995709</v>
      </c>
      <c r="G704" s="7" t="str">
        <f>VLOOKUP(D704,[1]programas!$A$1:$D$90,2,0)</f>
        <v>Gestão Administrativa - Poder Executivo</v>
      </c>
      <c r="H704" t="str">
        <f t="shared" si="10"/>
        <v>900 - Gestão Administrativa - Poder Executivo</v>
      </c>
      <c r="I704" t="str">
        <f>VLOOKUP(C704,subacoes!$A$1:$H$2405,8,0)</f>
        <v>11571 - Aquisição de mobiliário e equipamentos para imóveis públicos - FUNPAT - SEA</v>
      </c>
      <c r="J704" t="str">
        <f>VLOOKUP(C704,subacoes!$A$1:$H$2405,7,0)</f>
        <v>Instalação e equipamento adequado (unidade)</v>
      </c>
      <c r="K704" t="str">
        <f>VLOOKUP(C704,subacoes!$A$1:$H$2405,3,0)</f>
        <v>Maior Valor</v>
      </c>
      <c r="L704" s="14">
        <f>VLOOKUP(C704,subacoes!$A$1:$H$2405,6,0)</f>
        <v>150</v>
      </c>
    </row>
    <row r="705" spans="1:12" x14ac:dyDescent="0.25">
      <c r="A705" s="5">
        <v>410011</v>
      </c>
      <c r="B705" s="5">
        <v>23</v>
      </c>
      <c r="C705">
        <v>14567</v>
      </c>
      <c r="D705">
        <v>900</v>
      </c>
      <c r="E705" s="6">
        <v>2023775.7</v>
      </c>
      <c r="F705" s="6">
        <v>3000000</v>
      </c>
      <c r="G705" s="7" t="str">
        <f>VLOOKUP(D705,[1]programas!$A$1:$D$90,2,0)</f>
        <v>Gestão Administrativa - Poder Executivo</v>
      </c>
      <c r="H705" t="str">
        <f t="shared" si="10"/>
        <v>900 - Gestão Administrativa - Poder Executivo</v>
      </c>
      <c r="I705" t="str">
        <f>VLOOKUP(C705,subacoes!$A$1:$H$2405,8,0)</f>
        <v>14567 - Administração e manutenção dos serviços administrativos gerais - SOL</v>
      </c>
      <c r="J705" t="str">
        <f>VLOOKUP(C705,subacoes!$A$1:$H$2405,7,0)</f>
        <v>Unidade gestora mantida (unidade)</v>
      </c>
      <c r="K705" t="str">
        <f>VLOOKUP(C705,subacoes!$A$1:$H$2405,3,0)</f>
        <v>Maior Valor</v>
      </c>
      <c r="L705" s="14">
        <f>VLOOKUP(C705,subacoes!$A$1:$H$2405,6,0)</f>
        <v>1</v>
      </c>
    </row>
    <row r="706" spans="1:12" x14ac:dyDescent="0.25">
      <c r="A706" s="9">
        <v>440093</v>
      </c>
      <c r="B706" s="5">
        <v>20</v>
      </c>
      <c r="C706">
        <v>11418</v>
      </c>
      <c r="D706">
        <v>320</v>
      </c>
      <c r="E706" s="6">
        <v>2930839.75</v>
      </c>
      <c r="F706" s="6">
        <v>3052870</v>
      </c>
      <c r="G706" s="7" t="str">
        <f>VLOOKUP(D706,[1]programas!$A$1:$D$90,2,0)</f>
        <v>Agricultura Familiar</v>
      </c>
      <c r="H706" t="str">
        <f t="shared" ref="H706:H769" si="11">CONCATENATE(D706," - ",G706)</f>
        <v>320 - Agricultura Familiar</v>
      </c>
      <c r="I706" t="str">
        <f>VLOOKUP(C706,subacoes!$A$1:$H$2405,8,0)</f>
        <v>11418 - Concessão de subvenção aos juros de financiamentos para investimentos nas propriedades rurais - FDR</v>
      </c>
      <c r="J706" t="str">
        <f>VLOOKUP(C706,subacoes!$A$1:$H$2405,7,0)</f>
        <v>Família atendida (unidade)</v>
      </c>
      <c r="K706" t="str">
        <f>VLOOKUP(C706,subacoes!$A$1:$H$2405,3,0)</f>
        <v>(vazio)</v>
      </c>
      <c r="L706" s="14">
        <f>VLOOKUP(C706,subacoes!$A$1:$H$2405,6,0)</f>
        <v>4000</v>
      </c>
    </row>
    <row r="707" spans="1:12" x14ac:dyDescent="0.25">
      <c r="A707" s="9">
        <v>530025</v>
      </c>
      <c r="B707" s="5">
        <v>26</v>
      </c>
      <c r="C707">
        <v>11166</v>
      </c>
      <c r="D707">
        <v>105</v>
      </c>
      <c r="E707" s="6">
        <v>3064555.83</v>
      </c>
      <c r="F707" s="6">
        <v>3064555.83</v>
      </c>
      <c r="G707" s="7" t="str">
        <f>VLOOKUP(D707,[1]programas!$A$1:$D$90,2,0)</f>
        <v>Mobilidade Urbana</v>
      </c>
      <c r="H707" t="str">
        <f t="shared" si="11"/>
        <v>105 - Mobilidade Urbana</v>
      </c>
      <c r="I707" t="str">
        <f>VLOOKUP(C707,subacoes!$A$1:$H$2405,8,0)</f>
        <v>11166 - Implantação da Via Rápida, trecho Criciúma - BR-101 - BID-VI</v>
      </c>
      <c r="J707" t="str">
        <f>VLOOKUP(C707,subacoes!$A$1:$H$2405,7,0)</f>
        <v>Rodovia pavimentada (km)</v>
      </c>
      <c r="K707" t="str">
        <f>VLOOKUP(C707,subacoes!$A$1:$H$2405,3,0)</f>
        <v>Maior Valor</v>
      </c>
      <c r="L707" s="14">
        <f>VLOOKUP(C707,subacoes!$A$1:$H$2405,6,0)</f>
        <v>13</v>
      </c>
    </row>
    <row r="708" spans="1:12" x14ac:dyDescent="0.25">
      <c r="A708" s="9">
        <v>470092</v>
      </c>
      <c r="B708" s="5">
        <v>4</v>
      </c>
      <c r="C708">
        <v>12972</v>
      </c>
      <c r="D708">
        <v>900</v>
      </c>
      <c r="E708" s="6">
        <v>1885224.72</v>
      </c>
      <c r="F708" s="6">
        <v>3072561</v>
      </c>
      <c r="G708" s="7" t="str">
        <f>VLOOKUP(D708,[1]programas!$A$1:$D$90,2,0)</f>
        <v>Gestão Administrativa - Poder Executivo</v>
      </c>
      <c r="H708" t="str">
        <f t="shared" si="11"/>
        <v>900 - Gestão Administrativa - Poder Executivo</v>
      </c>
      <c r="I708" t="str">
        <f>VLOOKUP(C708,subacoes!$A$1:$H$2405,8,0)</f>
        <v>12972 - Administração e manutenção dos serviços para os Centros de Atenção ao Segurado - CAS - FPS - SEA</v>
      </c>
      <c r="J708" t="str">
        <f>VLOOKUP(C708,subacoes!$A$1:$H$2405,7,0)</f>
        <v>Unidade adequada (unidade)</v>
      </c>
      <c r="K708" t="str">
        <f>VLOOKUP(C708,subacoes!$A$1:$H$2405,3,0)</f>
        <v>Maior Valor</v>
      </c>
      <c r="L708" s="14">
        <f>VLOOKUP(C708,subacoes!$A$1:$H$2405,6,0)</f>
        <v>12</v>
      </c>
    </row>
    <row r="709" spans="1:12" x14ac:dyDescent="0.25">
      <c r="A709" s="9">
        <v>410094</v>
      </c>
      <c r="B709" s="5">
        <v>4</v>
      </c>
      <c r="C709">
        <v>11106</v>
      </c>
      <c r="D709">
        <v>900</v>
      </c>
      <c r="E709" s="6">
        <v>0</v>
      </c>
      <c r="F709" s="6">
        <v>3074992.77</v>
      </c>
      <c r="G709" s="7" t="str">
        <f>VLOOKUP(D709,[1]programas!$A$1:$D$90,2,0)</f>
        <v>Gestão Administrativa - Poder Executivo</v>
      </c>
      <c r="H709" t="str">
        <f t="shared" si="11"/>
        <v>900 - Gestão Administrativa - Poder Executivo</v>
      </c>
      <c r="I709" t="str">
        <f>VLOOKUP(C709,subacoes!$A$1:$H$2405,8,0)</f>
        <v>11106 - Apoio à aquisição, construção, ampliação ou reforma de patrimônio público - FUNDOSOCIAL</v>
      </c>
      <c r="J709" t="str">
        <f>VLOOKUP(C709,subacoes!$A$1:$H$2405,7,0)</f>
        <v>Equipamento fornecido (unidade)</v>
      </c>
      <c r="K709" t="str">
        <f>VLOOKUP(C709,subacoes!$A$1:$H$2405,3,0)</f>
        <v>Soma</v>
      </c>
      <c r="L709" s="14">
        <f>VLOOKUP(C709,subacoes!$A$1:$H$2405,6,0)</f>
        <v>200</v>
      </c>
    </row>
    <row r="710" spans="1:12" x14ac:dyDescent="0.25">
      <c r="A710" s="9">
        <v>540096</v>
      </c>
      <c r="B710" s="5">
        <v>14</v>
      </c>
      <c r="C710">
        <v>10920</v>
      </c>
      <c r="D710">
        <v>760</v>
      </c>
      <c r="E710" s="6">
        <v>354918.33</v>
      </c>
      <c r="F710" s="6">
        <v>3118296.14</v>
      </c>
      <c r="G710" s="7" t="str">
        <f>VLOOKUP(D710,[1]programas!$A$1:$D$90,2,0)</f>
        <v>Ressocialização dos Apenados e dos Adolescentes em Conflito com a Lei</v>
      </c>
      <c r="H710" t="str">
        <f t="shared" si="11"/>
        <v>760 - Ressocialização dos Apenados e dos Adolescentes em Conflito com a Lei</v>
      </c>
      <c r="I710" t="str">
        <f>VLOOKUP(C710,subacoes!$A$1:$H$2405,8,0)</f>
        <v>10920 - Profissionalização dos apenados e adolescentes em conflito com a lei - SJC</v>
      </c>
      <c r="J710" t="str">
        <f>VLOOKUP(C710,subacoes!$A$1:$H$2405,7,0)</f>
        <v>Apenado e adolescente profissionalizado (unidade)</v>
      </c>
      <c r="K710" t="str">
        <f>VLOOKUP(C710,subacoes!$A$1:$H$2405,3,0)</f>
        <v>Maior Valor</v>
      </c>
      <c r="L710" s="14">
        <f>VLOOKUP(C710,subacoes!$A$1:$H$2405,6,0)</f>
        <v>7000</v>
      </c>
    </row>
    <row r="711" spans="1:12" x14ac:dyDescent="0.25">
      <c r="A711" s="9">
        <v>530025</v>
      </c>
      <c r="B711" s="5">
        <v>26</v>
      </c>
      <c r="C711">
        <v>2255</v>
      </c>
      <c r="D711">
        <v>140</v>
      </c>
      <c r="E711" s="6">
        <v>3196956.25</v>
      </c>
      <c r="F711" s="6">
        <v>3196956.25</v>
      </c>
      <c r="G711" s="7" t="str">
        <f>VLOOKUP(D711,[1]programas!$A$1:$D$90,2,0)</f>
        <v>Reabilitação e Aumento de Capacidade de Rodovias</v>
      </c>
      <c r="H711" t="str">
        <f t="shared" si="11"/>
        <v>140 - Reabilitação e Aumento de Capacidade de Rodovias</v>
      </c>
      <c r="I711" t="str">
        <f>VLOOKUP(C711,subacoes!$A$1:$H$2405,8,0)</f>
        <v>2255 - Reabilitação/aumento de capacidade da SC-486, trecho BR-101 - Brusque</v>
      </c>
      <c r="J711" t="str">
        <f>VLOOKUP(C711,subacoes!$A$1:$H$2405,7,0)</f>
        <v>Rodovia reabilitada (km)</v>
      </c>
      <c r="K711" t="str">
        <f>VLOOKUP(C711,subacoes!$A$1:$H$2405,3,0)</f>
        <v>Maior Valor</v>
      </c>
      <c r="L711" s="14">
        <f>VLOOKUP(C711,subacoes!$A$1:$H$2405,6,0)</f>
        <v>30</v>
      </c>
    </row>
    <row r="712" spans="1:12" x14ac:dyDescent="0.25">
      <c r="A712" s="9">
        <v>480091</v>
      </c>
      <c r="B712" s="5">
        <v>10</v>
      </c>
      <c r="C712">
        <v>11493</v>
      </c>
      <c r="D712">
        <v>420</v>
      </c>
      <c r="E712" s="6">
        <v>2946000.27</v>
      </c>
      <c r="F712" s="6">
        <v>3228228.88</v>
      </c>
      <c r="G712" s="7" t="str">
        <f>VLOOKUP(D712,[1]programas!$A$1:$D$90,2,0)</f>
        <v>Atenção Básica</v>
      </c>
      <c r="H712" t="str">
        <f t="shared" si="11"/>
        <v>420 - Atenção Básica</v>
      </c>
      <c r="I712" t="str">
        <f>VLOOKUP(C712,subacoes!$A$1:$H$2405,8,0)</f>
        <v>11493 - Incentivo financeiro aos Centros de Especialidades Odontológicas</v>
      </c>
      <c r="J712" t="str">
        <f>VLOOKUP(C712,subacoes!$A$1:$H$2405,7,0)</f>
        <v>Município beneficiado (unidade)</v>
      </c>
      <c r="K712" t="str">
        <f>VLOOKUP(C712,subacoes!$A$1:$H$2405,3,0)</f>
        <v>Soma</v>
      </c>
      <c r="L712" s="14">
        <f>VLOOKUP(C712,subacoes!$A$1:$H$2405,6,0)</f>
        <v>48</v>
      </c>
    </row>
    <row r="713" spans="1:12" x14ac:dyDescent="0.25">
      <c r="A713" s="9">
        <v>530025</v>
      </c>
      <c r="B713" s="5">
        <v>26</v>
      </c>
      <c r="C713">
        <v>321</v>
      </c>
      <c r="D713">
        <v>110</v>
      </c>
      <c r="E713" s="6">
        <v>3246819.26</v>
      </c>
      <c r="F713" s="6">
        <v>3246819.26</v>
      </c>
      <c r="G713" s="7" t="str">
        <f>VLOOKUP(D713,[1]programas!$A$1:$D$90,2,0)</f>
        <v>Construção de Rodovias</v>
      </c>
      <c r="H713" t="str">
        <f t="shared" si="11"/>
        <v>110 - Construção de Rodovias</v>
      </c>
      <c r="I713" t="str">
        <f>VLOOKUP(C713,subacoes!$A$1:$H$2405,8,0)</f>
        <v>321 - Gerenciamento dos Programas BID</v>
      </c>
      <c r="J713" t="str">
        <f>VLOOKUP(C713,subacoes!$A$1:$H$2405,7,0)</f>
        <v>Consultoria contratada (unidade)</v>
      </c>
      <c r="K713" t="str">
        <f>VLOOKUP(C713,subacoes!$A$1:$H$2405,3,0)</f>
        <v>Soma</v>
      </c>
      <c r="L713" s="14">
        <f>VLOOKUP(C713,subacoes!$A$1:$H$2405,6,0)</f>
        <v>2</v>
      </c>
    </row>
    <row r="714" spans="1:12" x14ac:dyDescent="0.25">
      <c r="A714" s="5">
        <v>230021</v>
      </c>
      <c r="B714" s="5">
        <v>27</v>
      </c>
      <c r="C714">
        <v>11142</v>
      </c>
      <c r="D714">
        <v>650</v>
      </c>
      <c r="E714" s="6">
        <v>2763912.62</v>
      </c>
      <c r="F714" s="6">
        <v>3279156.59</v>
      </c>
      <c r="G714" s="7" t="str">
        <f>VLOOKUP(D714,[1]programas!$A$1:$D$90,2,0)</f>
        <v>Desenvolvimento e Fortalecimento do Esporte e do Lazer</v>
      </c>
      <c r="H714" t="str">
        <f t="shared" si="11"/>
        <v>650 - Desenvolvimento e Fortalecimento do Esporte e do Lazer</v>
      </c>
      <c r="I714" t="str">
        <f>VLOOKUP(C714,subacoes!$A$1:$H$2405,8,0)</f>
        <v>11142 - Apoio a entidades e eventos esportivos</v>
      </c>
      <c r="J714" t="str">
        <f>VLOOKUP(C714,subacoes!$A$1:$H$2405,7,0)</f>
        <v>Projeto de turismo, esporte e lazer apoiado (unidade)</v>
      </c>
      <c r="K714" t="str">
        <f>VLOOKUP(C714,subacoes!$A$1:$H$2405,3,0)</f>
        <v>Maior Valor</v>
      </c>
      <c r="L714" s="14">
        <f>VLOOKUP(C714,subacoes!$A$1:$H$2405,6,0)</f>
        <v>5</v>
      </c>
    </row>
    <row r="715" spans="1:12" x14ac:dyDescent="0.25">
      <c r="A715" s="5">
        <v>270023</v>
      </c>
      <c r="B715" s="5">
        <v>23</v>
      </c>
      <c r="C715">
        <v>5253</v>
      </c>
      <c r="D715">
        <v>900</v>
      </c>
      <c r="E715" s="6">
        <v>2366253.25</v>
      </c>
      <c r="F715" s="6">
        <v>3288839.87</v>
      </c>
      <c r="G715" s="7" t="str">
        <f>VLOOKUP(D715,[1]programas!$A$1:$D$90,2,0)</f>
        <v>Gestão Administrativa - Poder Executivo</v>
      </c>
      <c r="H715" t="str">
        <f t="shared" si="11"/>
        <v>900 - Gestão Administrativa - Poder Executivo</v>
      </c>
      <c r="I715" t="str">
        <f>VLOOKUP(C715,subacoes!$A$1:$H$2405,8,0)</f>
        <v>5253 - Administração e manutenção dos serviços administrativos gerais - JUCESC</v>
      </c>
      <c r="J715" t="str">
        <f>VLOOKUP(C715,subacoes!$A$1:$H$2405,7,0)</f>
        <v>Unidade gestora mantida (unidade)</v>
      </c>
      <c r="K715" t="str">
        <f>VLOOKUP(C715,subacoes!$A$1:$H$2405,3,0)</f>
        <v>Maior Valor</v>
      </c>
      <c r="L715" s="14">
        <f>VLOOKUP(C715,subacoes!$A$1:$H$2405,6,0)</f>
        <v>1</v>
      </c>
    </row>
    <row r="716" spans="1:12" x14ac:dyDescent="0.25">
      <c r="A716" s="5">
        <v>270001</v>
      </c>
      <c r="B716" s="5">
        <v>18</v>
      </c>
      <c r="C716">
        <v>5030</v>
      </c>
      <c r="D716">
        <v>900</v>
      </c>
      <c r="E716" s="6">
        <v>2329485.5099999998</v>
      </c>
      <c r="F716" s="6">
        <v>3332113.04</v>
      </c>
      <c r="G716" s="7" t="str">
        <f>VLOOKUP(D716,[1]programas!$A$1:$D$90,2,0)</f>
        <v>Gestão Administrativa - Poder Executivo</v>
      </c>
      <c r="H716" t="str">
        <f t="shared" si="11"/>
        <v>900 - Gestão Administrativa - Poder Executivo</v>
      </c>
      <c r="I716" t="str">
        <f>VLOOKUP(C716,subacoes!$A$1:$H$2405,8,0)</f>
        <v>5030 - Administração e manutenção dos serviços administrativos gerais - SDS</v>
      </c>
      <c r="J716" t="str">
        <f>VLOOKUP(C716,subacoes!$A$1:$H$2405,7,0)</f>
        <v>Unidade gestora mantida (unidade)</v>
      </c>
      <c r="K716" t="str">
        <f>VLOOKUP(C716,subacoes!$A$1:$H$2405,3,0)</f>
        <v>Maior Valor</v>
      </c>
      <c r="L716" s="14">
        <f>VLOOKUP(C716,subacoes!$A$1:$H$2405,6,0)</f>
        <v>1</v>
      </c>
    </row>
    <row r="717" spans="1:12" x14ac:dyDescent="0.25">
      <c r="A717" s="9">
        <v>440093</v>
      </c>
      <c r="B717" s="5">
        <v>20</v>
      </c>
      <c r="C717">
        <v>11409</v>
      </c>
      <c r="D717">
        <v>320</v>
      </c>
      <c r="E717" s="6">
        <v>0</v>
      </c>
      <c r="F717" s="6">
        <v>3349845.31</v>
      </c>
      <c r="G717" s="7" t="str">
        <f>VLOOKUP(D717,[1]programas!$A$1:$D$90,2,0)</f>
        <v>Agricultura Familiar</v>
      </c>
      <c r="H717" t="str">
        <f t="shared" si="11"/>
        <v>320 - Agricultura Familiar</v>
      </c>
      <c r="I717" t="str">
        <f>VLOOKUP(C717,subacoes!$A$1:$H$2405,8,0)</f>
        <v>11409 - Apoiar as melhorias nas atividades agropastoris e pesqueiras - FDR</v>
      </c>
      <c r="J717" t="str">
        <f>VLOOKUP(C717,subacoes!$A$1:$H$2405,7,0)</f>
        <v>Equipamento cedido (unidade)</v>
      </c>
      <c r="K717" t="str">
        <f>VLOOKUP(C717,subacoes!$A$1:$H$2405,3,0)</f>
        <v>(vazio)</v>
      </c>
      <c r="L717" s="14">
        <f>VLOOKUP(C717,subacoes!$A$1:$H$2405,6,0)</f>
        <v>250</v>
      </c>
    </row>
    <row r="718" spans="1:12" x14ac:dyDescent="0.25">
      <c r="A718" s="5">
        <v>230001</v>
      </c>
      <c r="B718" s="5">
        <v>27</v>
      </c>
      <c r="C718">
        <v>427</v>
      </c>
      <c r="D718">
        <v>850</v>
      </c>
      <c r="E718" s="6">
        <v>3419947.03</v>
      </c>
      <c r="F718" s="6">
        <v>3419947.03</v>
      </c>
      <c r="G718" s="7" t="str">
        <f>VLOOKUP(D718,[1]programas!$A$1:$D$90,2,0)</f>
        <v>Gestão de Pessoas</v>
      </c>
      <c r="H718" t="str">
        <f t="shared" si="11"/>
        <v>850 - Gestão de Pessoas</v>
      </c>
      <c r="I718" t="str">
        <f>VLOOKUP(C718,subacoes!$A$1:$H$2405,8,0)</f>
        <v>427 - Administração de pessoal e encargos sociais - SOL</v>
      </c>
      <c r="J718" t="str">
        <f>VLOOKUP(C718,subacoes!$A$1:$H$2405,7,0)</f>
        <v>Servidor remunerado (unidade)</v>
      </c>
      <c r="K718" t="str">
        <f>VLOOKUP(C718,subacoes!$A$1:$H$2405,3,0)</f>
        <v>Maior Valor</v>
      </c>
      <c r="L718" s="14">
        <f>VLOOKUP(C718,subacoes!$A$1:$H$2405,6,0)</f>
        <v>134</v>
      </c>
    </row>
    <row r="719" spans="1:12" x14ac:dyDescent="0.25">
      <c r="A719" s="5">
        <v>260099</v>
      </c>
      <c r="B719" s="5">
        <v>14</v>
      </c>
      <c r="C719">
        <v>1955</v>
      </c>
      <c r="D719">
        <v>745</v>
      </c>
      <c r="E719" s="6">
        <v>14466.09</v>
      </c>
      <c r="F719" s="6">
        <v>3427516.99</v>
      </c>
      <c r="G719" s="7" t="str">
        <f>VLOOKUP(D719,[1]programas!$A$1:$D$90,2,0)</f>
        <v>Fortalecendo Direitos</v>
      </c>
      <c r="H719" t="str">
        <f t="shared" si="11"/>
        <v>745 - Fortalecendo Direitos</v>
      </c>
      <c r="I719" t="str">
        <f>VLOOKUP(C719,subacoes!$A$1:$H$2405,8,0)</f>
        <v>1955 - Realizar estudos, pesquisas, campanhas educativas e capacitações - FIA</v>
      </c>
      <c r="J719" t="str">
        <f>VLOOKUP(C719,subacoes!$A$1:$H$2405,7,0)</f>
        <v>Ação realizada (unidade)</v>
      </c>
      <c r="K719" t="str">
        <f>VLOOKUP(C719,subacoes!$A$1:$H$2405,3,0)</f>
        <v>Soma</v>
      </c>
      <c r="L719" s="14">
        <f>VLOOKUP(C719,subacoes!$A$1:$H$2405,6,0)</f>
        <v>16</v>
      </c>
    </row>
    <row r="720" spans="1:12" x14ac:dyDescent="0.25">
      <c r="A720" s="9">
        <v>440001</v>
      </c>
      <c r="B720" s="5">
        <v>20</v>
      </c>
      <c r="C720">
        <v>1126</v>
      </c>
      <c r="D720">
        <v>300</v>
      </c>
      <c r="E720" s="6">
        <v>3164073.34</v>
      </c>
      <c r="F720" s="6">
        <v>3430268.14</v>
      </c>
      <c r="G720" s="7" t="str">
        <f>VLOOKUP(D720,[1]programas!$A$1:$D$90,2,0)</f>
        <v>Qualidade de Vida no Campo e na Cidade</v>
      </c>
      <c r="H720" t="str">
        <f t="shared" si="11"/>
        <v>300 - Qualidade de Vida no Campo e na Cidade</v>
      </c>
      <c r="I720" t="str">
        <f>VLOOKUP(C720,subacoes!$A$1:$H$2405,8,0)</f>
        <v>1126 - Administração e manutenção dos serviços administrativos gerais - SAR</v>
      </c>
      <c r="J720" t="str">
        <f>VLOOKUP(C720,subacoes!$A$1:$H$2405,7,0)</f>
        <v>Unidade gestora mantida (unidade)</v>
      </c>
      <c r="K720" t="str">
        <f>VLOOKUP(C720,subacoes!$A$1:$H$2405,3,0)</f>
        <v>Maior Valor</v>
      </c>
      <c r="L720" s="14">
        <f>VLOOKUP(C720,subacoes!$A$1:$H$2405,6,0)</f>
        <v>1</v>
      </c>
    </row>
    <row r="721" spans="1:12" x14ac:dyDescent="0.25">
      <c r="A721" s="5">
        <v>160085</v>
      </c>
      <c r="B721" s="5">
        <v>10</v>
      </c>
      <c r="C721">
        <v>9375</v>
      </c>
      <c r="D721">
        <v>430</v>
      </c>
      <c r="E721" s="6">
        <v>3152999.34</v>
      </c>
      <c r="F721" s="6">
        <v>3453487.86</v>
      </c>
      <c r="G721" s="7" t="str">
        <f>VLOOKUP(D721,[1]programas!$A$1:$D$90,2,0)</f>
        <v>Atenção de Média e Alta Complexidade Ambulatorial e Hospitalar</v>
      </c>
      <c r="H721" t="str">
        <f t="shared" si="11"/>
        <v>430 - Atenção de Média e Alta Complexidade Ambulatorial e Hospitalar</v>
      </c>
      <c r="I721" t="str">
        <f>VLOOKUP(C721,subacoes!$A$1:$H$2405,8,0)</f>
        <v>9375 - Manutenção das aeronaves do SAMU/Corpo de Bombeiro Militar</v>
      </c>
      <c r="J721" t="str">
        <f>VLOOKUP(C721,subacoes!$A$1:$H$2405,7,0)</f>
        <v>Aeronave mantida (unidade)</v>
      </c>
      <c r="K721" t="str">
        <f>VLOOKUP(C721,subacoes!$A$1:$H$2405,3,0)</f>
        <v>Soma</v>
      </c>
      <c r="L721" s="14">
        <f>VLOOKUP(C721,subacoes!$A$1:$H$2405,6,0)</f>
        <v>5</v>
      </c>
    </row>
    <row r="722" spans="1:12" x14ac:dyDescent="0.25">
      <c r="A722" s="9">
        <v>540096</v>
      </c>
      <c r="B722" s="5">
        <v>14</v>
      </c>
      <c r="C722">
        <v>11047</v>
      </c>
      <c r="D722">
        <v>740</v>
      </c>
      <c r="E722" s="6">
        <v>2930879.74</v>
      </c>
      <c r="F722" s="6">
        <v>3466996.2</v>
      </c>
      <c r="G722" s="7" t="str">
        <f>VLOOKUP(D722,[1]programas!$A$1:$D$90,2,0)</f>
        <v>Gestão do Sistema Prisional e Socioeducativo</v>
      </c>
      <c r="H722" t="str">
        <f t="shared" si="11"/>
        <v>740 - Gestão do Sistema Prisional e Socioeducativo</v>
      </c>
      <c r="I722" t="str">
        <f>VLOOKUP(C722,subacoes!$A$1:$H$2405,8,0)</f>
        <v>11047 - Manutenção e modernização dos serviços de tecnologia da informação e comunicação - SJC</v>
      </c>
      <c r="J722" t="str">
        <f>VLOOKUP(C722,subacoes!$A$1:$H$2405,7,0)</f>
        <v>Estação de trabalho mantida (unidade)</v>
      </c>
      <c r="K722" t="str">
        <f>VLOOKUP(C722,subacoes!$A$1:$H$2405,3,0)</f>
        <v>Maior Valor</v>
      </c>
      <c r="L722" s="14">
        <f>VLOOKUP(C722,subacoes!$A$1:$H$2405,6,0)</f>
        <v>2600</v>
      </c>
    </row>
    <row r="723" spans="1:12" x14ac:dyDescent="0.25">
      <c r="A723" s="5">
        <v>230023</v>
      </c>
      <c r="B723" s="5">
        <v>23</v>
      </c>
      <c r="C723">
        <v>4600</v>
      </c>
      <c r="D723">
        <v>900</v>
      </c>
      <c r="E723" s="6">
        <v>3461288.48</v>
      </c>
      <c r="F723" s="6">
        <v>3497889.95</v>
      </c>
      <c r="G723" s="7" t="str">
        <f>VLOOKUP(D723,[1]programas!$A$1:$D$90,2,0)</f>
        <v>Gestão Administrativa - Poder Executivo</v>
      </c>
      <c r="H723" t="str">
        <f t="shared" si="11"/>
        <v>900 - Gestão Administrativa - Poder Executivo</v>
      </c>
      <c r="I723" t="str">
        <f>VLOOKUP(C723,subacoes!$A$1:$H$2405,8,0)</f>
        <v>4600 - Administração e manutenção dos serviços administrativos gerais - SANTUR</v>
      </c>
      <c r="J723" t="str">
        <f>VLOOKUP(C723,subacoes!$A$1:$H$2405,7,0)</f>
        <v>Unidade gestora mantida (unidade)</v>
      </c>
      <c r="K723" t="str">
        <f>VLOOKUP(C723,subacoes!$A$1:$H$2405,3,0)</f>
        <v>Maior Valor</v>
      </c>
      <c r="L723" s="14">
        <f>VLOOKUP(C723,subacoes!$A$1:$H$2405,6,0)</f>
        <v>1</v>
      </c>
    </row>
    <row r="724" spans="1:12" x14ac:dyDescent="0.25">
      <c r="A724" s="9">
        <v>480091</v>
      </c>
      <c r="B724" s="5">
        <v>10</v>
      </c>
      <c r="C724">
        <v>5862</v>
      </c>
      <c r="D724">
        <v>430</v>
      </c>
      <c r="E724" s="6">
        <v>3500000</v>
      </c>
      <c r="F724" s="6">
        <v>3500000</v>
      </c>
      <c r="G724" s="7" t="str">
        <f>VLOOKUP(D724,[1]programas!$A$1:$D$90,2,0)</f>
        <v>Atenção de Média e Alta Complexidade Ambulatorial e Hospitalar</v>
      </c>
      <c r="H724" t="str">
        <f t="shared" si="11"/>
        <v>430 - Atenção de Média e Alta Complexidade Ambulatorial e Hospitalar</v>
      </c>
      <c r="I724" t="str">
        <f>VLOOKUP(C724,subacoes!$A$1:$H$2405,8,0)</f>
        <v>5862 - Manutenção do Hospital terceirizado Regional São Paulo - ADR - Xanxerê</v>
      </c>
      <c r="J724" t="str">
        <f>VLOOKUP(C724,subacoes!$A$1:$H$2405,7,0)</f>
        <v>Paciente atendido (unidade)</v>
      </c>
      <c r="K724" t="str">
        <f>VLOOKUP(C724,subacoes!$A$1:$H$2405,3,0)</f>
        <v>Soma</v>
      </c>
      <c r="L724" s="14">
        <f>VLOOKUP(C724,subacoes!$A$1:$H$2405,6,0)</f>
        <v>70000</v>
      </c>
    </row>
    <row r="725" spans="1:12" x14ac:dyDescent="0.25">
      <c r="A725" s="9">
        <v>470091</v>
      </c>
      <c r="B725" s="5">
        <v>4</v>
      </c>
      <c r="C725">
        <v>2847</v>
      </c>
      <c r="D725">
        <v>900</v>
      </c>
      <c r="E725" s="6">
        <v>3504640.72</v>
      </c>
      <c r="F725" s="6">
        <v>3504640.72</v>
      </c>
      <c r="G725" s="7" t="str">
        <f>VLOOKUP(D725,[1]programas!$A$1:$D$90,2,0)</f>
        <v>Gestão Administrativa - Poder Executivo</v>
      </c>
      <c r="H725" t="str">
        <f t="shared" si="11"/>
        <v>900 - Gestão Administrativa - Poder Executivo</v>
      </c>
      <c r="I725" t="str">
        <f>VLOOKUP(C725,subacoes!$A$1:$H$2405,8,0)</f>
        <v>2847 - Manutenção e modernização dos serviços de tecnologia da informação e comunicação - SEA</v>
      </c>
      <c r="J725" t="str">
        <f>VLOOKUP(C725,subacoes!$A$1:$H$2405,7,0)</f>
        <v>Estação de trabalho mantida (unidade)</v>
      </c>
      <c r="K725" t="str">
        <f>VLOOKUP(C725,subacoes!$A$1:$H$2405,3,0)</f>
        <v>Maior Valor</v>
      </c>
      <c r="L725" s="14">
        <f>VLOOKUP(C725,subacoes!$A$1:$H$2405,6,0)</f>
        <v>842</v>
      </c>
    </row>
    <row r="726" spans="1:12" x14ac:dyDescent="0.25">
      <c r="A726" s="9">
        <v>450022</v>
      </c>
      <c r="B726" s="5">
        <v>12</v>
      </c>
      <c r="C726">
        <v>12709</v>
      </c>
      <c r="D726">
        <v>630</v>
      </c>
      <c r="E726" s="6">
        <v>1187239.82</v>
      </c>
      <c r="F726" s="6">
        <v>3509131.69</v>
      </c>
      <c r="G726" s="7" t="str">
        <f>VLOOKUP(D726,[1]programas!$A$1:$D$90,2,0)</f>
        <v>Gestão do Ensino Superior</v>
      </c>
      <c r="H726" t="str">
        <f t="shared" si="11"/>
        <v>630 - Gestão do Ensino Superior</v>
      </c>
      <c r="I726" t="str">
        <f>VLOOKUP(C726,subacoes!$A$1:$H$2405,8,0)</f>
        <v>12709 - Ampliação e expansão do campus da UDESC - ADR - Ibirama</v>
      </c>
      <c r="J726" t="str">
        <f>VLOOKUP(C726,subacoes!$A$1:$H$2405,7,0)</f>
        <v>Unidade construída (unidade)</v>
      </c>
      <c r="K726" t="str">
        <f>VLOOKUP(C726,subacoes!$A$1:$H$2405,3,0)</f>
        <v>Maior Valor</v>
      </c>
      <c r="L726" s="14">
        <f>VLOOKUP(C726,subacoes!$A$1:$H$2405,6,0)</f>
        <v>1</v>
      </c>
    </row>
    <row r="727" spans="1:12" x14ac:dyDescent="0.25">
      <c r="A727" s="9">
        <v>470001</v>
      </c>
      <c r="B727" s="5">
        <v>8</v>
      </c>
      <c r="C727">
        <v>1051</v>
      </c>
      <c r="D727">
        <v>870</v>
      </c>
      <c r="E727" s="6">
        <v>3509466.98</v>
      </c>
      <c r="F727" s="6">
        <v>3509466.98</v>
      </c>
      <c r="G727" s="7" t="str">
        <f>VLOOKUP(D727,[1]programas!$A$1:$D$90,2,0)</f>
        <v>Pensões Especiais</v>
      </c>
      <c r="H727" t="str">
        <f t="shared" si="11"/>
        <v>870 - Pensões Especiais</v>
      </c>
      <c r="I727" t="str">
        <f>VLOOKUP(C727,subacoes!$A$1:$H$2405,8,0)</f>
        <v>1051 - Pensão ao portador de hanseníase - Egres Hospital Santa Tereza</v>
      </c>
      <c r="J727" t="str">
        <f>VLOOKUP(C727,subacoes!$A$1:$H$2405,7,0)</f>
        <v>Pessoa beneficiada (unidade)</v>
      </c>
      <c r="K727" t="str">
        <f>VLOOKUP(C727,subacoes!$A$1:$H$2405,3,0)</f>
        <v>Maior Valor</v>
      </c>
      <c r="L727" s="14">
        <f>VLOOKUP(C727,subacoes!$A$1:$H$2405,6,0)</f>
        <v>376</v>
      </c>
    </row>
    <row r="728" spans="1:12" x14ac:dyDescent="0.25">
      <c r="A728" s="9">
        <v>480091</v>
      </c>
      <c r="B728" s="5">
        <v>10</v>
      </c>
      <c r="C728">
        <v>13252</v>
      </c>
      <c r="D728">
        <v>430</v>
      </c>
      <c r="E728" s="6">
        <v>818761.09</v>
      </c>
      <c r="F728" s="6">
        <v>3537333.32</v>
      </c>
      <c r="G728" s="7" t="str">
        <f>VLOOKUP(D728,[1]programas!$A$1:$D$90,2,0)</f>
        <v>Atenção de Média e Alta Complexidade Ambulatorial e Hospitalar</v>
      </c>
      <c r="H728" t="str">
        <f t="shared" si="11"/>
        <v>430 - Atenção de Média e Alta Complexidade Ambulatorial e Hospitalar</v>
      </c>
      <c r="I728" t="str">
        <f>VLOOKUP(C728,subacoes!$A$1:$H$2405,8,0)</f>
        <v>13252 - Ampliações e reformas das unidades assistenciais da Secretaria de Estado da Saúde</v>
      </c>
      <c r="J728" t="str">
        <f>VLOOKUP(C728,subacoes!$A$1:$H$2405,7,0)</f>
        <v>Obra executada (unidade)</v>
      </c>
      <c r="K728" t="str">
        <f>VLOOKUP(C728,subacoes!$A$1:$H$2405,3,0)</f>
        <v>Soma</v>
      </c>
      <c r="L728" s="14">
        <f>VLOOKUP(C728,subacoes!$A$1:$H$2405,6,0)</f>
        <v>28</v>
      </c>
    </row>
    <row r="729" spans="1:12" x14ac:dyDescent="0.25">
      <c r="A729" s="9">
        <v>520002</v>
      </c>
      <c r="B729" s="5">
        <v>2</v>
      </c>
      <c r="C729">
        <v>14042</v>
      </c>
      <c r="D729">
        <v>930</v>
      </c>
      <c r="E729" s="6">
        <v>3166935.15</v>
      </c>
      <c r="F729" s="6">
        <v>3559000</v>
      </c>
      <c r="G729" s="7" t="str">
        <f>VLOOKUP(D729,[1]programas!$A$1:$D$90,2,0)</f>
        <v>Gestão Administrativa - Poder Judiciário</v>
      </c>
      <c r="H729" t="str">
        <f t="shared" si="11"/>
        <v>930 - Gestão Administrativa - Poder Judiciário</v>
      </c>
      <c r="I729" t="str">
        <f>VLOOKUP(C729,subacoes!$A$1:$H$2405,8,0)</f>
        <v>14042 - Serviços financeiros e encargos - FRJ</v>
      </c>
      <c r="J729" t="str">
        <f>VLOOKUP(C729,subacoes!$A$1:$H$2405,7,0)</f>
        <v>Unidade gestora mantida (unidade)</v>
      </c>
      <c r="K729" t="str">
        <f>VLOOKUP(C729,subacoes!$A$1:$H$2405,3,0)</f>
        <v>Soma</v>
      </c>
      <c r="L729" s="14">
        <f>VLOOKUP(C729,subacoes!$A$1:$H$2405,6,0)</f>
        <v>1</v>
      </c>
    </row>
    <row r="730" spans="1:12" x14ac:dyDescent="0.25">
      <c r="A730" s="9">
        <v>530001</v>
      </c>
      <c r="B730" s="5">
        <v>26</v>
      </c>
      <c r="C730">
        <v>14468</v>
      </c>
      <c r="D730">
        <v>140</v>
      </c>
      <c r="E730" s="6">
        <v>240244.77</v>
      </c>
      <c r="F730" s="6">
        <v>3571527.33</v>
      </c>
      <c r="G730" s="7" t="str">
        <f>VLOOKUP(D730,[1]programas!$A$1:$D$90,2,0)</f>
        <v>Reabilitação e Aumento de Capacidade de Rodovias</v>
      </c>
      <c r="H730" t="str">
        <f t="shared" si="11"/>
        <v>140 - Reabilitação e Aumento de Capacidade de Rodovias</v>
      </c>
      <c r="I730" t="str">
        <f>VLOOKUP(C730,subacoes!$A$1:$H$2405,8,0)</f>
        <v>14468 - AP - Reabilitação/aumento capacidade da SC-407, trecho Biguaçu - Antônio Carlos</v>
      </c>
      <c r="J730" t="str">
        <f>VLOOKUP(C730,subacoes!$A$1:$H$2405,7,0)</f>
        <v>Rodovia reabilitada (km)</v>
      </c>
      <c r="K730" t="str">
        <f>VLOOKUP(C730,subacoes!$A$1:$H$2405,3,0)</f>
        <v>Maior Valor</v>
      </c>
      <c r="L730" s="14">
        <f>VLOOKUP(C730,subacoes!$A$1:$H$2405,6,0)</f>
        <v>16</v>
      </c>
    </row>
    <row r="731" spans="1:12" x14ac:dyDescent="0.25">
      <c r="A731" s="9">
        <v>470001</v>
      </c>
      <c r="B731" s="5">
        <v>4</v>
      </c>
      <c r="C731">
        <v>2899</v>
      </c>
      <c r="D731">
        <v>900</v>
      </c>
      <c r="E731" s="6">
        <v>2917641.15</v>
      </c>
      <c r="F731" s="6">
        <v>3574992.34</v>
      </c>
      <c r="G731" s="7" t="str">
        <f>VLOOKUP(D731,[1]programas!$A$1:$D$90,2,0)</f>
        <v>Gestão Administrativa - Poder Executivo</v>
      </c>
      <c r="H731" t="str">
        <f t="shared" si="11"/>
        <v>900 - Gestão Administrativa - Poder Executivo</v>
      </c>
      <c r="I731" t="str">
        <f>VLOOKUP(C731,subacoes!$A$1:$H$2405,8,0)</f>
        <v>2899 - Administração e manutenção dos serviços administrativos gerais - SEA</v>
      </c>
      <c r="J731" t="str">
        <f>VLOOKUP(C731,subacoes!$A$1:$H$2405,7,0)</f>
        <v>Unidade gestora mantida (unidade)</v>
      </c>
      <c r="K731" t="str">
        <f>VLOOKUP(C731,subacoes!$A$1:$H$2405,3,0)</f>
        <v>Maior Valor</v>
      </c>
      <c r="L731" s="14">
        <f>VLOOKUP(C731,subacoes!$A$1:$H$2405,6,0)</f>
        <v>1</v>
      </c>
    </row>
    <row r="732" spans="1:12" x14ac:dyDescent="0.25">
      <c r="A732" s="5">
        <v>410001</v>
      </c>
      <c r="B732" s="5">
        <v>4</v>
      </c>
      <c r="C732">
        <v>11051</v>
      </c>
      <c r="D732">
        <v>900</v>
      </c>
      <c r="E732" s="6">
        <v>3320572.8</v>
      </c>
      <c r="F732" s="6">
        <v>3594176.97</v>
      </c>
      <c r="G732" s="7" t="str">
        <f>VLOOKUP(D732,[1]programas!$A$1:$D$90,2,0)</f>
        <v>Gestão Administrativa - Poder Executivo</v>
      </c>
      <c r="H732" t="str">
        <f t="shared" si="11"/>
        <v>900 - Gestão Administrativa - Poder Executivo</v>
      </c>
      <c r="I732" t="str">
        <f>VLOOKUP(C732,subacoes!$A$1:$H$2405,8,0)</f>
        <v>11051 - Fornecimento de transporte aéreo às autoridades públicas - SCC</v>
      </c>
      <c r="J732" t="str">
        <f>VLOOKUP(C732,subacoes!$A$1:$H$2405,7,0)</f>
        <v>Transporte aéreo realizado (hora/voo)</v>
      </c>
      <c r="K732" t="str">
        <f>VLOOKUP(C732,subacoes!$A$1:$H$2405,3,0)</f>
        <v>Soma</v>
      </c>
      <c r="L732" s="14">
        <f>VLOOKUP(C732,subacoes!$A$1:$H$2405,6,0)</f>
        <v>460</v>
      </c>
    </row>
    <row r="733" spans="1:12" x14ac:dyDescent="0.25">
      <c r="A733" s="9">
        <v>470001</v>
      </c>
      <c r="B733" s="5">
        <v>4</v>
      </c>
      <c r="C733">
        <v>1059</v>
      </c>
      <c r="D733">
        <v>870</v>
      </c>
      <c r="E733" s="6">
        <v>3628984.11</v>
      </c>
      <c r="F733" s="6">
        <v>3628984.11</v>
      </c>
      <c r="G733" s="7" t="str">
        <f>VLOOKUP(D733,[1]programas!$A$1:$D$90,2,0)</f>
        <v>Pensões Especiais</v>
      </c>
      <c r="H733" t="str">
        <f t="shared" si="11"/>
        <v>870 - Pensões Especiais</v>
      </c>
      <c r="I733" t="str">
        <f>VLOOKUP(C733,subacoes!$A$1:$H$2405,8,0)</f>
        <v>1059 - Subsídio a ex-governadores de Estado</v>
      </c>
      <c r="J733" t="str">
        <f>VLOOKUP(C733,subacoes!$A$1:$H$2405,7,0)</f>
        <v>Pessoa beneficiada (unidade)</v>
      </c>
      <c r="K733" t="str">
        <f>VLOOKUP(C733,subacoes!$A$1:$H$2405,3,0)</f>
        <v>Maior Valor</v>
      </c>
      <c r="L733" s="14">
        <f>VLOOKUP(C733,subacoes!$A$1:$H$2405,6,0)</f>
        <v>9</v>
      </c>
    </row>
    <row r="734" spans="1:12" x14ac:dyDescent="0.25">
      <c r="A734" s="9">
        <v>530025</v>
      </c>
      <c r="B734" s="5">
        <v>26</v>
      </c>
      <c r="C734">
        <v>1302</v>
      </c>
      <c r="D734">
        <v>101</v>
      </c>
      <c r="E734" s="6">
        <v>3647947.58</v>
      </c>
      <c r="F734" s="6">
        <v>3647947.58</v>
      </c>
      <c r="G734" s="7" t="str">
        <f>VLOOKUP(D734,[1]programas!$A$1:$D$90,2,0)</f>
        <v>Acelera Santa Catarina</v>
      </c>
      <c r="H734" t="str">
        <f t="shared" si="11"/>
        <v>101 - Acelera Santa Catarina</v>
      </c>
      <c r="I734" t="str">
        <f>VLOOKUP(C734,subacoes!$A$1:$H$2405,8,0)</f>
        <v>1302 - AP - Pavimentação da SC-370, trecho Urubici - Serra do Corvo Branco - Aiurê - Grão Pará</v>
      </c>
      <c r="J734" t="str">
        <f>VLOOKUP(C734,subacoes!$A$1:$H$2405,7,0)</f>
        <v>Rodovia pavimentada (km)</v>
      </c>
      <c r="K734" t="str">
        <f>VLOOKUP(C734,subacoes!$A$1:$H$2405,3,0)</f>
        <v>Maior Valor</v>
      </c>
      <c r="L734" s="14">
        <f>VLOOKUP(C734,subacoes!$A$1:$H$2405,6,0)</f>
        <v>35</v>
      </c>
    </row>
    <row r="735" spans="1:12" x14ac:dyDescent="0.25">
      <c r="A735" s="9">
        <v>480091</v>
      </c>
      <c r="B735" s="5">
        <v>10</v>
      </c>
      <c r="C735">
        <v>14148</v>
      </c>
      <c r="D735">
        <v>100</v>
      </c>
      <c r="E735" s="6">
        <v>0</v>
      </c>
      <c r="F735" s="6">
        <v>3649522</v>
      </c>
      <c r="G735" s="7" t="str">
        <f>VLOOKUP(D735,[1]programas!$A$1:$D$90,2,0)</f>
        <v>Caminhos do Desenvolvimento</v>
      </c>
      <c r="H735" t="str">
        <f t="shared" si="11"/>
        <v>100 - Caminhos do Desenvolvimento</v>
      </c>
      <c r="I735" t="str">
        <f>VLOOKUP(C735,subacoes!$A$1:$H$2405,8,0)</f>
        <v>14148 - Equipar as unidades da Secretaria de Estado da Saúde</v>
      </c>
      <c r="J735" t="str">
        <f>VLOOKUP(C735,subacoes!$A$1:$H$2405,7,0)</f>
        <v>Equipamento adquirido (unidade)</v>
      </c>
      <c r="K735" t="str">
        <f>VLOOKUP(C735,subacoes!$A$1:$H$2405,3,0)</f>
        <v>Maior Valor</v>
      </c>
      <c r="L735" s="14">
        <f>VLOOKUP(C735,subacoes!$A$1:$H$2405,6,0)</f>
        <v>5</v>
      </c>
    </row>
    <row r="736" spans="1:12" x14ac:dyDescent="0.25">
      <c r="A736" s="9">
        <v>480093</v>
      </c>
      <c r="B736" s="5">
        <v>10</v>
      </c>
      <c r="C736">
        <v>14251</v>
      </c>
      <c r="D736">
        <v>430</v>
      </c>
      <c r="E736" s="6">
        <v>707702.98</v>
      </c>
      <c r="F736" s="6">
        <v>3660100</v>
      </c>
      <c r="G736" s="7" t="str">
        <f>VLOOKUP(D736,[1]programas!$A$1:$D$90,2,0)</f>
        <v>Atenção de Média e Alta Complexidade Ambulatorial e Hospitalar</v>
      </c>
      <c r="H736" t="str">
        <f t="shared" si="11"/>
        <v>430 - Atenção de Média e Alta Complexidade Ambulatorial e Hospitalar</v>
      </c>
      <c r="I736" t="str">
        <f>VLOOKUP(C736,subacoes!$A$1:$H$2405,8,0)</f>
        <v>14251 - Repasse financeiro para centro de hemoterapia e centro de pesquisas oncológicas</v>
      </c>
      <c r="J736" t="str">
        <f>VLOOKUP(C736,subacoes!$A$1:$H$2405,7,0)</f>
        <v>Entidade beneficiada (unidade)</v>
      </c>
      <c r="K736" t="str">
        <f>VLOOKUP(C736,subacoes!$A$1:$H$2405,3,0)</f>
        <v>Maior Valor</v>
      </c>
      <c r="L736" s="14">
        <f>VLOOKUP(C736,subacoes!$A$1:$H$2405,6,0)</f>
        <v>2</v>
      </c>
    </row>
    <row r="737" spans="1:12" x14ac:dyDescent="0.25">
      <c r="A737" s="9">
        <v>480091</v>
      </c>
      <c r="B737" s="5">
        <v>10</v>
      </c>
      <c r="C737">
        <v>11489</v>
      </c>
      <c r="D737">
        <v>420</v>
      </c>
      <c r="E737" s="6">
        <v>3347825.41</v>
      </c>
      <c r="F737" s="6">
        <v>3705000</v>
      </c>
      <c r="G737" s="7" t="str">
        <f>VLOOKUP(D737,[1]programas!$A$1:$D$90,2,0)</f>
        <v>Atenção Básica</v>
      </c>
      <c r="H737" t="str">
        <f t="shared" si="11"/>
        <v>420 - Atenção Básica</v>
      </c>
      <c r="I737" t="str">
        <f>VLOOKUP(C737,subacoes!$A$1:$H$2405,8,0)</f>
        <v>11489 - Incentivo financeiro aos municípios contemplados programa catarinense de inclusão social (PROCIS)</v>
      </c>
      <c r="J737" t="str">
        <f>VLOOKUP(C737,subacoes!$A$1:$H$2405,7,0)</f>
        <v>Município beneficiado (unidade)</v>
      </c>
      <c r="K737" t="str">
        <f>VLOOKUP(C737,subacoes!$A$1:$H$2405,3,0)</f>
        <v>Maior Valor</v>
      </c>
      <c r="L737" s="14">
        <f>VLOOKUP(C737,subacoes!$A$1:$H$2405,6,0)</f>
        <v>25</v>
      </c>
    </row>
    <row r="738" spans="1:12" x14ac:dyDescent="0.25">
      <c r="A738" s="9">
        <v>480092</v>
      </c>
      <c r="B738" s="5">
        <v>10</v>
      </c>
      <c r="C738">
        <v>12978</v>
      </c>
      <c r="D738">
        <v>101</v>
      </c>
      <c r="E738" s="6">
        <v>1136151.96</v>
      </c>
      <c r="F738" s="6">
        <v>3765641.84</v>
      </c>
      <c r="G738" s="7" t="str">
        <f>VLOOKUP(D738,[1]programas!$A$1:$D$90,2,0)</f>
        <v>Acelera Santa Catarina</v>
      </c>
      <c r="H738" t="str">
        <f t="shared" si="11"/>
        <v>101 - Acelera Santa Catarina</v>
      </c>
      <c r="I738" t="str">
        <f>VLOOKUP(C738,subacoes!$A$1:$H$2405,8,0)</f>
        <v>12978 - Ampliação, reforma e readequação das Unidades de Saúde</v>
      </c>
      <c r="J738" t="str">
        <f>VLOOKUP(C738,subacoes!$A$1:$H$2405,7,0)</f>
        <v>Obra executada (unidade)</v>
      </c>
      <c r="K738" t="str">
        <f>VLOOKUP(C738,subacoes!$A$1:$H$2405,3,0)</f>
        <v>Maior Valor</v>
      </c>
      <c r="L738" s="14">
        <f>VLOOKUP(C738,subacoes!$A$1:$H$2405,6,0)</f>
        <v>3</v>
      </c>
    </row>
    <row r="739" spans="1:12" x14ac:dyDescent="0.25">
      <c r="A739" s="9">
        <v>530001</v>
      </c>
      <c r="B739" s="5">
        <v>26</v>
      </c>
      <c r="C739">
        <v>14283</v>
      </c>
      <c r="D739">
        <v>115</v>
      </c>
      <c r="E739" s="6">
        <v>1526703.26</v>
      </c>
      <c r="F739" s="6">
        <v>3774247.93</v>
      </c>
      <c r="G739" s="7" t="str">
        <f>VLOOKUP(D739,[1]programas!$A$1:$D$90,2,0)</f>
        <v>Gestão do Sistema de Transporte Intermunicipal de Pessoas</v>
      </c>
      <c r="H739" t="str">
        <f t="shared" si="11"/>
        <v>115 - Gestão do Sistema de Transporte Intermunicipal de Pessoas</v>
      </c>
      <c r="I739" t="str">
        <f>VLOOKUP(C739,subacoes!$A$1:$H$2405,8,0)</f>
        <v>14283 - Realização de transportes e fiscalização intermunicipal do Terminal Rita Maria</v>
      </c>
      <c r="J739" t="str">
        <f>VLOOKUP(C739,subacoes!$A$1:$H$2405,7,0)</f>
        <v>Pessoa beneficiada (unidade)</v>
      </c>
      <c r="K739" t="str">
        <f>VLOOKUP(C739,subacoes!$A$1:$H$2405,3,0)</f>
        <v>Soma</v>
      </c>
      <c r="L739" s="14">
        <f>VLOOKUP(C739,subacoes!$A$1:$H$2405,6,0)</f>
        <v>2760000</v>
      </c>
    </row>
    <row r="740" spans="1:12" x14ac:dyDescent="0.25">
      <c r="A740" s="9">
        <v>520002</v>
      </c>
      <c r="B740" s="5">
        <v>4</v>
      </c>
      <c r="C740">
        <v>10216</v>
      </c>
      <c r="D740">
        <v>900</v>
      </c>
      <c r="E740" s="6">
        <v>0</v>
      </c>
      <c r="F740" s="6">
        <v>3791911.72</v>
      </c>
      <c r="G740" s="7" t="str">
        <f>VLOOKUP(D740,[1]programas!$A$1:$D$90,2,0)</f>
        <v>Gestão Administrativa - Poder Executivo</v>
      </c>
      <c r="H740" t="str">
        <f t="shared" si="11"/>
        <v>900 - Gestão Administrativa - Poder Executivo</v>
      </c>
      <c r="I740" t="str">
        <f>VLOOKUP(C740,subacoes!$A$1:$H$2405,8,0)</f>
        <v>10216 - Participação no capital social - EPAGRI</v>
      </c>
      <c r="J740" t="str">
        <f>VLOOKUP(C740,subacoes!$A$1:$H$2405,7,0)</f>
        <v>Aumento do capital social (% de realização)</v>
      </c>
      <c r="K740" t="str">
        <f>VLOOKUP(C740,subacoes!$A$1:$H$2405,3,0)</f>
        <v>Maior Valor</v>
      </c>
      <c r="L740" s="14">
        <f>VLOOKUP(C740,subacoes!$A$1:$H$2405,6,0)</f>
        <v>100</v>
      </c>
    </row>
    <row r="741" spans="1:12" x14ac:dyDescent="0.25">
      <c r="A741" s="9">
        <v>480091</v>
      </c>
      <c r="B741" s="5">
        <v>10</v>
      </c>
      <c r="C741">
        <v>11283</v>
      </c>
      <c r="D741">
        <v>400</v>
      </c>
      <c r="E741" s="6">
        <v>174519.88</v>
      </c>
      <c r="F741" s="6">
        <v>3937981.91</v>
      </c>
      <c r="G741" s="7" t="str">
        <f>VLOOKUP(D741,[1]programas!$A$1:$D$90,2,0)</f>
        <v>Gestão do SUS</v>
      </c>
      <c r="H741" t="str">
        <f t="shared" si="11"/>
        <v>400 - Gestão do SUS</v>
      </c>
      <c r="I741" t="str">
        <f>VLOOKUP(C741,subacoes!$A$1:$H$2405,8,0)</f>
        <v>11283 - Realização das atividades da superintendência de serviços especializados e regulação</v>
      </c>
      <c r="J741" t="str">
        <f>VLOOKUP(C741,subacoes!$A$1:$H$2405,7,0)</f>
        <v>Unidade gestora mantida (unidade)</v>
      </c>
      <c r="K741" t="str">
        <f>VLOOKUP(C741,subacoes!$A$1:$H$2405,3,0)</f>
        <v>Maior Valor</v>
      </c>
      <c r="L741" s="14">
        <f>VLOOKUP(C741,subacoes!$A$1:$H$2405,6,0)</f>
        <v>1</v>
      </c>
    </row>
    <row r="742" spans="1:12" x14ac:dyDescent="0.25">
      <c r="A742" s="9">
        <v>530023</v>
      </c>
      <c r="B742" s="5">
        <v>26</v>
      </c>
      <c r="C742">
        <v>4873</v>
      </c>
      <c r="D742">
        <v>115</v>
      </c>
      <c r="E742" s="6">
        <v>3966726.93</v>
      </c>
      <c r="F742" s="6">
        <v>3966726.93</v>
      </c>
      <c r="G742" s="7" t="str">
        <f>VLOOKUP(D742,[1]programas!$A$1:$D$90,2,0)</f>
        <v>Gestão do Sistema de Transporte Intermunicipal de Pessoas</v>
      </c>
      <c r="H742" t="str">
        <f t="shared" si="11"/>
        <v>115 - Gestão do Sistema de Transporte Intermunicipal de Pessoas</v>
      </c>
      <c r="I742" t="str">
        <f>VLOOKUP(C742,subacoes!$A$1:$H$2405,8,0)</f>
        <v>4873 - Realização de transportes e fiscalização intermunicipal no Terminal Rita Maria</v>
      </c>
      <c r="J742" t="str">
        <f>VLOOKUP(C742,subacoes!$A$1:$H$2405,7,0)</f>
        <v>Pessoa beneficiada (unidade)</v>
      </c>
      <c r="K742" t="str">
        <f>VLOOKUP(C742,subacoes!$A$1:$H$2405,3,0)</f>
        <v>Soma</v>
      </c>
      <c r="L742" s="14">
        <f>VLOOKUP(C742,subacoes!$A$1:$H$2405,6,0)</f>
        <v>2760000</v>
      </c>
    </row>
    <row r="743" spans="1:12" x14ac:dyDescent="0.25">
      <c r="A743" s="5">
        <v>160084</v>
      </c>
      <c r="B743" s="5">
        <v>6</v>
      </c>
      <c r="C743">
        <v>13224</v>
      </c>
      <c r="D743">
        <v>707</v>
      </c>
      <c r="E743" s="6">
        <v>3111801.77</v>
      </c>
      <c r="F743" s="6">
        <v>3999335.61</v>
      </c>
      <c r="G743" s="7" t="str">
        <f>VLOOKUP(D743,[1]programas!$A$1:$D$90,2,0)</f>
        <v>Suporte Institucional Integrado</v>
      </c>
      <c r="H743" t="str">
        <f t="shared" si="11"/>
        <v>707 - Suporte Institucional Integrado</v>
      </c>
      <c r="I743" t="str">
        <f>VLOOKUP(C743,subacoes!$A$1:$H$2405,8,0)</f>
        <v>13224 - Modernização, integração e manutenção da tecnologia da informação e comunicação - PC</v>
      </c>
      <c r="J743" t="str">
        <f>VLOOKUP(C743,subacoes!$A$1:$H$2405,7,0)</f>
        <v>Sistema modernizado (unidade)</v>
      </c>
      <c r="K743" t="str">
        <f>VLOOKUP(C743,subacoes!$A$1:$H$2405,3,0)</f>
        <v>Maior Valor</v>
      </c>
      <c r="L743" s="14">
        <f>VLOOKUP(C743,subacoes!$A$1:$H$2405,6,0)</f>
        <v>1</v>
      </c>
    </row>
    <row r="744" spans="1:12" x14ac:dyDescent="0.25">
      <c r="A744" s="9">
        <v>440093</v>
      </c>
      <c r="B744" s="5">
        <v>20</v>
      </c>
      <c r="C744">
        <v>11335</v>
      </c>
      <c r="D744">
        <v>320</v>
      </c>
      <c r="E744" s="6">
        <v>4001674.69</v>
      </c>
      <c r="F744" s="6">
        <v>4001674.69</v>
      </c>
      <c r="G744" s="7" t="str">
        <f>VLOOKUP(D744,[1]programas!$A$1:$D$90,2,0)</f>
        <v>Agricultura Familiar</v>
      </c>
      <c r="H744" t="str">
        <f t="shared" si="11"/>
        <v>320 - Agricultura Familiar</v>
      </c>
      <c r="I744" t="str">
        <f>VLOOKUP(C744,subacoes!$A$1:$H$2405,8,0)</f>
        <v>11335 - Subvenção ao juro de financiamento para construção e ampliação de armazenagem no meio rural - FDR</v>
      </c>
      <c r="J744" t="str">
        <f>VLOOKUP(C744,subacoes!$A$1:$H$2405,7,0)</f>
        <v>Família atendida (unidade)</v>
      </c>
      <c r="K744" t="str">
        <f>VLOOKUP(C744,subacoes!$A$1:$H$2405,3,0)</f>
        <v>(vazio)</v>
      </c>
      <c r="L744" s="14">
        <f>VLOOKUP(C744,subacoes!$A$1:$H$2405,6,0)</f>
        <v>2500</v>
      </c>
    </row>
    <row r="745" spans="1:12" x14ac:dyDescent="0.25">
      <c r="A745" s="9">
        <v>530025</v>
      </c>
      <c r="B745" s="5">
        <v>26</v>
      </c>
      <c r="C745">
        <v>71</v>
      </c>
      <c r="D745">
        <v>130</v>
      </c>
      <c r="E745" s="6">
        <v>4023793.91</v>
      </c>
      <c r="F745" s="6">
        <v>4023793.91</v>
      </c>
      <c r="G745" s="7" t="str">
        <f>VLOOKUP(D745,[1]programas!$A$1:$D$90,2,0)</f>
        <v>Conservação e Segurança Rodoviária</v>
      </c>
      <c r="H745" t="str">
        <f t="shared" si="11"/>
        <v>130 - Conservação e Segurança Rodoviária</v>
      </c>
      <c r="I745" t="str">
        <f>VLOOKUP(C745,subacoes!$A$1:$H$2405,8,0)</f>
        <v>71 - Operação de rodovias - DEINFRA</v>
      </c>
      <c r="J745" t="str">
        <f>VLOOKUP(C745,subacoes!$A$1:$H$2405,7,0)</f>
        <v>Rodovia operacionada (km)</v>
      </c>
      <c r="K745" t="str">
        <f>VLOOKUP(C745,subacoes!$A$1:$H$2405,3,0)</f>
        <v>Maior Valor</v>
      </c>
      <c r="L745" s="14">
        <f>VLOOKUP(C745,subacoes!$A$1:$H$2405,6,0)</f>
        <v>6500</v>
      </c>
    </row>
    <row r="746" spans="1:12" x14ac:dyDescent="0.25">
      <c r="A746" s="9">
        <v>530001</v>
      </c>
      <c r="B746" s="5">
        <v>26</v>
      </c>
      <c r="C746">
        <v>14450</v>
      </c>
      <c r="D746">
        <v>130</v>
      </c>
      <c r="E746" s="6">
        <v>2305688.31</v>
      </c>
      <c r="F746" s="6">
        <v>4096206.09</v>
      </c>
      <c r="G746" s="7" t="str">
        <f>VLOOKUP(D746,[1]programas!$A$1:$D$90,2,0)</f>
        <v>Conservação e Segurança Rodoviária</v>
      </c>
      <c r="H746" t="str">
        <f t="shared" si="11"/>
        <v>130 - Conservação e Segurança Rodoviária</v>
      </c>
      <c r="I746" t="str">
        <f>VLOOKUP(C746,subacoes!$A$1:$H$2405,8,0)</f>
        <v>14450 - Operação de rodovias</v>
      </c>
      <c r="J746" t="str">
        <f>VLOOKUP(C746,subacoes!$A$1:$H$2405,7,0)</f>
        <v>Rodovia operacionada (km)</v>
      </c>
      <c r="K746" t="str">
        <f>VLOOKUP(C746,subacoes!$A$1:$H$2405,3,0)</f>
        <v>Maior Valor</v>
      </c>
      <c r="L746" s="14">
        <f>VLOOKUP(C746,subacoes!$A$1:$H$2405,6,0)</f>
        <v>6500</v>
      </c>
    </row>
    <row r="747" spans="1:12" x14ac:dyDescent="0.25">
      <c r="A747" s="9">
        <v>470091</v>
      </c>
      <c r="B747" s="5">
        <v>4</v>
      </c>
      <c r="C747">
        <v>12453</v>
      </c>
      <c r="D747">
        <v>900</v>
      </c>
      <c r="E747" s="6">
        <v>2200671.61</v>
      </c>
      <c r="F747" s="6">
        <v>4144650.04</v>
      </c>
      <c r="G747" s="7" t="str">
        <f>VLOOKUP(D747,[1]programas!$A$1:$D$90,2,0)</f>
        <v>Gestão Administrativa - Poder Executivo</v>
      </c>
      <c r="H747" t="str">
        <f t="shared" si="11"/>
        <v>900 - Gestão Administrativa - Poder Executivo</v>
      </c>
      <c r="I747" t="str">
        <f>VLOOKUP(C747,subacoes!$A$1:$H$2405,8,0)</f>
        <v>12453 - Manutenção e serviços do Centro Administrativo - FMPIO - SEA</v>
      </c>
      <c r="J747" t="str">
        <f>VLOOKUP(C747,subacoes!$A$1:$H$2405,7,0)</f>
        <v>Unidade adequada (unidade)</v>
      </c>
      <c r="K747" t="str">
        <f>VLOOKUP(C747,subacoes!$A$1:$H$2405,3,0)</f>
        <v>Maior Valor</v>
      </c>
      <c r="L747" s="14">
        <f>VLOOKUP(C747,subacoes!$A$1:$H$2405,6,0)</f>
        <v>1</v>
      </c>
    </row>
    <row r="748" spans="1:12" x14ac:dyDescent="0.25">
      <c r="A748" s="9">
        <v>530001</v>
      </c>
      <c r="B748" s="5">
        <v>6</v>
      </c>
      <c r="C748">
        <v>14446</v>
      </c>
      <c r="D748">
        <v>130</v>
      </c>
      <c r="E748" s="6">
        <v>164099.14000000001</v>
      </c>
      <c r="F748" s="6">
        <v>4157884.1</v>
      </c>
      <c r="G748" s="7" t="str">
        <f>VLOOKUP(D748,[1]programas!$A$1:$D$90,2,0)</f>
        <v>Conservação e Segurança Rodoviária</v>
      </c>
      <c r="H748" t="str">
        <f t="shared" si="11"/>
        <v>130 - Conservação e Segurança Rodoviária</v>
      </c>
      <c r="I748" t="str">
        <f>VLOOKUP(C748,subacoes!$A$1:$H$2405,8,0)</f>
        <v>14446 - Administração e manutenção da Polícia Militar Rodoviária - PMRv</v>
      </c>
      <c r="J748" t="str">
        <f>VLOOKUP(C748,subacoes!$A$1:$H$2405,7,0)</f>
        <v>Rodovia policiada (km)</v>
      </c>
      <c r="K748" t="str">
        <f>VLOOKUP(C748,subacoes!$A$1:$H$2405,3,0)</f>
        <v>Maior Valor</v>
      </c>
      <c r="L748" s="14">
        <f>VLOOKUP(C748,subacoes!$A$1:$H$2405,6,0)</f>
        <v>4400</v>
      </c>
    </row>
    <row r="749" spans="1:12" x14ac:dyDescent="0.25">
      <c r="A749" s="9">
        <v>450001</v>
      </c>
      <c r="B749" s="5">
        <v>12</v>
      </c>
      <c r="C749">
        <v>14131</v>
      </c>
      <c r="D749">
        <v>610</v>
      </c>
      <c r="E749" s="6">
        <v>3683481.95</v>
      </c>
      <c r="F749" s="6">
        <v>4177851.04</v>
      </c>
      <c r="G749" s="7" t="str">
        <f>VLOOKUP(D749,[1]programas!$A$1:$D$90,2,0)</f>
        <v>Educação Básica com Qualidade e Equidade</v>
      </c>
      <c r="H749" t="str">
        <f t="shared" si="11"/>
        <v>610 - Educação Básica com Qualidade e Equidade</v>
      </c>
      <c r="I749" t="str">
        <f>VLOOKUP(C749,subacoes!$A$1:$H$2405,8,0)</f>
        <v>14131 - AP - Manutenção e reforma de escolas da educação básica na região da Grande Florianópolis</v>
      </c>
      <c r="J749" t="str">
        <f>VLOOKUP(C749,subacoes!$A$1:$H$2405,7,0)</f>
        <v>Escola atendida (unidade)</v>
      </c>
      <c r="K749" t="str">
        <f>VLOOKUP(C749,subacoes!$A$1:$H$2405,3,0)</f>
        <v>Maior Valor</v>
      </c>
      <c r="L749" s="14">
        <f>VLOOKUP(C749,subacoes!$A$1:$H$2405,6,0)</f>
        <v>134</v>
      </c>
    </row>
    <row r="750" spans="1:12" x14ac:dyDescent="0.25">
      <c r="A750" s="9">
        <v>270025</v>
      </c>
      <c r="B750" s="5">
        <v>14</v>
      </c>
      <c r="C750">
        <v>14109</v>
      </c>
      <c r="D750">
        <v>211</v>
      </c>
      <c r="E750" s="6">
        <v>936763.47</v>
      </c>
      <c r="F750" s="6">
        <v>4184461</v>
      </c>
      <c r="G750" s="7" t="str">
        <f>VLOOKUP(D750,[1]programas!$A$1:$D$90,2,0)</f>
        <v>Metrologia e Qualidade de Produtos e Serviços</v>
      </c>
      <c r="H750" t="str">
        <f t="shared" si="11"/>
        <v>211 - Metrologia e Qualidade de Produtos e Serviços</v>
      </c>
      <c r="I750" t="str">
        <f>VLOOKUP(C750,subacoes!$A$1:$H$2405,8,0)</f>
        <v>14109 - Verificação e fiscalização metrologia e da conformidade de bens e serviços</v>
      </c>
      <c r="J750" t="str">
        <f>VLOOKUP(C750,subacoes!$A$1:$H$2405,7,0)</f>
        <v>Fiscalização realizada (unidade)</v>
      </c>
      <c r="K750" t="str">
        <f>VLOOKUP(C750,subacoes!$A$1:$H$2405,3,0)</f>
        <v>Maior Valor</v>
      </c>
      <c r="L750" s="14">
        <f>VLOOKUP(C750,subacoes!$A$1:$H$2405,6,0)</f>
        <v>203900</v>
      </c>
    </row>
    <row r="751" spans="1:12" x14ac:dyDescent="0.25">
      <c r="A751" s="5">
        <v>230021</v>
      </c>
      <c r="B751" s="5">
        <v>27</v>
      </c>
      <c r="C751">
        <v>11138</v>
      </c>
      <c r="D751">
        <v>650</v>
      </c>
      <c r="E751" s="6">
        <v>3549815.26</v>
      </c>
      <c r="F751" s="6">
        <v>4196222.8499999996</v>
      </c>
      <c r="G751" s="7" t="str">
        <f>VLOOKUP(D751,[1]programas!$A$1:$D$90,2,0)</f>
        <v>Desenvolvimento e Fortalecimento do Esporte e do Lazer</v>
      </c>
      <c r="H751" t="str">
        <f t="shared" si="11"/>
        <v>650 - Desenvolvimento e Fortalecimento do Esporte e do Lazer</v>
      </c>
      <c r="I751" t="str">
        <f>VLOOKUP(C751,subacoes!$A$1:$H$2405,8,0)</f>
        <v>11138 - Realização de eventos de esporte e lazer</v>
      </c>
      <c r="J751" t="str">
        <f>VLOOKUP(C751,subacoes!$A$1:$H$2405,7,0)</f>
        <v>Evento realizado (unidade)</v>
      </c>
      <c r="K751" t="str">
        <f>VLOOKUP(C751,subacoes!$A$1:$H$2405,3,0)</f>
        <v>Maior Valor</v>
      </c>
      <c r="L751" s="14">
        <f>VLOOKUP(C751,subacoes!$A$1:$H$2405,6,0)</f>
        <v>32</v>
      </c>
    </row>
    <row r="752" spans="1:12" x14ac:dyDescent="0.25">
      <c r="A752" s="5">
        <v>260096</v>
      </c>
      <c r="B752" s="5">
        <v>8</v>
      </c>
      <c r="C752">
        <v>12743</v>
      </c>
      <c r="D752">
        <v>101</v>
      </c>
      <c r="E752" s="6">
        <v>1537947.77</v>
      </c>
      <c r="F752" s="6">
        <v>4197061.2699999996</v>
      </c>
      <c r="G752" s="7" t="str">
        <f>VLOOKUP(D752,[1]programas!$A$1:$D$90,2,0)</f>
        <v>Acelera Santa Catarina</v>
      </c>
      <c r="H752" t="str">
        <f t="shared" si="11"/>
        <v>101 - Acelera Santa Catarina</v>
      </c>
      <c r="I752" t="str">
        <f>VLOOKUP(C752,subacoes!$A$1:$H$2405,8,0)</f>
        <v>12743 - Construção, reforma e ampliação de Centros de Referência de Assistência Social - CRAS - FECEP</v>
      </c>
      <c r="J752" t="str">
        <f>VLOOKUP(C752,subacoes!$A$1:$H$2405,7,0)</f>
        <v>Obra executada (unidade)</v>
      </c>
      <c r="K752" t="str">
        <f>VLOOKUP(C752,subacoes!$A$1:$H$2405,3,0)</f>
        <v>Maior Valor</v>
      </c>
      <c r="L752" s="14">
        <f>VLOOKUP(C752,subacoes!$A$1:$H$2405,6,0)</f>
        <v>1</v>
      </c>
    </row>
    <row r="753" spans="1:12" x14ac:dyDescent="0.25">
      <c r="A753" s="9">
        <v>550091</v>
      </c>
      <c r="B753" s="5">
        <v>18</v>
      </c>
      <c r="C753">
        <v>12730</v>
      </c>
      <c r="D753">
        <v>350</v>
      </c>
      <c r="E753" s="6">
        <v>1579048.69</v>
      </c>
      <c r="F753" s="6">
        <v>4259942.91</v>
      </c>
      <c r="G753" s="7" t="str">
        <f>VLOOKUP(D753,[1]programas!$A$1:$D$90,2,0)</f>
        <v>Gestão dos Recursos Hídricos</v>
      </c>
      <c r="H753" t="str">
        <f t="shared" si="11"/>
        <v>350 - Gestão dos Recursos Hídricos</v>
      </c>
      <c r="I753" t="str">
        <f>VLOOKUP(C753,subacoes!$A$1:$H$2405,8,0)</f>
        <v>12730 - Reforma, manutenção e conservação de barragens</v>
      </c>
      <c r="J753" t="str">
        <f>VLOOKUP(C753,subacoes!$A$1:$H$2405,7,0)</f>
        <v>Barragem adequada (unidade)</v>
      </c>
      <c r="K753" t="str">
        <f>VLOOKUP(C753,subacoes!$A$1:$H$2405,3,0)</f>
        <v>Maior Valor</v>
      </c>
      <c r="L753" s="14">
        <f>VLOOKUP(C753,subacoes!$A$1:$H$2405,6,0)</f>
        <v>3</v>
      </c>
    </row>
    <row r="754" spans="1:12" x14ac:dyDescent="0.25">
      <c r="A754" s="9">
        <v>530001</v>
      </c>
      <c r="B754" s="5">
        <v>26</v>
      </c>
      <c r="C754">
        <v>14431</v>
      </c>
      <c r="D754">
        <v>110</v>
      </c>
      <c r="E754" s="6">
        <v>1216526.97</v>
      </c>
      <c r="F754" s="6">
        <v>4319976.97</v>
      </c>
      <c r="G754" s="7" t="str">
        <f>VLOOKUP(D754,[1]programas!$A$1:$D$90,2,0)</f>
        <v>Construção de Rodovias</v>
      </c>
      <c r="H754" t="str">
        <f t="shared" si="11"/>
        <v>110 - Construção de Rodovias</v>
      </c>
      <c r="I754" t="str">
        <f>VLOOKUP(C754,subacoes!$A$1:$H$2405,8,0)</f>
        <v>14431 - Gerenciamento dos Programas BID</v>
      </c>
      <c r="J754" t="str">
        <f>VLOOKUP(C754,subacoes!$A$1:$H$2405,7,0)</f>
        <v>Consultoria contratada (unidade)</v>
      </c>
      <c r="K754" t="str">
        <f>VLOOKUP(C754,subacoes!$A$1:$H$2405,3,0)</f>
        <v>Soma</v>
      </c>
      <c r="L754" s="14">
        <f>VLOOKUP(C754,subacoes!$A$1:$H$2405,6,0)</f>
        <v>2</v>
      </c>
    </row>
    <row r="755" spans="1:12" x14ac:dyDescent="0.25">
      <c r="A755" s="9">
        <v>440023</v>
      </c>
      <c r="B755" s="5">
        <v>19</v>
      </c>
      <c r="C755">
        <v>69</v>
      </c>
      <c r="D755">
        <v>230</v>
      </c>
      <c r="E755" s="6">
        <v>3916969.27</v>
      </c>
      <c r="F755" s="6">
        <v>4328904.5999999996</v>
      </c>
      <c r="G755" s="7" t="str">
        <f>VLOOKUP(D755,[1]programas!$A$1:$D$90,2,0)</f>
        <v>CTI - Fomento à Ciência, Tecnologia e Inovação</v>
      </c>
      <c r="H755" t="str">
        <f t="shared" si="11"/>
        <v>230 - CTI - Fomento à Ciência, Tecnologia e Inovação</v>
      </c>
      <c r="I755" t="str">
        <f>VLOOKUP(C755,subacoes!$A$1:$H$2405,8,0)</f>
        <v>69 - Fomentar o desenvolvimento científico, tecnológico e sustentabilidade socioambiental</v>
      </c>
      <c r="J755" t="str">
        <f>VLOOKUP(C755,subacoes!$A$1:$H$2405,7,0)</f>
        <v>Projeto apoiado (unidade)</v>
      </c>
      <c r="K755" t="str">
        <f>VLOOKUP(C755,subacoes!$A$1:$H$2405,3,0)</f>
        <v>Maior Valor</v>
      </c>
      <c r="L755" s="14">
        <f>VLOOKUP(C755,subacoes!$A$1:$H$2405,6,0)</f>
        <v>393</v>
      </c>
    </row>
    <row r="756" spans="1:12" x14ac:dyDescent="0.25">
      <c r="A756" s="9">
        <v>470022</v>
      </c>
      <c r="B756" s="5">
        <v>9</v>
      </c>
      <c r="C756">
        <v>8419</v>
      </c>
      <c r="D756">
        <v>900</v>
      </c>
      <c r="E756" s="6">
        <v>1767125.69</v>
      </c>
      <c r="F756" s="6">
        <v>4425792</v>
      </c>
      <c r="G756" s="7" t="str">
        <f>VLOOKUP(D756,[1]programas!$A$1:$D$90,2,0)</f>
        <v>Gestão Administrativa - Poder Executivo</v>
      </c>
      <c r="H756" t="str">
        <f t="shared" si="11"/>
        <v>900 - Gestão Administrativa - Poder Executivo</v>
      </c>
      <c r="I756" t="str">
        <f>VLOOKUP(C756,subacoes!$A$1:$H$2405,8,0)</f>
        <v>8419 - Manutenção e modernização dos serviços de tecnologia da informação e comunicação - IPREV</v>
      </c>
      <c r="J756" t="str">
        <f>VLOOKUP(C756,subacoes!$A$1:$H$2405,7,0)</f>
        <v>Estação de trabalho mantida (unidade)</v>
      </c>
      <c r="K756" t="str">
        <f>VLOOKUP(C756,subacoes!$A$1:$H$2405,3,0)</f>
        <v>Maior Valor</v>
      </c>
      <c r="L756" s="14">
        <f>VLOOKUP(C756,subacoes!$A$1:$H$2405,6,0)</f>
        <v>28</v>
      </c>
    </row>
    <row r="757" spans="1:12" x14ac:dyDescent="0.25">
      <c r="A757" s="5">
        <v>260001</v>
      </c>
      <c r="B757" s="5">
        <v>8</v>
      </c>
      <c r="C757">
        <v>12487</v>
      </c>
      <c r="D757">
        <v>550</v>
      </c>
      <c r="E757" s="6">
        <v>0</v>
      </c>
      <c r="F757" s="6">
        <v>4505942.0599999996</v>
      </c>
      <c r="G757" s="7" t="str">
        <f>VLOOKUP(D757,[1]programas!$A$1:$D$90,2,0)</f>
        <v>Comer Bem SC</v>
      </c>
      <c r="H757" t="str">
        <f t="shared" si="11"/>
        <v>550 - Comer Bem SC</v>
      </c>
      <c r="I757" t="str">
        <f>VLOOKUP(C757,subacoes!$A$1:$H$2405,8,0)</f>
        <v>12487 - Implantação e modernização de equipamentos sociais de combate à fome e segurança alimentar</v>
      </c>
      <c r="J757" t="str">
        <f>VLOOKUP(C757,subacoes!$A$1:$H$2405,7,0)</f>
        <v>Município atendido (unidade)</v>
      </c>
      <c r="K757" t="str">
        <f>VLOOKUP(C757,subacoes!$A$1:$H$2405,3,0)</f>
        <v>Soma</v>
      </c>
      <c r="L757" s="14">
        <f>VLOOKUP(C757,subacoes!$A$1:$H$2405,6,0)</f>
        <v>4</v>
      </c>
    </row>
    <row r="758" spans="1:12" x14ac:dyDescent="0.25">
      <c r="A758" s="9">
        <v>480091</v>
      </c>
      <c r="B758" s="5">
        <v>10</v>
      </c>
      <c r="C758">
        <v>11495</v>
      </c>
      <c r="D758">
        <v>420</v>
      </c>
      <c r="E758" s="6">
        <v>2056786.52</v>
      </c>
      <c r="F758" s="6">
        <v>4517490.74</v>
      </c>
      <c r="G758" s="7" t="str">
        <f>VLOOKUP(D758,[1]programas!$A$1:$D$90,2,0)</f>
        <v>Atenção Básica</v>
      </c>
      <c r="H758" t="str">
        <f t="shared" si="11"/>
        <v>420 - Atenção Básica</v>
      </c>
      <c r="I758" t="str">
        <f>VLOOKUP(C758,subacoes!$A$1:$H$2405,8,0)</f>
        <v>11495 - Incentivo financeiro aos municípios que possuem Laboratório de Prótese Dentária</v>
      </c>
      <c r="J758" t="str">
        <f>VLOOKUP(C758,subacoes!$A$1:$H$2405,7,0)</f>
        <v>Município beneficiado (unidade)</v>
      </c>
      <c r="K758" t="str">
        <f>VLOOKUP(C758,subacoes!$A$1:$H$2405,3,0)</f>
        <v>Maior Valor</v>
      </c>
      <c r="L758" s="14">
        <f>VLOOKUP(C758,subacoes!$A$1:$H$2405,6,0)</f>
        <v>140</v>
      </c>
    </row>
    <row r="759" spans="1:12" x14ac:dyDescent="0.25">
      <c r="A759" s="8">
        <v>470076</v>
      </c>
      <c r="B759" s="5">
        <v>9</v>
      </c>
      <c r="C759">
        <v>9380</v>
      </c>
      <c r="D759">
        <v>860</v>
      </c>
      <c r="E759" s="6">
        <v>0</v>
      </c>
      <c r="F759" s="6">
        <v>4582199.58</v>
      </c>
      <c r="G759" s="7" t="str">
        <f>VLOOKUP(D759,[1]programas!$A$1:$D$90,2,0)</f>
        <v>Gestão Previdenciária</v>
      </c>
      <c r="H759" t="str">
        <f t="shared" si="11"/>
        <v>860 - Gestão Previdenciária</v>
      </c>
      <c r="I759" t="str">
        <f>VLOOKUP(C759,subacoes!$A$1:$H$2405,8,0)</f>
        <v>9380 - Encargos com inativos extrajudiciais - TJ - Fundo Financeiro</v>
      </c>
      <c r="J759" t="str">
        <f>VLOOKUP(C759,subacoes!$A$1:$H$2405,7,0)</f>
        <v>Servidor inativo (unidade)</v>
      </c>
      <c r="K759" t="str">
        <f>VLOOKUP(C759,subacoes!$A$1:$H$2405,3,0)</f>
        <v>Maior Valor</v>
      </c>
      <c r="L759" s="14">
        <f>VLOOKUP(C759,subacoes!$A$1:$H$2405,6,0)</f>
        <v>460</v>
      </c>
    </row>
    <row r="760" spans="1:12" x14ac:dyDescent="0.25">
      <c r="A760" s="5">
        <v>230022</v>
      </c>
      <c r="B760" s="5">
        <v>8</v>
      </c>
      <c r="C760">
        <v>11094</v>
      </c>
      <c r="D760">
        <v>510</v>
      </c>
      <c r="E760" s="6">
        <v>4598875.0199999996</v>
      </c>
      <c r="F760" s="6">
        <v>4600000</v>
      </c>
      <c r="G760" s="7" t="str">
        <f>VLOOKUP(D760,[1]programas!$A$1:$D$90,2,0)</f>
        <v>Gestão do SUAS</v>
      </c>
      <c r="H760" t="str">
        <f t="shared" si="11"/>
        <v>510 - Gestão do SUAS</v>
      </c>
      <c r="I760" t="str">
        <f>VLOOKUP(C760,subacoes!$A$1:$H$2405,8,0)</f>
        <v>11094 - Apoio às ações de desenvolvimento social, trabalho e renda - FUNDOSOCIAL</v>
      </c>
      <c r="J760" t="str">
        <f>VLOOKUP(C760,subacoes!$A$1:$H$2405,7,0)</f>
        <v>Entidade beneficiada (unidade)</v>
      </c>
      <c r="K760" t="str">
        <f>VLOOKUP(C760,subacoes!$A$1:$H$2405,3,0)</f>
        <v>Soma</v>
      </c>
      <c r="L760" s="14">
        <f>VLOOKUP(C760,subacoes!$A$1:$H$2405,6,0)</f>
        <v>100</v>
      </c>
    </row>
    <row r="761" spans="1:12" x14ac:dyDescent="0.25">
      <c r="A761" s="9">
        <v>520002</v>
      </c>
      <c r="B761" s="5">
        <v>14</v>
      </c>
      <c r="C761">
        <v>10924</v>
      </c>
      <c r="D761">
        <v>750</v>
      </c>
      <c r="E761" s="6">
        <v>4600000</v>
      </c>
      <c r="F761" s="6">
        <v>4600000</v>
      </c>
      <c r="G761" s="7" t="str">
        <f>VLOOKUP(D761,[1]programas!$A$1:$D$90,2,0)</f>
        <v>Expansão e Modernização do Sistema Prisional e Socioeducativo</v>
      </c>
      <c r="H761" t="str">
        <f t="shared" si="11"/>
        <v>750 - Expansão e Modernização do Sistema Prisional e Socioeducativo</v>
      </c>
      <c r="I761" t="str">
        <f>VLOOKUP(C761,subacoes!$A$1:$H$2405,8,0)</f>
        <v>10924 - Construção, reforma e ampliação de unidades do sistema prisional e socioeducativo</v>
      </c>
      <c r="J761" t="str">
        <f>VLOOKUP(C761,subacoes!$A$1:$H$2405,7,0)</f>
        <v>Unidade construída (unidade)</v>
      </c>
      <c r="K761" t="str">
        <f>VLOOKUP(C761,subacoes!$A$1:$H$2405,3,0)</f>
        <v>Soma</v>
      </c>
      <c r="L761" s="14">
        <f>VLOOKUP(C761,subacoes!$A$1:$H$2405,6,0)</f>
        <v>60</v>
      </c>
    </row>
    <row r="762" spans="1:12" x14ac:dyDescent="0.25">
      <c r="A762" s="9">
        <v>410091</v>
      </c>
      <c r="B762" s="5">
        <v>3</v>
      </c>
      <c r="C762">
        <v>8083</v>
      </c>
      <c r="D762">
        <v>850</v>
      </c>
      <c r="E762" s="6">
        <v>2461073</v>
      </c>
      <c r="F762" s="6">
        <v>4615000</v>
      </c>
      <c r="G762" s="7" t="str">
        <f>VLOOKUP(D762,[1]programas!$A$1:$D$90,2,0)</f>
        <v>Gestão de Pessoas</v>
      </c>
      <c r="H762" t="str">
        <f t="shared" si="11"/>
        <v>850 - Gestão de Pessoas</v>
      </c>
      <c r="I762" t="str">
        <f>VLOOKUP(C762,subacoes!$A$1:$H$2405,8,0)</f>
        <v>8083 - Encargos com estagiários - FUNJURE - PGE</v>
      </c>
      <c r="J762" t="str">
        <f>VLOOKUP(C762,subacoes!$A$1:$H$2405,7,0)</f>
        <v>Estagiário contratado (unidade)</v>
      </c>
      <c r="K762" t="str">
        <f>VLOOKUP(C762,subacoes!$A$1:$H$2405,3,0)</f>
        <v>Maior Valor</v>
      </c>
      <c r="L762" s="14">
        <f>VLOOKUP(C762,subacoes!$A$1:$H$2405,6,0)</f>
        <v>250</v>
      </c>
    </row>
    <row r="763" spans="1:12" x14ac:dyDescent="0.25">
      <c r="A763" s="5">
        <v>160091</v>
      </c>
      <c r="B763" s="5">
        <v>6</v>
      </c>
      <c r="C763">
        <v>13138</v>
      </c>
      <c r="D763">
        <v>707</v>
      </c>
      <c r="E763" s="6">
        <v>4005942.67</v>
      </c>
      <c r="F763" s="6">
        <v>4634254.4400000004</v>
      </c>
      <c r="G763" s="7" t="str">
        <f>VLOOKUP(D763,[1]programas!$A$1:$D$90,2,0)</f>
        <v>Suporte Institucional Integrado</v>
      </c>
      <c r="H763" t="str">
        <f t="shared" si="11"/>
        <v>707 - Suporte Institucional Integrado</v>
      </c>
      <c r="I763" t="str">
        <f>VLOOKUP(C763,subacoes!$A$1:$H$2405,8,0)</f>
        <v>13138 - Gestão de pessoal terceirizado - SSP</v>
      </c>
      <c r="J763" t="str">
        <f>VLOOKUP(C763,subacoes!$A$1:$H$2405,7,0)</f>
        <v>Terceirizado contratado (unidade)</v>
      </c>
      <c r="K763" t="str">
        <f>VLOOKUP(C763,subacoes!$A$1:$H$2405,3,0)</f>
        <v>Maior Valor</v>
      </c>
      <c r="L763" s="14">
        <f>VLOOKUP(C763,subacoes!$A$1:$H$2405,6,0)</f>
        <v>127</v>
      </c>
    </row>
    <row r="764" spans="1:12" x14ac:dyDescent="0.25">
      <c r="A764" s="9">
        <v>440023</v>
      </c>
      <c r="B764" s="5">
        <v>20</v>
      </c>
      <c r="C764">
        <v>3715</v>
      </c>
      <c r="D764">
        <v>310</v>
      </c>
      <c r="E764" s="6">
        <v>3745317.19</v>
      </c>
      <c r="F764" s="6">
        <v>4673963.46</v>
      </c>
      <c r="G764" s="7" t="str">
        <f>VLOOKUP(D764,[1]programas!$A$1:$D$90,2,0)</f>
        <v>Agronegócio Competitivo</v>
      </c>
      <c r="H764" t="str">
        <f t="shared" si="11"/>
        <v>310 - Agronegócio Competitivo</v>
      </c>
      <c r="I764" t="str">
        <f>VLOOKUP(C764,subacoes!$A$1:$H$2405,8,0)</f>
        <v>3715 - Manutenção e modernização dos serviços de tecnologia da informação e comunicação - EPAGRI</v>
      </c>
      <c r="J764" t="str">
        <f>VLOOKUP(C764,subacoes!$A$1:$H$2405,7,0)</f>
        <v>Estação de trabalho mantida (unidade)</v>
      </c>
      <c r="K764" t="str">
        <f>VLOOKUP(C764,subacoes!$A$1:$H$2405,3,0)</f>
        <v>Maior Valor</v>
      </c>
      <c r="L764" s="14">
        <f>VLOOKUP(C764,subacoes!$A$1:$H$2405,6,0)</f>
        <v>2500</v>
      </c>
    </row>
    <row r="765" spans="1:12" x14ac:dyDescent="0.25">
      <c r="A765" s="9">
        <v>550091</v>
      </c>
      <c r="B765" s="5">
        <v>6</v>
      </c>
      <c r="C765">
        <v>12481</v>
      </c>
      <c r="D765">
        <v>735</v>
      </c>
      <c r="E765" s="6">
        <v>3704558.26</v>
      </c>
      <c r="F765" s="6">
        <v>4707214.03</v>
      </c>
      <c r="G765" s="7" t="str">
        <f>VLOOKUP(D765,[1]programas!$A$1:$D$90,2,0)</f>
        <v>Respostas aos Desastres e Recuperação</v>
      </c>
      <c r="H765" t="str">
        <f t="shared" si="11"/>
        <v>735 - Respostas aos Desastres e Recuperação</v>
      </c>
      <c r="I765" t="str">
        <f>VLOOKUP(C765,subacoes!$A$1:$H$2405,8,0)</f>
        <v>12481 - Ações de Reabilitação e Recuperação em Defesa Civil</v>
      </c>
      <c r="J765" t="str">
        <f>VLOOKUP(C765,subacoes!$A$1:$H$2405,7,0)</f>
        <v>Município atendido (unidade)</v>
      </c>
      <c r="K765" t="str">
        <f>VLOOKUP(C765,subacoes!$A$1:$H$2405,3,0)</f>
        <v>Maior Valor</v>
      </c>
      <c r="L765" s="14">
        <f>VLOOKUP(C765,subacoes!$A$1:$H$2405,6,0)</f>
        <v>295</v>
      </c>
    </row>
    <row r="766" spans="1:12" x14ac:dyDescent="0.25">
      <c r="A766" s="9">
        <v>530001</v>
      </c>
      <c r="B766" s="5">
        <v>26</v>
      </c>
      <c r="C766">
        <v>12640</v>
      </c>
      <c r="D766">
        <v>110</v>
      </c>
      <c r="E766" s="6">
        <v>2046862.58</v>
      </c>
      <c r="F766" s="6">
        <v>4730000</v>
      </c>
      <c r="G766" s="7" t="str">
        <f>VLOOKUP(D766,[1]programas!$A$1:$D$90,2,0)</f>
        <v>Construção de Rodovias</v>
      </c>
      <c r="H766" t="str">
        <f t="shared" si="11"/>
        <v>110 - Construção de Rodovias</v>
      </c>
      <c r="I766" t="str">
        <f>VLOOKUP(C766,subacoes!$A$1:$H$2405,8,0)</f>
        <v>12640 - Gerenciamento de Programas de financiamento BB</v>
      </c>
      <c r="J766" t="str">
        <f>VLOOKUP(C766,subacoes!$A$1:$H$2405,7,0)</f>
        <v>Programa gerenciado (unidade)</v>
      </c>
      <c r="K766" t="str">
        <f>VLOOKUP(C766,subacoes!$A$1:$H$2405,3,0)</f>
        <v>Maior Valor</v>
      </c>
      <c r="L766" s="14">
        <f>VLOOKUP(C766,subacoes!$A$1:$H$2405,6,0)</f>
        <v>1</v>
      </c>
    </row>
    <row r="767" spans="1:12" x14ac:dyDescent="0.25">
      <c r="A767" s="5">
        <v>410012</v>
      </c>
      <c r="B767" s="5">
        <v>6</v>
      </c>
      <c r="C767">
        <v>6359</v>
      </c>
      <c r="D767">
        <v>707</v>
      </c>
      <c r="E767" s="6">
        <v>3407258.33</v>
      </c>
      <c r="F767" s="6">
        <v>4759270.82</v>
      </c>
      <c r="G767" s="7" t="str">
        <f>VLOOKUP(D767,[1]programas!$A$1:$D$90,2,0)</f>
        <v>Suporte Institucional Integrado</v>
      </c>
      <c r="H767" t="str">
        <f t="shared" si="11"/>
        <v>707 - Suporte Institucional Integrado</v>
      </c>
      <c r="I767" t="str">
        <f>VLOOKUP(C767,subacoes!$A$1:$H$2405,8,0)</f>
        <v>6359 - Modernização, integração e manutenção da tecnologia da informação e comunicação - SSP</v>
      </c>
      <c r="J767" t="str">
        <f>VLOOKUP(C767,subacoes!$A$1:$H$2405,7,0)</f>
        <v>Sistema integrado (unidade)</v>
      </c>
      <c r="K767" t="str">
        <f>VLOOKUP(C767,subacoes!$A$1:$H$2405,3,0)</f>
        <v>Maior Valor</v>
      </c>
      <c r="L767" s="14">
        <f>VLOOKUP(C767,subacoes!$A$1:$H$2405,6,0)</f>
        <v>8</v>
      </c>
    </row>
    <row r="768" spans="1:12" x14ac:dyDescent="0.25">
      <c r="A768" s="9">
        <v>470076</v>
      </c>
      <c r="B768" s="5">
        <v>9</v>
      </c>
      <c r="C768">
        <v>9663</v>
      </c>
      <c r="D768">
        <v>860</v>
      </c>
      <c r="E768" s="6">
        <v>4819966.72</v>
      </c>
      <c r="F768" s="6">
        <v>4859532.7</v>
      </c>
      <c r="G768" s="7" t="str">
        <f>VLOOKUP(D768,[1]programas!$A$1:$D$90,2,0)</f>
        <v>Gestão Previdenciária</v>
      </c>
      <c r="H768" t="str">
        <f t="shared" si="11"/>
        <v>860 - Gestão Previdenciária</v>
      </c>
      <c r="I768" t="str">
        <f>VLOOKUP(C768,subacoes!$A$1:$H$2405,8,0)</f>
        <v>9663 - Sentenças judiciais - RPV - Fundo Financeiro</v>
      </c>
      <c r="J768" t="str">
        <f>VLOOKUP(C768,subacoes!$A$1:$H$2405,7,0)</f>
        <v>Servidor inativo (unidade)</v>
      </c>
      <c r="K768" t="str">
        <f>VLOOKUP(C768,subacoes!$A$1:$H$2405,3,0)</f>
        <v>Maior Valor</v>
      </c>
      <c r="L768" s="14">
        <f>VLOOKUP(C768,subacoes!$A$1:$H$2405,6,0)</f>
        <v>365</v>
      </c>
    </row>
    <row r="769" spans="1:12" x14ac:dyDescent="0.25">
      <c r="A769" s="5">
        <v>160097</v>
      </c>
      <c r="B769" s="5">
        <v>6</v>
      </c>
      <c r="C769">
        <v>73</v>
      </c>
      <c r="D769">
        <v>130</v>
      </c>
      <c r="E769" s="6">
        <v>4880999.55</v>
      </c>
      <c r="F769" s="6">
        <v>4880999.55</v>
      </c>
      <c r="G769" s="7" t="str">
        <f>VLOOKUP(D769,[1]programas!$A$1:$D$90,2,0)</f>
        <v>Conservação e Segurança Rodoviária</v>
      </c>
      <c r="H769" t="str">
        <f t="shared" si="11"/>
        <v>130 - Conservação e Segurança Rodoviária</v>
      </c>
      <c r="I769" t="str">
        <f>VLOOKUP(C769,subacoes!$A$1:$H$2405,8,0)</f>
        <v>73 - Administração e manutenção da Polícia Militar Rodoviária - PMRv</v>
      </c>
      <c r="J769" t="str">
        <f>VLOOKUP(C769,subacoes!$A$1:$H$2405,7,0)</f>
        <v>Rodovia policiada (km)</v>
      </c>
      <c r="K769" t="str">
        <f>VLOOKUP(C769,subacoes!$A$1:$H$2405,3,0)</f>
        <v>Maior Valor</v>
      </c>
      <c r="L769" s="14">
        <f>VLOOKUP(C769,subacoes!$A$1:$H$2405,6,0)</f>
        <v>4400</v>
      </c>
    </row>
    <row r="770" spans="1:12" x14ac:dyDescent="0.25">
      <c r="A770" s="9">
        <v>450001</v>
      </c>
      <c r="B770" s="5">
        <v>12</v>
      </c>
      <c r="C770">
        <v>14264</v>
      </c>
      <c r="D770">
        <v>900</v>
      </c>
      <c r="E770" s="6">
        <v>2473430.84</v>
      </c>
      <c r="F770" s="6">
        <v>4883279.8</v>
      </c>
      <c r="G770" s="7" t="str">
        <f>VLOOKUP(D770,[1]programas!$A$1:$D$90,2,0)</f>
        <v>Gestão Administrativa - Poder Executivo</v>
      </c>
      <c r="H770" t="str">
        <f t="shared" ref="H770:H833" si="12">CONCATENATE(D770," - ",G770)</f>
        <v>900 - Gestão Administrativa - Poder Executivo</v>
      </c>
      <c r="I770" t="str">
        <f>VLOOKUP(C770,subacoes!$A$1:$H$2405,8,0)</f>
        <v>14264 - Encargos com precatórios - SED</v>
      </c>
      <c r="J770" t="str">
        <f>VLOOKUP(C770,subacoes!$A$1:$H$2405,7,0)</f>
        <v>Precatório pago (unidade)</v>
      </c>
      <c r="K770" t="str">
        <f>VLOOKUP(C770,subacoes!$A$1:$H$2405,3,0)</f>
        <v>Maior Valor</v>
      </c>
      <c r="L770" s="14">
        <f>VLOOKUP(C770,subacoes!$A$1:$H$2405,6,0)</f>
        <v>1</v>
      </c>
    </row>
    <row r="771" spans="1:12" x14ac:dyDescent="0.25">
      <c r="A771" s="5">
        <v>230023</v>
      </c>
      <c r="B771" s="5">
        <v>23</v>
      </c>
      <c r="C771">
        <v>896</v>
      </c>
      <c r="D771">
        <v>850</v>
      </c>
      <c r="E771" s="6">
        <v>4895439.2</v>
      </c>
      <c r="F771" s="6">
        <v>4924691.75</v>
      </c>
      <c r="G771" s="7" t="str">
        <f>VLOOKUP(D771,[1]programas!$A$1:$D$90,2,0)</f>
        <v>Gestão de Pessoas</v>
      </c>
      <c r="H771" t="str">
        <f t="shared" si="12"/>
        <v>850 - Gestão de Pessoas</v>
      </c>
      <c r="I771" t="str">
        <f>VLOOKUP(C771,subacoes!$A$1:$H$2405,8,0)</f>
        <v>896 - Administração de pessoal e encargos sociais - SANTUR</v>
      </c>
      <c r="J771" t="str">
        <f>VLOOKUP(C771,subacoes!$A$1:$H$2405,7,0)</f>
        <v>Servidor remunerado (unidade)</v>
      </c>
      <c r="K771" t="str">
        <f>VLOOKUP(C771,subacoes!$A$1:$H$2405,3,0)</f>
        <v>Maior Valor</v>
      </c>
      <c r="L771" s="14">
        <f>VLOOKUP(C771,subacoes!$A$1:$H$2405,6,0)</f>
        <v>47</v>
      </c>
    </row>
    <row r="772" spans="1:12" x14ac:dyDescent="0.25">
      <c r="A772" s="9">
        <v>550091</v>
      </c>
      <c r="B772" s="5">
        <v>18</v>
      </c>
      <c r="C772">
        <v>12480</v>
      </c>
      <c r="D772">
        <v>730</v>
      </c>
      <c r="E772" s="6">
        <v>1067146.8500000001</v>
      </c>
      <c r="F772" s="6">
        <v>4951597.12</v>
      </c>
      <c r="G772" s="7" t="str">
        <f>VLOOKUP(D772,[1]programas!$A$1:$D$90,2,0)</f>
        <v>Prevenção e Preparação para Desastres</v>
      </c>
      <c r="H772" t="str">
        <f t="shared" si="12"/>
        <v>730 - Prevenção e Preparação para Desastres</v>
      </c>
      <c r="I772" t="str">
        <f>VLOOKUP(C772,subacoes!$A$1:$H$2405,8,0)</f>
        <v>12480 - Ações Preventivas em Defesa Civil</v>
      </c>
      <c r="J772" t="str">
        <f>VLOOKUP(C772,subacoes!$A$1:$H$2405,7,0)</f>
        <v>Município atendido (unidade)</v>
      </c>
      <c r="K772" t="str">
        <f>VLOOKUP(C772,subacoes!$A$1:$H$2405,3,0)</f>
        <v>Maior Valor</v>
      </c>
      <c r="L772" s="14">
        <f>VLOOKUP(C772,subacoes!$A$1:$H$2405,6,0)</f>
        <v>295</v>
      </c>
    </row>
    <row r="773" spans="1:12" x14ac:dyDescent="0.25">
      <c r="A773" s="9">
        <v>530001</v>
      </c>
      <c r="B773" s="5">
        <v>26</v>
      </c>
      <c r="C773">
        <v>14477</v>
      </c>
      <c r="D773">
        <v>140</v>
      </c>
      <c r="E773" s="6">
        <v>0</v>
      </c>
      <c r="F773" s="6">
        <v>5000000</v>
      </c>
      <c r="G773" s="7" t="str">
        <f>VLOOKUP(D773,[1]programas!$A$1:$D$90,2,0)</f>
        <v>Reabilitação e Aumento de Capacidade de Rodovias</v>
      </c>
      <c r="H773" t="str">
        <f t="shared" si="12"/>
        <v>140 - Reabilitação e Aumento de Capacidade de Rodovias</v>
      </c>
      <c r="I773" t="str">
        <f>VLOOKUP(C773,subacoes!$A$1:$H$2405,8,0)</f>
        <v>14477 - AP - Reabilitação da SC-477, trecho Canoinhas - Major Vieira - BR-116</v>
      </c>
      <c r="J773" t="str">
        <f>VLOOKUP(C773,subacoes!$A$1:$H$2405,7,0)</f>
        <v>Rodovia reabilitada (km)</v>
      </c>
      <c r="K773" t="str">
        <f>VLOOKUP(C773,subacoes!$A$1:$H$2405,3,0)</f>
        <v>Maior Valor</v>
      </c>
      <c r="L773" s="14">
        <f>VLOOKUP(C773,subacoes!$A$1:$H$2405,6,0)</f>
        <v>36</v>
      </c>
    </row>
    <row r="774" spans="1:12" x14ac:dyDescent="0.25">
      <c r="A774" s="9">
        <v>540096</v>
      </c>
      <c r="B774" s="5">
        <v>14</v>
      </c>
      <c r="C774">
        <v>12724</v>
      </c>
      <c r="D774">
        <v>750</v>
      </c>
      <c r="E774" s="6">
        <v>0</v>
      </c>
      <c r="F774" s="6">
        <v>5000000</v>
      </c>
      <c r="G774" s="7" t="str">
        <f>VLOOKUP(D774,[1]programas!$A$1:$D$90,2,0)</f>
        <v>Expansão e Modernização do Sistema Prisional e Socioeducativo</v>
      </c>
      <c r="H774" t="str">
        <f t="shared" si="12"/>
        <v>750 - Expansão e Modernização do Sistema Prisional e Socioeducativo</v>
      </c>
      <c r="I774" t="str">
        <f>VLOOKUP(C774,subacoes!$A$1:$H$2405,8,0)</f>
        <v>12724 - Construção de unidade prisional para a Grande Florianópolis</v>
      </c>
      <c r="J774" t="str">
        <f>VLOOKUP(C774,subacoes!$A$1:$H$2405,7,0)</f>
        <v>Área construída (m2)</v>
      </c>
      <c r="K774" t="str">
        <f>VLOOKUP(C774,subacoes!$A$1:$H$2405,3,0)</f>
        <v>Maior Valor</v>
      </c>
      <c r="L774" s="14">
        <f>VLOOKUP(C774,subacoes!$A$1:$H$2405,6,0)</f>
        <v>2498</v>
      </c>
    </row>
    <row r="775" spans="1:12" x14ac:dyDescent="0.25">
      <c r="A775" s="5">
        <v>160084</v>
      </c>
      <c r="B775" s="5">
        <v>6</v>
      </c>
      <c r="C775">
        <v>13170</v>
      </c>
      <c r="D775">
        <v>707</v>
      </c>
      <c r="E775" s="6">
        <v>4525545.28</v>
      </c>
      <c r="F775" s="6">
        <v>5035826.2699999996</v>
      </c>
      <c r="G775" s="7" t="str">
        <f>VLOOKUP(D775,[1]programas!$A$1:$D$90,2,0)</f>
        <v>Suporte Institucional Integrado</v>
      </c>
      <c r="H775" t="str">
        <f t="shared" si="12"/>
        <v>707 - Suporte Institucional Integrado</v>
      </c>
      <c r="I775" t="str">
        <f>VLOOKUP(C775,subacoes!$A$1:$H$2405,8,0)</f>
        <v>13170 - Gestão dos contratos de locação - PC</v>
      </c>
      <c r="J775" t="str">
        <f>VLOOKUP(C775,subacoes!$A$1:$H$2405,7,0)</f>
        <v>Contrato gerenciado (unidade)</v>
      </c>
      <c r="K775" t="str">
        <f>VLOOKUP(C775,subacoes!$A$1:$H$2405,3,0)</f>
        <v>Maior Valor</v>
      </c>
      <c r="L775" s="14">
        <f>VLOOKUP(C775,subacoes!$A$1:$H$2405,6,0)</f>
        <v>85</v>
      </c>
    </row>
    <row r="776" spans="1:12" x14ac:dyDescent="0.25">
      <c r="A776" s="9">
        <v>520092</v>
      </c>
      <c r="B776" s="5">
        <v>4</v>
      </c>
      <c r="C776">
        <v>14246</v>
      </c>
      <c r="D776">
        <v>830</v>
      </c>
      <c r="E776" s="6">
        <v>0</v>
      </c>
      <c r="F776" s="6">
        <v>5092000</v>
      </c>
      <c r="G776" s="7" t="str">
        <f>VLOOKUP(D776,[1]programas!$A$1:$D$90,2,0)</f>
        <v>Modernização da Gestão Fiscal</v>
      </c>
      <c r="H776" t="str">
        <f t="shared" si="12"/>
        <v>830 - Modernização da Gestão Fiscal</v>
      </c>
      <c r="I776" t="str">
        <f>VLOOKUP(C776,subacoes!$A$1:$H$2405,8,0)</f>
        <v>14246 - Administração Tributária Contencioso Fiscal PROFISCO II</v>
      </c>
      <c r="J776" t="str">
        <f>VLOOKUP(C776,subacoes!$A$1:$H$2405,7,0)</f>
        <v>Programa gerenciado (unidade)</v>
      </c>
      <c r="K776" t="str">
        <f>VLOOKUP(C776,subacoes!$A$1:$H$2405,3,0)</f>
        <v>Maior Valor</v>
      </c>
      <c r="L776" s="14">
        <f>VLOOKUP(C776,subacoes!$A$1:$H$2405,6,0)</f>
        <v>1</v>
      </c>
    </row>
    <row r="777" spans="1:12" x14ac:dyDescent="0.25">
      <c r="A777" s="9">
        <v>440001</v>
      </c>
      <c r="B777" s="5">
        <v>20</v>
      </c>
      <c r="C777">
        <v>11394</v>
      </c>
      <c r="D777">
        <v>300</v>
      </c>
      <c r="E777" s="6">
        <v>689967.53</v>
      </c>
      <c r="F777" s="6">
        <v>5095442.95</v>
      </c>
      <c r="G777" s="7" t="str">
        <f>VLOOKUP(D777,[1]programas!$A$1:$D$90,2,0)</f>
        <v>Qualidade de Vida no Campo e na Cidade</v>
      </c>
      <c r="H777" t="str">
        <f t="shared" si="12"/>
        <v>300 - Qualidade de Vida no Campo e na Cidade</v>
      </c>
      <c r="I777" t="str">
        <f>VLOOKUP(C777,subacoes!$A$1:$H$2405,8,0)</f>
        <v>11394 - Regularização fundiária - SAR</v>
      </c>
      <c r="J777" t="str">
        <f>VLOOKUP(C777,subacoes!$A$1:$H$2405,7,0)</f>
        <v>Família atendida (unidade)</v>
      </c>
      <c r="K777" t="str">
        <f>VLOOKUP(C777,subacoes!$A$1:$H$2405,3,0)</f>
        <v>Soma</v>
      </c>
      <c r="L777" s="14">
        <f>VLOOKUP(C777,subacoes!$A$1:$H$2405,6,0)</f>
        <v>100</v>
      </c>
    </row>
    <row r="778" spans="1:12" x14ac:dyDescent="0.25">
      <c r="A778" s="5">
        <v>270024</v>
      </c>
      <c r="B778" s="5">
        <v>19</v>
      </c>
      <c r="C778">
        <v>11454</v>
      </c>
      <c r="D778">
        <v>230</v>
      </c>
      <c r="E778" s="6">
        <v>4517122.2300000004</v>
      </c>
      <c r="F778" s="6">
        <v>5171691.95</v>
      </c>
      <c r="G778" s="7" t="str">
        <f>VLOOKUP(D778,[1]programas!$A$1:$D$90,2,0)</f>
        <v>CTI - Fomento à Ciência, Tecnologia e Inovação</v>
      </c>
      <c r="H778" t="str">
        <f t="shared" si="12"/>
        <v>230 - CTI - Fomento à Ciência, Tecnologia e Inovação</v>
      </c>
      <c r="I778" t="str">
        <f>VLOOKUP(C778,subacoes!$A$1:$H$2405,8,0)</f>
        <v>11454 - Conceder bolsas para o incentivo à formação de pesquisadores</v>
      </c>
      <c r="J778" t="str">
        <f>VLOOKUP(C778,subacoes!$A$1:$H$2405,7,0)</f>
        <v>Bolsa concedida (unidade)</v>
      </c>
      <c r="K778" t="str">
        <f>VLOOKUP(C778,subacoes!$A$1:$H$2405,3,0)</f>
        <v>Maior Valor</v>
      </c>
      <c r="L778" s="14">
        <f>VLOOKUP(C778,subacoes!$A$1:$H$2405,6,0)</f>
        <v>759</v>
      </c>
    </row>
    <row r="779" spans="1:12" x14ac:dyDescent="0.25">
      <c r="A779" s="9">
        <v>480091</v>
      </c>
      <c r="B779" s="5">
        <v>10</v>
      </c>
      <c r="C779">
        <v>12574</v>
      </c>
      <c r="D779">
        <v>101</v>
      </c>
      <c r="E779" s="6">
        <v>456670.86</v>
      </c>
      <c r="F779" s="6">
        <v>5182213.62</v>
      </c>
      <c r="G779" s="7" t="str">
        <f>VLOOKUP(D779,[1]programas!$A$1:$D$90,2,0)</f>
        <v>Acelera Santa Catarina</v>
      </c>
      <c r="H779" t="str">
        <f t="shared" si="12"/>
        <v>101 - Acelera Santa Catarina</v>
      </c>
      <c r="I779" t="str">
        <f>VLOOKUP(C779,subacoes!$A$1:$H$2405,8,0)</f>
        <v>12574 - AP - Ampliação e readequação do Hospital e Maternidade Tereza Ramos</v>
      </c>
      <c r="J779" t="str">
        <f>VLOOKUP(C779,subacoes!$A$1:$H$2405,7,0)</f>
        <v>Obra executada (unidade)</v>
      </c>
      <c r="K779" t="str">
        <f>VLOOKUP(C779,subacoes!$A$1:$H$2405,3,0)</f>
        <v>Maior Valor</v>
      </c>
      <c r="L779" s="14">
        <f>VLOOKUP(C779,subacoes!$A$1:$H$2405,6,0)</f>
        <v>0</v>
      </c>
    </row>
    <row r="780" spans="1:12" x14ac:dyDescent="0.25">
      <c r="A780" s="5">
        <v>160091</v>
      </c>
      <c r="B780" s="5">
        <v>6</v>
      </c>
      <c r="C780">
        <v>11837</v>
      </c>
      <c r="D780">
        <v>707</v>
      </c>
      <c r="E780" s="6">
        <v>227414.87</v>
      </c>
      <c r="F780" s="6">
        <v>5195176.88</v>
      </c>
      <c r="G780" s="7" t="str">
        <f>VLOOKUP(D780,[1]programas!$A$1:$D$90,2,0)</f>
        <v>Suporte Institucional Integrado</v>
      </c>
      <c r="H780" t="str">
        <f t="shared" si="12"/>
        <v>707 - Suporte Institucional Integrado</v>
      </c>
      <c r="I780" t="str">
        <f>VLOOKUP(C780,subacoes!$A$1:$H$2405,8,0)</f>
        <v>11837 - Construção e ampliação de instalações físicas - SSP</v>
      </c>
      <c r="J780" t="str">
        <f>VLOOKUP(C780,subacoes!$A$1:$H$2405,7,0)</f>
        <v>Área construída (m2)</v>
      </c>
      <c r="K780" t="str">
        <f>VLOOKUP(C780,subacoes!$A$1:$H$2405,3,0)</f>
        <v>Soma</v>
      </c>
      <c r="L780" s="14">
        <f>VLOOKUP(C780,subacoes!$A$1:$H$2405,6,0)</f>
        <v>4600</v>
      </c>
    </row>
    <row r="781" spans="1:12" x14ac:dyDescent="0.25">
      <c r="A781" s="5">
        <v>270021</v>
      </c>
      <c r="B781" s="5">
        <v>18</v>
      </c>
      <c r="C781">
        <v>8470</v>
      </c>
      <c r="D781">
        <v>340</v>
      </c>
      <c r="E781" s="6">
        <v>2769776.2</v>
      </c>
      <c r="F781" s="6">
        <v>5415667</v>
      </c>
      <c r="G781" s="7" t="str">
        <f>VLOOKUP(D781,[1]programas!$A$1:$D$90,2,0)</f>
        <v>Desenvolvimento Ambiental Sustentável</v>
      </c>
      <c r="H781" t="str">
        <f t="shared" si="12"/>
        <v>340 - Desenvolvimento Ambiental Sustentável</v>
      </c>
      <c r="I781" t="str">
        <f>VLOOKUP(C781,subacoes!$A$1:$H$2405,8,0)</f>
        <v>8470 - Fiscalização e atendimento de reclamações ambientais - IMA</v>
      </c>
      <c r="J781" t="str">
        <f>VLOOKUP(C781,subacoes!$A$1:$H$2405,7,0)</f>
        <v>Atendimento realizado (unidade)</v>
      </c>
      <c r="K781" t="str">
        <f>VLOOKUP(C781,subacoes!$A$1:$H$2405,3,0)</f>
        <v>Soma</v>
      </c>
      <c r="L781" s="14">
        <f>VLOOKUP(C781,subacoes!$A$1:$H$2405,6,0)</f>
        <v>1000</v>
      </c>
    </row>
    <row r="782" spans="1:12" x14ac:dyDescent="0.25">
      <c r="A782" s="9">
        <v>470093</v>
      </c>
      <c r="B782" s="5">
        <v>4</v>
      </c>
      <c r="C782">
        <v>12753</v>
      </c>
      <c r="D782">
        <v>900</v>
      </c>
      <c r="E782" s="6">
        <v>0</v>
      </c>
      <c r="F782" s="6">
        <v>5459110.3700000001</v>
      </c>
      <c r="G782" s="7" t="str">
        <f>VLOOKUP(D782,[1]programas!$A$1:$D$90,2,0)</f>
        <v>Gestão Administrativa - Poder Executivo</v>
      </c>
      <c r="H782" t="str">
        <f t="shared" si="12"/>
        <v>900 - Gestão Administrativa - Poder Executivo</v>
      </c>
      <c r="I782" t="str">
        <f>VLOOKUP(C782,subacoes!$A$1:$H$2405,8,0)</f>
        <v>12753 - Aquisição de veículos e equipamentos - FUNPAT - SEA</v>
      </c>
      <c r="J782" t="str">
        <f>VLOOKUP(C782,subacoes!$A$1:$H$2405,7,0)</f>
        <v>Máquina e equipamento adquirido (unidade)</v>
      </c>
      <c r="K782" t="str">
        <f>VLOOKUP(C782,subacoes!$A$1:$H$2405,3,0)</f>
        <v>Maior Valor</v>
      </c>
      <c r="L782" s="14">
        <f>VLOOKUP(C782,subacoes!$A$1:$H$2405,6,0)</f>
        <v>85</v>
      </c>
    </row>
    <row r="783" spans="1:12" x14ac:dyDescent="0.25">
      <c r="A783" s="9">
        <v>470076</v>
      </c>
      <c r="B783" s="5">
        <v>9</v>
      </c>
      <c r="C783">
        <v>9355</v>
      </c>
      <c r="D783">
        <v>860</v>
      </c>
      <c r="E783" s="6">
        <v>5460453.1299999999</v>
      </c>
      <c r="F783" s="6">
        <v>5460453.1299999999</v>
      </c>
      <c r="G783" s="7" t="str">
        <f>VLOOKUP(D783,[1]programas!$A$1:$D$90,2,0)</f>
        <v>Gestão Previdenciária</v>
      </c>
      <c r="H783" t="str">
        <f t="shared" si="12"/>
        <v>860 - Gestão Previdenciária</v>
      </c>
      <c r="I783" t="str">
        <f>VLOOKUP(C783,subacoes!$A$1:$H$2405,8,0)</f>
        <v>9355 - Encargos com inativos - DETER - Fundo Financeiro</v>
      </c>
      <c r="J783" t="str">
        <f>VLOOKUP(C783,subacoes!$A$1:$H$2405,7,0)</f>
        <v>Servidor inativo (unidade)</v>
      </c>
      <c r="K783" t="str">
        <f>VLOOKUP(C783,subacoes!$A$1:$H$2405,3,0)</f>
        <v>Maior Valor</v>
      </c>
      <c r="L783" s="14">
        <f>VLOOKUP(C783,subacoes!$A$1:$H$2405,6,0)</f>
        <v>130</v>
      </c>
    </row>
    <row r="784" spans="1:12" x14ac:dyDescent="0.25">
      <c r="A784" s="9">
        <v>520092</v>
      </c>
      <c r="B784" s="5">
        <v>4</v>
      </c>
      <c r="C784">
        <v>14247</v>
      </c>
      <c r="D784">
        <v>830</v>
      </c>
      <c r="E784" s="6">
        <v>0</v>
      </c>
      <c r="F784" s="6">
        <v>5584000</v>
      </c>
      <c r="G784" s="7" t="str">
        <f>VLOOKUP(D784,[1]programas!$A$1:$D$90,2,0)</f>
        <v>Modernização da Gestão Fiscal</v>
      </c>
      <c r="H784" t="str">
        <f t="shared" si="12"/>
        <v>830 - Modernização da Gestão Fiscal</v>
      </c>
      <c r="I784" t="str">
        <f>VLOOKUP(C784,subacoes!$A$1:$H$2405,8,0)</f>
        <v>14247 - Administração Financeira e Gasto Público - PROFISCO II</v>
      </c>
      <c r="J784" t="str">
        <f>VLOOKUP(C784,subacoes!$A$1:$H$2405,7,0)</f>
        <v>Programa gerenciado (unidade)</v>
      </c>
      <c r="K784" t="str">
        <f>VLOOKUP(C784,subacoes!$A$1:$H$2405,3,0)</f>
        <v>Maior Valor</v>
      </c>
      <c r="L784" s="14">
        <f>VLOOKUP(C784,subacoes!$A$1:$H$2405,6,0)</f>
        <v>1</v>
      </c>
    </row>
    <row r="785" spans="1:12" x14ac:dyDescent="0.25">
      <c r="A785" s="9">
        <v>550091</v>
      </c>
      <c r="B785" s="5">
        <v>6</v>
      </c>
      <c r="C785">
        <v>11900</v>
      </c>
      <c r="D785">
        <v>735</v>
      </c>
      <c r="E785" s="6">
        <v>875161.78</v>
      </c>
      <c r="F785" s="6">
        <v>5688073.8099999996</v>
      </c>
      <c r="G785" s="7" t="str">
        <f>VLOOKUP(D785,[1]programas!$A$1:$D$90,2,0)</f>
        <v>Respostas aos Desastres e Recuperação</v>
      </c>
      <c r="H785" t="str">
        <f t="shared" si="12"/>
        <v>735 - Respostas aos Desastres e Recuperação</v>
      </c>
      <c r="I785" t="str">
        <f>VLOOKUP(C785,subacoes!$A$1:$H$2405,8,0)</f>
        <v>11900 - Ações de Socorro e Assistência Humanitária em Defesa Civil</v>
      </c>
      <c r="J785" t="str">
        <f>VLOOKUP(C785,subacoes!$A$1:$H$2405,7,0)</f>
        <v>Município atendido (unidade)</v>
      </c>
      <c r="K785" t="str">
        <f>VLOOKUP(C785,subacoes!$A$1:$H$2405,3,0)</f>
        <v>Maior Valor</v>
      </c>
      <c r="L785" s="14">
        <f>VLOOKUP(C785,subacoes!$A$1:$H$2405,6,0)</f>
        <v>295</v>
      </c>
    </row>
    <row r="786" spans="1:12" x14ac:dyDescent="0.25">
      <c r="A786" s="9">
        <v>450001</v>
      </c>
      <c r="B786" s="5">
        <v>12</v>
      </c>
      <c r="C786">
        <v>14120</v>
      </c>
      <c r="D786">
        <v>610</v>
      </c>
      <c r="E786" s="6">
        <v>4680704.5599999996</v>
      </c>
      <c r="F786" s="6">
        <v>5692614.6500000004</v>
      </c>
      <c r="G786" s="7" t="str">
        <f>VLOOKUP(D786,[1]programas!$A$1:$D$90,2,0)</f>
        <v>Educação Básica com Qualidade e Equidade</v>
      </c>
      <c r="H786" t="str">
        <f t="shared" si="12"/>
        <v>610 - Educação Básica com Qualidade e Equidade</v>
      </c>
      <c r="I786" t="str">
        <f>VLOOKUP(C786,subacoes!$A$1:$H$2405,8,0)</f>
        <v>14120 - Novas oportunidades na Educação Básica</v>
      </c>
      <c r="J786" t="str">
        <f>VLOOKUP(C786,subacoes!$A$1:$H$2405,7,0)</f>
        <v>Estagiário contratado (unidade)</v>
      </c>
      <c r="K786" t="str">
        <f>VLOOKUP(C786,subacoes!$A$1:$H$2405,3,0)</f>
        <v>Maior Valor</v>
      </c>
      <c r="L786" s="14">
        <f>VLOOKUP(C786,subacoes!$A$1:$H$2405,6,0)</f>
        <v>2200</v>
      </c>
    </row>
    <row r="787" spans="1:12" x14ac:dyDescent="0.25">
      <c r="A787" s="5">
        <v>260093</v>
      </c>
      <c r="B787" s="5">
        <v>8</v>
      </c>
      <c r="C787">
        <v>9459</v>
      </c>
      <c r="D787">
        <v>510</v>
      </c>
      <c r="E787" s="6">
        <v>4814263.53</v>
      </c>
      <c r="F787" s="6">
        <v>5711936.4100000001</v>
      </c>
      <c r="G787" s="7" t="str">
        <f>VLOOKUP(D787,[1]programas!$A$1:$D$90,2,0)</f>
        <v>Gestão do SUAS</v>
      </c>
      <c r="H787" t="str">
        <f t="shared" si="12"/>
        <v>510 - Gestão do SUAS</v>
      </c>
      <c r="I787" t="str">
        <f>VLOOKUP(C787,subacoes!$A$1:$H$2405,8,0)</f>
        <v>9459 - Ações de proteção social especial de média complexidade</v>
      </c>
      <c r="J787" t="str">
        <f>VLOOKUP(C787,subacoes!$A$1:$H$2405,7,0)</f>
        <v>Equipamento beneficiado (unidade)</v>
      </c>
      <c r="K787" t="str">
        <f>VLOOKUP(C787,subacoes!$A$1:$H$2405,3,0)</f>
        <v>Maior Valor</v>
      </c>
      <c r="L787" s="14">
        <f>VLOOKUP(C787,subacoes!$A$1:$H$2405,6,0)</f>
        <v>96</v>
      </c>
    </row>
    <row r="788" spans="1:12" x14ac:dyDescent="0.25">
      <c r="A788" s="9">
        <v>550091</v>
      </c>
      <c r="B788" s="5">
        <v>6</v>
      </c>
      <c r="C788">
        <v>13496</v>
      </c>
      <c r="D788">
        <v>850</v>
      </c>
      <c r="E788" s="6">
        <v>5355506.83</v>
      </c>
      <c r="F788" s="6">
        <v>5721084.4800000004</v>
      </c>
      <c r="G788" s="7" t="str">
        <f>VLOOKUP(D788,[1]programas!$A$1:$D$90,2,0)</f>
        <v>Gestão de Pessoas</v>
      </c>
      <c r="H788" t="str">
        <f t="shared" si="12"/>
        <v>850 - Gestão de Pessoas</v>
      </c>
      <c r="I788" t="str">
        <f>VLOOKUP(C788,subacoes!$A$1:$H$2405,8,0)</f>
        <v>13496 - Administração de pessoal e encargos sociais - SDC</v>
      </c>
      <c r="J788" t="str">
        <f>VLOOKUP(C788,subacoes!$A$1:$H$2405,7,0)</f>
        <v>Servidor remunerado (unidade)</v>
      </c>
      <c r="K788" t="str">
        <f>VLOOKUP(C788,subacoes!$A$1:$H$2405,3,0)</f>
        <v>Maior Valor</v>
      </c>
      <c r="L788" s="14">
        <f>VLOOKUP(C788,subacoes!$A$1:$H$2405,6,0)</f>
        <v>70</v>
      </c>
    </row>
    <row r="789" spans="1:12" x14ac:dyDescent="0.25">
      <c r="A789" s="5">
        <v>160084</v>
      </c>
      <c r="B789" s="5">
        <v>6</v>
      </c>
      <c r="C789">
        <v>13133</v>
      </c>
      <c r="D789">
        <v>706</v>
      </c>
      <c r="E789" s="6">
        <v>4770559.1500000004</v>
      </c>
      <c r="F789" s="6">
        <v>5861651.0099999998</v>
      </c>
      <c r="G789" s="7" t="str">
        <f>VLOOKUP(D789,[1]programas!$A$1:$D$90,2,0)</f>
        <v>De Olho no Crime</v>
      </c>
      <c r="H789" t="str">
        <f t="shared" si="12"/>
        <v>706 - De Olho no Crime</v>
      </c>
      <c r="I789" t="str">
        <f>VLOOKUP(C789,subacoes!$A$1:$H$2405,8,0)</f>
        <v>13133 - Gestão integrada das atividades aéreas - PC</v>
      </c>
      <c r="J789" t="str">
        <f>VLOOKUP(C789,subacoes!$A$1:$H$2405,7,0)</f>
        <v>Aeronave integrada (unidade)</v>
      </c>
      <c r="K789" t="str">
        <f>VLOOKUP(C789,subacoes!$A$1:$H$2405,3,0)</f>
        <v>Maior Valor</v>
      </c>
      <c r="L789" s="14">
        <f>VLOOKUP(C789,subacoes!$A$1:$H$2405,6,0)</f>
        <v>2</v>
      </c>
    </row>
    <row r="790" spans="1:12" x14ac:dyDescent="0.25">
      <c r="A790" s="9">
        <v>520001</v>
      </c>
      <c r="B790" s="5">
        <v>4</v>
      </c>
      <c r="C790">
        <v>4087</v>
      </c>
      <c r="D790">
        <v>900</v>
      </c>
      <c r="E790" s="6">
        <v>3799086.59</v>
      </c>
      <c r="F790" s="6">
        <v>5883008.21</v>
      </c>
      <c r="G790" s="7" t="str">
        <f>VLOOKUP(D790,[1]programas!$A$1:$D$90,2,0)</f>
        <v>Gestão Administrativa - Poder Executivo</v>
      </c>
      <c r="H790" t="str">
        <f t="shared" si="12"/>
        <v>900 - Gestão Administrativa - Poder Executivo</v>
      </c>
      <c r="I790" t="str">
        <f>VLOOKUP(C790,subacoes!$A$1:$H$2405,8,0)</f>
        <v>4087 - Manutenção e modernização dos serviços de tecnologia da informação e comunicação - SEF</v>
      </c>
      <c r="J790" t="str">
        <f>VLOOKUP(C790,subacoes!$A$1:$H$2405,7,0)</f>
        <v>Estação de trabalho mantida (unidade)</v>
      </c>
      <c r="K790" t="str">
        <f>VLOOKUP(C790,subacoes!$A$1:$H$2405,3,0)</f>
        <v>Maior Valor</v>
      </c>
      <c r="L790" s="14">
        <f>VLOOKUP(C790,subacoes!$A$1:$H$2405,6,0)</f>
        <v>1200</v>
      </c>
    </row>
    <row r="791" spans="1:12" x14ac:dyDescent="0.25">
      <c r="A791" s="5">
        <v>260093</v>
      </c>
      <c r="B791" s="5">
        <v>8</v>
      </c>
      <c r="C791">
        <v>12483</v>
      </c>
      <c r="D791">
        <v>510</v>
      </c>
      <c r="E791" s="6">
        <v>5886651.6500000004</v>
      </c>
      <c r="F791" s="6">
        <v>5886651.6500000004</v>
      </c>
      <c r="G791" s="7" t="str">
        <f>VLOOKUP(D791,[1]programas!$A$1:$D$90,2,0)</f>
        <v>Gestão do SUAS</v>
      </c>
      <c r="H791" t="str">
        <f t="shared" si="12"/>
        <v>510 - Gestão do SUAS</v>
      </c>
      <c r="I791" t="str">
        <f>VLOOKUP(C791,subacoes!$A$1:$H$2405,8,0)</f>
        <v>12483 - Transferência de renda complementar - Santa Renda</v>
      </c>
      <c r="J791" t="str">
        <f>VLOOKUP(C791,subacoes!$A$1:$H$2405,7,0)</f>
        <v>Família beneficiada (unidade)</v>
      </c>
      <c r="K791" t="str">
        <f>VLOOKUP(C791,subacoes!$A$1:$H$2405,3,0)</f>
        <v>(vazio)</v>
      </c>
      <c r="L791" s="14">
        <f>VLOOKUP(C791,subacoes!$A$1:$H$2405,6,0)</f>
        <v>33760</v>
      </c>
    </row>
    <row r="792" spans="1:12" x14ac:dyDescent="0.25">
      <c r="A792" s="5">
        <v>270092</v>
      </c>
      <c r="B792" s="5">
        <v>18</v>
      </c>
      <c r="C792">
        <v>6488</v>
      </c>
      <c r="D792">
        <v>350</v>
      </c>
      <c r="E792" s="6">
        <v>345871.58</v>
      </c>
      <c r="F792" s="6">
        <v>5909054.4800000004</v>
      </c>
      <c r="G792" s="7" t="str">
        <f>VLOOKUP(D792,[1]programas!$A$1:$D$90,2,0)</f>
        <v>Gestão dos Recursos Hídricos</v>
      </c>
      <c r="H792" t="str">
        <f t="shared" si="12"/>
        <v>350 - Gestão dos Recursos Hídricos</v>
      </c>
      <c r="I792" t="str">
        <f>VLOOKUP(C792,subacoes!$A$1:$H$2405,8,0)</f>
        <v>6488 - Monitorar, controlar e apoiar ações de prevenção de eventos críticos - SDS</v>
      </c>
      <c r="J792" t="str">
        <f>VLOOKUP(C792,subacoes!$A$1:$H$2405,7,0)</f>
        <v>Serviço de monitoramento (unidade)</v>
      </c>
      <c r="K792" t="str">
        <f>VLOOKUP(C792,subacoes!$A$1:$H$2405,3,0)</f>
        <v>Maior Valor</v>
      </c>
      <c r="L792" s="14">
        <f>VLOOKUP(C792,subacoes!$A$1:$H$2405,6,0)</f>
        <v>4</v>
      </c>
    </row>
    <row r="793" spans="1:12" x14ac:dyDescent="0.25">
      <c r="A793" s="9">
        <v>440001</v>
      </c>
      <c r="B793" s="5">
        <v>20</v>
      </c>
      <c r="C793">
        <v>1100</v>
      </c>
      <c r="D793">
        <v>300</v>
      </c>
      <c r="E793" s="6">
        <v>5789586.96</v>
      </c>
      <c r="F793" s="6">
        <v>5985469.2400000002</v>
      </c>
      <c r="G793" s="7" t="str">
        <f>VLOOKUP(D793,[1]programas!$A$1:$D$90,2,0)</f>
        <v>Qualidade de Vida no Campo e na Cidade</v>
      </c>
      <c r="H793" t="str">
        <f t="shared" si="12"/>
        <v>300 - Qualidade de Vida no Campo e na Cidade</v>
      </c>
      <c r="I793" t="str">
        <f>VLOOKUP(C793,subacoes!$A$1:$H$2405,8,0)</f>
        <v>1100 - Administração de pessoal e encargos sociais - SAR</v>
      </c>
      <c r="J793" t="str">
        <f>VLOOKUP(C793,subacoes!$A$1:$H$2405,7,0)</f>
        <v>Servidor remunerado (unidade)</v>
      </c>
      <c r="K793" t="str">
        <f>VLOOKUP(C793,subacoes!$A$1:$H$2405,3,0)</f>
        <v>Maior Valor</v>
      </c>
      <c r="L793" s="14">
        <f>VLOOKUP(C793,subacoes!$A$1:$H$2405,6,0)</f>
        <v>432</v>
      </c>
    </row>
    <row r="794" spans="1:12" x14ac:dyDescent="0.25">
      <c r="A794" s="9">
        <v>540094</v>
      </c>
      <c r="B794" s="5">
        <v>14</v>
      </c>
      <c r="C794">
        <v>10907</v>
      </c>
      <c r="D794">
        <v>760</v>
      </c>
      <c r="E794" s="6">
        <v>1795544.07</v>
      </c>
      <c r="F794" s="6">
        <v>5988197</v>
      </c>
      <c r="G794" s="7" t="str">
        <f>VLOOKUP(D794,[1]programas!$A$1:$D$90,2,0)</f>
        <v>Ressocialização dos Apenados e dos Adolescentes em Conflito com a Lei</v>
      </c>
      <c r="H794" t="str">
        <f t="shared" si="12"/>
        <v>760 - Ressocialização dos Apenados e dos Adolescentes em Conflito com a Lei</v>
      </c>
      <c r="I794" t="str">
        <f>VLOOKUP(C794,subacoes!$A$1:$H$2405,8,0)</f>
        <v>10907 - Profissionalização e reintegração social do apenado da região da Grande Florianópolis</v>
      </c>
      <c r="J794" t="str">
        <f>VLOOKUP(C794,subacoes!$A$1:$H$2405,7,0)</f>
        <v>Apenado mantido (unidade)</v>
      </c>
      <c r="K794" t="str">
        <f>VLOOKUP(C794,subacoes!$A$1:$H$2405,3,0)</f>
        <v>Maior Valor</v>
      </c>
      <c r="L794" s="14">
        <f>VLOOKUP(C794,subacoes!$A$1:$H$2405,6,0)</f>
        <v>4500</v>
      </c>
    </row>
    <row r="795" spans="1:12" x14ac:dyDescent="0.25">
      <c r="A795" s="9">
        <v>530001</v>
      </c>
      <c r="B795" s="5">
        <v>26</v>
      </c>
      <c r="C795">
        <v>12933</v>
      </c>
      <c r="D795">
        <v>105</v>
      </c>
      <c r="E795" s="6">
        <v>66999.360000000001</v>
      </c>
      <c r="F795" s="6">
        <v>6000000</v>
      </c>
      <c r="G795" s="7" t="str">
        <f>VLOOKUP(D795,[1]programas!$A$1:$D$90,2,0)</f>
        <v>Mobilidade Urbana</v>
      </c>
      <c r="H795" t="str">
        <f t="shared" si="12"/>
        <v>105 - Mobilidade Urbana</v>
      </c>
      <c r="I795" t="str">
        <f>VLOOKUP(C795,subacoes!$A$1:$H$2405,8,0)</f>
        <v>12933 - Melhoramentos e restauração da BR-280, trecho entrocamento SC-413</v>
      </c>
      <c r="J795" t="str">
        <f>VLOOKUP(C795,subacoes!$A$1:$H$2405,7,0)</f>
        <v>Rodovia pavimentada (km)</v>
      </c>
      <c r="K795" t="str">
        <f>VLOOKUP(C795,subacoes!$A$1:$H$2405,3,0)</f>
        <v>Maior Valor</v>
      </c>
      <c r="L795" s="14">
        <f>VLOOKUP(C795,subacoes!$A$1:$H$2405,6,0)</f>
        <v>9.4</v>
      </c>
    </row>
    <row r="796" spans="1:12" x14ac:dyDescent="0.25">
      <c r="A796" s="9">
        <v>540091</v>
      </c>
      <c r="B796" s="5">
        <v>14</v>
      </c>
      <c r="C796">
        <v>10904</v>
      </c>
      <c r="D796">
        <v>760</v>
      </c>
      <c r="E796" s="6">
        <v>1912481.58</v>
      </c>
      <c r="F796" s="6">
        <v>6000000</v>
      </c>
      <c r="G796" s="7" t="str">
        <f>VLOOKUP(D796,[1]programas!$A$1:$D$90,2,0)</f>
        <v>Ressocialização dos Apenados e dos Adolescentes em Conflito com a Lei</v>
      </c>
      <c r="H796" t="str">
        <f t="shared" si="12"/>
        <v>760 - Ressocialização dos Apenados e dos Adolescentes em Conflito com a Lei</v>
      </c>
      <c r="I796" t="str">
        <f>VLOOKUP(C796,subacoes!$A$1:$H$2405,8,0)</f>
        <v>10904 - Profissionalização e reintegração social do apenado da região norte</v>
      </c>
      <c r="J796" t="str">
        <f>VLOOKUP(C796,subacoes!$A$1:$H$2405,7,0)</f>
        <v>Apenado mantido (unidade)</v>
      </c>
      <c r="K796" t="str">
        <f>VLOOKUP(C796,subacoes!$A$1:$H$2405,3,0)</f>
        <v>Maior Valor</v>
      </c>
      <c r="L796" s="14">
        <f>VLOOKUP(C796,subacoes!$A$1:$H$2405,6,0)</f>
        <v>7000</v>
      </c>
    </row>
    <row r="797" spans="1:12" x14ac:dyDescent="0.25">
      <c r="A797" s="9">
        <v>530001</v>
      </c>
      <c r="B797" s="5">
        <v>26</v>
      </c>
      <c r="C797">
        <v>14458</v>
      </c>
      <c r="D797">
        <v>130</v>
      </c>
      <c r="E797" s="6">
        <v>854971.85</v>
      </c>
      <c r="F797" s="6">
        <v>6083942.1299999999</v>
      </c>
      <c r="G797" s="7" t="str">
        <f>VLOOKUP(D797,[1]programas!$A$1:$D$90,2,0)</f>
        <v>Conservação e Segurança Rodoviária</v>
      </c>
      <c r="H797" t="str">
        <f t="shared" si="12"/>
        <v>130 - Conservação e Segurança Rodoviária</v>
      </c>
      <c r="I797" t="str">
        <f>VLOOKUP(C797,subacoes!$A$1:$H$2405,8,0)</f>
        <v>14458 - Execução de obras emergenciais</v>
      </c>
      <c r="J797" t="str">
        <f>VLOOKUP(C797,subacoes!$A$1:$H$2405,7,0)</f>
        <v>Obra executada (unidade)</v>
      </c>
      <c r="K797" t="str">
        <f>VLOOKUP(C797,subacoes!$A$1:$H$2405,3,0)</f>
        <v>Soma</v>
      </c>
      <c r="L797" s="14">
        <f>VLOOKUP(C797,subacoes!$A$1:$H$2405,6,0)</f>
        <v>200</v>
      </c>
    </row>
    <row r="798" spans="1:12" x14ac:dyDescent="0.25">
      <c r="A798" s="5">
        <v>260001</v>
      </c>
      <c r="B798" s="5">
        <v>8</v>
      </c>
      <c r="C798">
        <v>2783</v>
      </c>
      <c r="D798">
        <v>900</v>
      </c>
      <c r="E798" s="6">
        <v>5585494.21</v>
      </c>
      <c r="F798" s="6">
        <v>6190607.5899999999</v>
      </c>
      <c r="G798" s="7" t="str">
        <f>VLOOKUP(D798,[1]programas!$A$1:$D$90,2,0)</f>
        <v>Gestão Administrativa - Poder Executivo</v>
      </c>
      <c r="H798" t="str">
        <f t="shared" si="12"/>
        <v>900 - Gestão Administrativa - Poder Executivo</v>
      </c>
      <c r="I798" t="str">
        <f>VLOOKUP(C798,subacoes!$A$1:$H$2405,8,0)</f>
        <v>2783 - Administração e manutenção dos serviços administrativos gerais - SST</v>
      </c>
      <c r="J798" t="str">
        <f>VLOOKUP(C798,subacoes!$A$1:$H$2405,7,0)</f>
        <v>Unidade gestora mantida (unidade)</v>
      </c>
      <c r="K798" t="str">
        <f>VLOOKUP(C798,subacoes!$A$1:$H$2405,3,0)</f>
        <v>Maior Valor</v>
      </c>
      <c r="L798" s="14">
        <f>VLOOKUP(C798,subacoes!$A$1:$H$2405,6,0)</f>
        <v>1</v>
      </c>
    </row>
    <row r="799" spans="1:12" x14ac:dyDescent="0.25">
      <c r="A799" s="5">
        <v>160091</v>
      </c>
      <c r="B799" s="5">
        <v>6</v>
      </c>
      <c r="C799">
        <v>13160</v>
      </c>
      <c r="D799">
        <v>707</v>
      </c>
      <c r="E799" s="6">
        <v>0</v>
      </c>
      <c r="F799" s="6">
        <v>6191782.54</v>
      </c>
      <c r="G799" s="7" t="str">
        <f>VLOOKUP(D799,[1]programas!$A$1:$D$90,2,0)</f>
        <v>Suporte Institucional Integrado</v>
      </c>
      <c r="H799" t="str">
        <f t="shared" si="12"/>
        <v>707 - Suporte Institucional Integrado</v>
      </c>
      <c r="I799" t="str">
        <f>VLOOKUP(C799,subacoes!$A$1:$H$2405,8,0)</f>
        <v>13160 - Aquisição de equipamentos e serviços - SSP</v>
      </c>
      <c r="J799" t="str">
        <f>VLOOKUP(C799,subacoes!$A$1:$H$2405,7,0)</f>
        <v>Equipamento e material adquirido (unidade)</v>
      </c>
      <c r="K799" t="str">
        <f>VLOOKUP(C799,subacoes!$A$1:$H$2405,3,0)</f>
        <v>Soma</v>
      </c>
      <c r="L799" s="14">
        <f>VLOOKUP(C799,subacoes!$A$1:$H$2405,6,0)</f>
        <v>49</v>
      </c>
    </row>
    <row r="800" spans="1:12" x14ac:dyDescent="0.25">
      <c r="A800" s="9">
        <v>450021</v>
      </c>
      <c r="B800" s="5">
        <v>12</v>
      </c>
      <c r="C800">
        <v>134</v>
      </c>
      <c r="D800">
        <v>900</v>
      </c>
      <c r="E800" s="6">
        <v>5659779.04</v>
      </c>
      <c r="F800" s="6">
        <v>6198623.7300000004</v>
      </c>
      <c r="G800" s="7" t="str">
        <f>VLOOKUP(D800,[1]programas!$A$1:$D$90,2,0)</f>
        <v>Gestão Administrativa - Poder Executivo</v>
      </c>
      <c r="H800" t="str">
        <f t="shared" si="12"/>
        <v>900 - Gestão Administrativa - Poder Executivo</v>
      </c>
      <c r="I800" t="str">
        <f>VLOOKUP(C800,subacoes!$A$1:$H$2405,8,0)</f>
        <v>134 - Administração e manutenção dos serviços administrativos gerais - FCEE</v>
      </c>
      <c r="J800" t="str">
        <f>VLOOKUP(C800,subacoes!$A$1:$H$2405,7,0)</f>
        <v>Unidade gestora mantida (unidade)</v>
      </c>
      <c r="K800" t="str">
        <f>VLOOKUP(C800,subacoes!$A$1:$H$2405,3,0)</f>
        <v>Maior Valor</v>
      </c>
      <c r="L800" s="14">
        <f>VLOOKUP(C800,subacoes!$A$1:$H$2405,6,0)</f>
        <v>1</v>
      </c>
    </row>
    <row r="801" spans="1:12" x14ac:dyDescent="0.25">
      <c r="A801" s="5">
        <v>230021</v>
      </c>
      <c r="B801" s="5">
        <v>12</v>
      </c>
      <c r="C801">
        <v>3748</v>
      </c>
      <c r="D801">
        <v>850</v>
      </c>
      <c r="E801" s="6">
        <v>6295238.04</v>
      </c>
      <c r="F801" s="6">
        <v>6295238.04</v>
      </c>
      <c r="G801" s="7" t="str">
        <f>VLOOKUP(D801,[1]programas!$A$1:$D$90,2,0)</f>
        <v>Gestão de Pessoas</v>
      </c>
      <c r="H801" t="str">
        <f t="shared" si="12"/>
        <v>850 - Gestão de Pessoas</v>
      </c>
      <c r="I801" t="str">
        <f>VLOOKUP(C801,subacoes!$A$1:$H$2405,8,0)</f>
        <v>3748 - Administração de pessoal e encargos sociais - FESPORTE</v>
      </c>
      <c r="J801" t="str">
        <f>VLOOKUP(C801,subacoes!$A$1:$H$2405,7,0)</f>
        <v>Servidor remunerado (unidade)</v>
      </c>
      <c r="K801" t="str">
        <f>VLOOKUP(C801,subacoes!$A$1:$H$2405,3,0)</f>
        <v>Maior Valor</v>
      </c>
      <c r="L801" s="14">
        <f>VLOOKUP(C801,subacoes!$A$1:$H$2405,6,0)</f>
        <v>41</v>
      </c>
    </row>
    <row r="802" spans="1:12" x14ac:dyDescent="0.25">
      <c r="A802" s="9">
        <v>480091</v>
      </c>
      <c r="B802" s="5">
        <v>10</v>
      </c>
      <c r="C802">
        <v>14229</v>
      </c>
      <c r="D802">
        <v>101</v>
      </c>
      <c r="E802" s="6">
        <v>0</v>
      </c>
      <c r="F802" s="6">
        <v>6300000</v>
      </c>
      <c r="G802" s="7" t="str">
        <f>VLOOKUP(D802,[1]programas!$A$1:$D$90,2,0)</f>
        <v>Acelera Santa Catarina</v>
      </c>
      <c r="H802" t="str">
        <f t="shared" si="12"/>
        <v>101 - Acelera Santa Catarina</v>
      </c>
      <c r="I802" t="str">
        <f>VLOOKUP(C802,subacoes!$A$1:$H$2405,8,0)</f>
        <v>14229 - Construção do laboratório de anatomia patológica do Centro de Pesquisas Oncológicas - CEPON</v>
      </c>
      <c r="J802" t="str">
        <f>VLOOKUP(C802,subacoes!$A$1:$H$2405,7,0)</f>
        <v>Unidade construída (unidade)</v>
      </c>
      <c r="K802" t="str">
        <f>VLOOKUP(C802,subacoes!$A$1:$H$2405,3,0)</f>
        <v>Maior Valor</v>
      </c>
      <c r="L802" s="14">
        <f>VLOOKUP(C802,subacoes!$A$1:$H$2405,6,0)</f>
        <v>1</v>
      </c>
    </row>
    <row r="803" spans="1:12" x14ac:dyDescent="0.25">
      <c r="A803" s="9">
        <v>480091</v>
      </c>
      <c r="B803" s="5">
        <v>10</v>
      </c>
      <c r="C803">
        <v>14263</v>
      </c>
      <c r="D803">
        <v>900</v>
      </c>
      <c r="E803" s="6">
        <v>6086568.0700000003</v>
      </c>
      <c r="F803" s="6">
        <v>6482607.8200000003</v>
      </c>
      <c r="G803" s="7" t="str">
        <f>VLOOKUP(D803,[1]programas!$A$1:$D$90,2,0)</f>
        <v>Gestão Administrativa - Poder Executivo</v>
      </c>
      <c r="H803" t="str">
        <f t="shared" si="12"/>
        <v>900 - Gestão Administrativa - Poder Executivo</v>
      </c>
      <c r="I803" t="str">
        <f>VLOOKUP(C803,subacoes!$A$1:$H$2405,8,0)</f>
        <v>14263 - Encargos com precatórios - SES</v>
      </c>
      <c r="J803" t="str">
        <f>VLOOKUP(C803,subacoes!$A$1:$H$2405,7,0)</f>
        <v>Precatório pago (unidade)</v>
      </c>
      <c r="K803" t="str">
        <f>VLOOKUP(C803,subacoes!$A$1:$H$2405,3,0)</f>
        <v>Maior Valor</v>
      </c>
      <c r="L803" s="14">
        <f>VLOOKUP(C803,subacoes!$A$1:$H$2405,6,0)</f>
        <v>1</v>
      </c>
    </row>
    <row r="804" spans="1:12" x14ac:dyDescent="0.25">
      <c r="A804" s="5">
        <v>160085</v>
      </c>
      <c r="B804" s="5">
        <v>6</v>
      </c>
      <c r="C804">
        <v>4387</v>
      </c>
      <c r="D804">
        <v>707</v>
      </c>
      <c r="E804" s="6">
        <v>5839008.5</v>
      </c>
      <c r="F804" s="6">
        <v>6488101.4199999999</v>
      </c>
      <c r="G804" s="7" t="str">
        <f>VLOOKUP(D804,[1]programas!$A$1:$D$90,2,0)</f>
        <v>Suporte Institucional Integrado</v>
      </c>
      <c r="H804" t="str">
        <f t="shared" si="12"/>
        <v>707 - Suporte Institucional Integrado</v>
      </c>
      <c r="I804" t="str">
        <f>VLOOKUP(C804,subacoes!$A$1:$H$2405,8,0)</f>
        <v>4387 - Gestão estratégica, controle e suporte administrativo - BM</v>
      </c>
      <c r="J804" t="str">
        <f>VLOOKUP(C804,subacoes!$A$1:$H$2405,7,0)</f>
        <v>Unidade gestora mantida (unidade)</v>
      </c>
      <c r="K804" t="str">
        <f>VLOOKUP(C804,subacoes!$A$1:$H$2405,3,0)</f>
        <v>Maior Valor</v>
      </c>
      <c r="L804" s="14">
        <f>VLOOKUP(C804,subacoes!$A$1:$H$2405,6,0)</f>
        <v>1</v>
      </c>
    </row>
    <row r="805" spans="1:12" x14ac:dyDescent="0.25">
      <c r="A805" s="9">
        <v>440022</v>
      </c>
      <c r="B805" s="5">
        <v>20</v>
      </c>
      <c r="C805">
        <v>2967</v>
      </c>
      <c r="D805">
        <v>315</v>
      </c>
      <c r="E805" s="6">
        <v>2998007.43</v>
      </c>
      <c r="F805" s="6">
        <v>6548066.4400000004</v>
      </c>
      <c r="G805" s="7" t="str">
        <f>VLOOKUP(D805,[1]programas!$A$1:$D$90,2,0)</f>
        <v>Defesa Sanitária Agropecuária</v>
      </c>
      <c r="H805" t="str">
        <f t="shared" si="12"/>
        <v>315 - Defesa Sanitária Agropecuária</v>
      </c>
      <c r="I805" t="str">
        <f>VLOOKUP(C805,subacoes!$A$1:$H$2405,8,0)</f>
        <v>2967 - Ações de Defesa Sanitária Animal</v>
      </c>
      <c r="J805" t="str">
        <f>VLOOKUP(C805,subacoes!$A$1:$H$2405,7,0)</f>
        <v>Estabelecimentos e propriedades fiscalizadas (unidade)</v>
      </c>
      <c r="K805" t="str">
        <f>VLOOKUP(C805,subacoes!$A$1:$H$2405,3,0)</f>
        <v>Soma</v>
      </c>
      <c r="L805" s="14">
        <f>VLOOKUP(C805,subacoes!$A$1:$H$2405,6,0)</f>
        <v>15000</v>
      </c>
    </row>
    <row r="806" spans="1:12" x14ac:dyDescent="0.25">
      <c r="A806" s="9">
        <v>520090</v>
      </c>
      <c r="B806" s="5">
        <v>4</v>
      </c>
      <c r="C806">
        <v>12719</v>
      </c>
      <c r="D806">
        <v>101</v>
      </c>
      <c r="E806" s="6">
        <v>6102155.2999999998</v>
      </c>
      <c r="F806" s="6">
        <v>6564663.2699999996</v>
      </c>
      <c r="G806" s="7" t="str">
        <f>VLOOKUP(D806,[1]programas!$A$1:$D$90,2,0)</f>
        <v>Acelera Santa Catarina</v>
      </c>
      <c r="H806" t="str">
        <f t="shared" si="12"/>
        <v>101 - Acelera Santa Catarina</v>
      </c>
      <c r="I806" t="str">
        <f>VLOOKUP(C806,subacoes!$A$1:$H$2405,8,0)</f>
        <v>12719 - Apoio a projetos municipais de investimentos - Pacto pelos Municípios</v>
      </c>
      <c r="J806" t="str">
        <f>VLOOKUP(C806,subacoes!$A$1:$H$2405,7,0)</f>
        <v>Projeto apoiado (unidade)</v>
      </c>
      <c r="K806" t="str">
        <f>VLOOKUP(C806,subacoes!$A$1:$H$2405,3,0)</f>
        <v>Soma</v>
      </c>
      <c r="L806" s="14">
        <f>VLOOKUP(C806,subacoes!$A$1:$H$2405,6,0)</f>
        <v>1</v>
      </c>
    </row>
    <row r="807" spans="1:12" x14ac:dyDescent="0.25">
      <c r="A807" s="9">
        <v>530001</v>
      </c>
      <c r="B807" s="5">
        <v>26</v>
      </c>
      <c r="C807">
        <v>8474</v>
      </c>
      <c r="D807">
        <v>900</v>
      </c>
      <c r="E807" s="6">
        <v>3519485.49</v>
      </c>
      <c r="F807" s="6">
        <v>6640012.1500000004</v>
      </c>
      <c r="G807" s="7" t="str">
        <f>VLOOKUP(D807,[1]programas!$A$1:$D$90,2,0)</f>
        <v>Gestão Administrativa - Poder Executivo</v>
      </c>
      <c r="H807" t="str">
        <f t="shared" si="12"/>
        <v>900 - Gestão Administrativa - Poder Executivo</v>
      </c>
      <c r="I807" t="str">
        <f>VLOOKUP(C807,subacoes!$A$1:$H$2405,8,0)</f>
        <v>8474 - Manutenção e modernização dos serviços de tecnologia da informação e comunicação - SIE</v>
      </c>
      <c r="J807" t="str">
        <f>VLOOKUP(C807,subacoes!$A$1:$H$2405,7,0)</f>
        <v>Estação de trabalho mantida (unidade)</v>
      </c>
      <c r="K807" t="str">
        <f>VLOOKUP(C807,subacoes!$A$1:$H$2405,3,0)</f>
        <v>Maior Valor</v>
      </c>
      <c r="L807" s="14">
        <f>VLOOKUP(C807,subacoes!$A$1:$H$2405,6,0)</f>
        <v>45</v>
      </c>
    </row>
    <row r="808" spans="1:12" x14ac:dyDescent="0.25">
      <c r="A808" s="5">
        <v>260022</v>
      </c>
      <c r="B808" s="5">
        <v>16</v>
      </c>
      <c r="C808">
        <v>1538</v>
      </c>
      <c r="D808">
        <v>900</v>
      </c>
      <c r="E808" s="6">
        <v>3882980.63</v>
      </c>
      <c r="F808" s="6">
        <v>6648234.3300000001</v>
      </c>
      <c r="G808" s="7" t="str">
        <f>VLOOKUP(D808,[1]programas!$A$1:$D$90,2,0)</f>
        <v>Gestão Administrativa - Poder Executivo</v>
      </c>
      <c r="H808" t="str">
        <f t="shared" si="12"/>
        <v>900 - Gestão Administrativa - Poder Executivo</v>
      </c>
      <c r="I808" t="str">
        <f>VLOOKUP(C808,subacoes!$A$1:$H$2405,8,0)</f>
        <v>1538 - Administração e manutenção dos serviços administrativos gerais - COHAB</v>
      </c>
      <c r="J808" t="str">
        <f>VLOOKUP(C808,subacoes!$A$1:$H$2405,7,0)</f>
        <v>Unidade gestora mantida (unidade)</v>
      </c>
      <c r="K808" t="str">
        <f>VLOOKUP(C808,subacoes!$A$1:$H$2405,3,0)</f>
        <v>Maior Valor</v>
      </c>
      <c r="L808" s="14">
        <f>VLOOKUP(C808,subacoes!$A$1:$H$2405,6,0)</f>
        <v>1</v>
      </c>
    </row>
    <row r="809" spans="1:12" x14ac:dyDescent="0.25">
      <c r="A809" s="9">
        <v>530001</v>
      </c>
      <c r="B809" s="5">
        <v>26</v>
      </c>
      <c r="C809">
        <v>14296</v>
      </c>
      <c r="D809">
        <v>101</v>
      </c>
      <c r="E809" s="6">
        <v>0</v>
      </c>
      <c r="F809" s="6">
        <v>6731797.1699999999</v>
      </c>
      <c r="G809" s="7" t="str">
        <f>VLOOKUP(D809,[1]programas!$A$1:$D$90,2,0)</f>
        <v>Acelera Santa Catarina</v>
      </c>
      <c r="H809" t="str">
        <f t="shared" si="12"/>
        <v>101 - Acelera Santa Catarina</v>
      </c>
      <c r="I809" t="str">
        <f>VLOOKUP(C809,subacoes!$A$1:$H$2405,8,0)</f>
        <v>14296 - AP - Pavimentação da SC-370, trecho Urubici - Serra do Corvo Branco - Aiurê - Grão Pará</v>
      </c>
      <c r="J809" t="str">
        <f>VLOOKUP(C809,subacoes!$A$1:$H$2405,7,0)</f>
        <v>Rodovia pavimentada (km)</v>
      </c>
      <c r="K809" t="str">
        <f>VLOOKUP(C809,subacoes!$A$1:$H$2405,3,0)</f>
        <v>Maior Valor</v>
      </c>
      <c r="L809" s="14">
        <f>VLOOKUP(C809,subacoes!$A$1:$H$2405,6,0)</f>
        <v>35</v>
      </c>
    </row>
    <row r="810" spans="1:12" x14ac:dyDescent="0.25">
      <c r="A810" s="5">
        <v>160091</v>
      </c>
      <c r="B810" s="5">
        <v>6</v>
      </c>
      <c r="C810">
        <v>13125</v>
      </c>
      <c r="D810">
        <v>706</v>
      </c>
      <c r="E810" s="6">
        <v>4529445.28</v>
      </c>
      <c r="F810" s="6">
        <v>6768346.3399999999</v>
      </c>
      <c r="G810" s="7" t="str">
        <f>VLOOKUP(D810,[1]programas!$A$1:$D$90,2,0)</f>
        <v>De Olho no Crime</v>
      </c>
      <c r="H810" t="str">
        <f t="shared" si="12"/>
        <v>706 - De Olho no Crime</v>
      </c>
      <c r="I810" t="str">
        <f>VLOOKUP(C810,subacoes!$A$1:$H$2405,8,0)</f>
        <v>13125 - Gestão das perícias criminais - IGP</v>
      </c>
      <c r="J810" t="str">
        <f>VLOOKUP(C810,subacoes!$A$1:$H$2405,7,0)</f>
        <v>Perícia realizada (unidade)</v>
      </c>
      <c r="K810" t="str">
        <f>VLOOKUP(C810,subacoes!$A$1:$H$2405,3,0)</f>
        <v>Soma</v>
      </c>
      <c r="L810" s="14">
        <f>VLOOKUP(C810,subacoes!$A$1:$H$2405,6,0)</f>
        <v>30000</v>
      </c>
    </row>
    <row r="811" spans="1:12" x14ac:dyDescent="0.25">
      <c r="A811" s="9">
        <v>550091</v>
      </c>
      <c r="B811" s="5">
        <v>6</v>
      </c>
      <c r="C811">
        <v>11886</v>
      </c>
      <c r="D811">
        <v>730</v>
      </c>
      <c r="E811" s="6">
        <v>622549.85</v>
      </c>
      <c r="F811" s="6">
        <v>6822420.8499999996</v>
      </c>
      <c r="G811" s="7" t="str">
        <f>VLOOKUP(D811,[1]programas!$A$1:$D$90,2,0)</f>
        <v>Prevenção e Preparação para Desastres</v>
      </c>
      <c r="H811" t="str">
        <f t="shared" si="12"/>
        <v>730 - Prevenção e Preparação para Desastres</v>
      </c>
      <c r="I811" t="str">
        <f>VLOOKUP(C811,subacoes!$A$1:$H$2405,8,0)</f>
        <v>11886 - Ampliação e modernização da rede de monitoramento e alerta</v>
      </c>
      <c r="J811" t="str">
        <f>VLOOKUP(C811,subacoes!$A$1:$H$2405,7,0)</f>
        <v>Rede de monitoramento ampliada/conservada (unidade)</v>
      </c>
      <c r="K811" t="str">
        <f>VLOOKUP(C811,subacoes!$A$1:$H$2405,3,0)</f>
        <v>Maior Valor</v>
      </c>
      <c r="L811" s="14">
        <f>VLOOKUP(C811,subacoes!$A$1:$H$2405,6,0)</f>
        <v>295</v>
      </c>
    </row>
    <row r="812" spans="1:12" x14ac:dyDescent="0.25">
      <c r="A812" s="9">
        <v>470022</v>
      </c>
      <c r="B812" s="5">
        <v>9</v>
      </c>
      <c r="C812">
        <v>2264</v>
      </c>
      <c r="D812">
        <v>900</v>
      </c>
      <c r="E812" s="6">
        <v>4455302.83</v>
      </c>
      <c r="F812" s="6">
        <v>6931433.7999999998</v>
      </c>
      <c r="G812" s="7" t="str">
        <f>VLOOKUP(D812,[1]programas!$A$1:$D$90,2,0)</f>
        <v>Gestão Administrativa - Poder Executivo</v>
      </c>
      <c r="H812" t="str">
        <f t="shared" si="12"/>
        <v>900 - Gestão Administrativa - Poder Executivo</v>
      </c>
      <c r="I812" t="str">
        <f>VLOOKUP(C812,subacoes!$A$1:$H$2405,8,0)</f>
        <v>2264 - Administração e manutenção dos serviços administrativos gerais - IPREV</v>
      </c>
      <c r="J812" t="str">
        <f>VLOOKUP(C812,subacoes!$A$1:$H$2405,7,0)</f>
        <v>Unidade gestora mantida (unidade)</v>
      </c>
      <c r="K812" t="str">
        <f>VLOOKUP(C812,subacoes!$A$1:$H$2405,3,0)</f>
        <v>Maior Valor</v>
      </c>
      <c r="L812" s="14">
        <f>VLOOKUP(C812,subacoes!$A$1:$H$2405,6,0)</f>
        <v>1</v>
      </c>
    </row>
    <row r="813" spans="1:12" x14ac:dyDescent="0.25">
      <c r="A813" s="8">
        <v>480091</v>
      </c>
      <c r="B813" s="5">
        <v>10</v>
      </c>
      <c r="C813">
        <v>5858</v>
      </c>
      <c r="D813">
        <v>430</v>
      </c>
      <c r="E813" s="6">
        <v>6986031.5</v>
      </c>
      <c r="F813" s="6">
        <v>6986031.5</v>
      </c>
      <c r="G813" s="7" t="str">
        <f>VLOOKUP(D813,[1]programas!$A$1:$D$90,2,0)</f>
        <v>Atenção de Média e Alta Complexidade Ambulatorial e Hospitalar</v>
      </c>
      <c r="H813" t="str">
        <f t="shared" si="12"/>
        <v>430 - Atenção de Média e Alta Complexidade Ambulatorial e Hospitalar</v>
      </c>
      <c r="I813" t="str">
        <f>VLOOKUP(C813,subacoes!$A$1:$H$2405,8,0)</f>
        <v>5858 - Manutenção do Hospital terceirizado Hélio dos Anjos Ortiz - ADR - Curitibanos</v>
      </c>
      <c r="J813" t="str">
        <f>VLOOKUP(C813,subacoes!$A$1:$H$2405,7,0)</f>
        <v>Paciente atendido (unidade)</v>
      </c>
      <c r="K813" t="str">
        <f>VLOOKUP(C813,subacoes!$A$1:$H$2405,3,0)</f>
        <v>Soma</v>
      </c>
      <c r="L813" s="14">
        <f>VLOOKUP(C813,subacoes!$A$1:$H$2405,6,0)</f>
        <v>34000</v>
      </c>
    </row>
    <row r="814" spans="1:12" x14ac:dyDescent="0.25">
      <c r="A814" s="9">
        <v>480091</v>
      </c>
      <c r="B814" s="5">
        <v>10</v>
      </c>
      <c r="C814">
        <v>5859</v>
      </c>
      <c r="D814">
        <v>430</v>
      </c>
      <c r="E814" s="6">
        <v>7000000</v>
      </c>
      <c r="F814" s="6">
        <v>7000000</v>
      </c>
      <c r="G814" s="7" t="str">
        <f>VLOOKUP(D814,[1]programas!$A$1:$D$90,2,0)</f>
        <v>Atenção de Média e Alta Complexidade Ambulatorial e Hospitalar</v>
      </c>
      <c r="H814" t="str">
        <f t="shared" si="12"/>
        <v>430 - Atenção de Média e Alta Complexidade Ambulatorial e Hospitalar</v>
      </c>
      <c r="I814" t="str">
        <f>VLOOKUP(C814,subacoes!$A$1:$H$2405,8,0)</f>
        <v>5859 - Manutenção do Hospital terceirizado Marieta Konder Bornhausen - ADR - Itajaí</v>
      </c>
      <c r="J814" t="str">
        <f>VLOOKUP(C814,subacoes!$A$1:$H$2405,7,0)</f>
        <v>Paciente atendido (unidade)</v>
      </c>
      <c r="K814" t="str">
        <f>VLOOKUP(C814,subacoes!$A$1:$H$2405,3,0)</f>
        <v>Soma</v>
      </c>
      <c r="L814" s="14">
        <f>VLOOKUP(C814,subacoes!$A$1:$H$2405,6,0)</f>
        <v>163000</v>
      </c>
    </row>
    <row r="815" spans="1:12" x14ac:dyDescent="0.25">
      <c r="A815" s="9">
        <v>450022</v>
      </c>
      <c r="B815" s="5">
        <v>12</v>
      </c>
      <c r="C815">
        <v>5317</v>
      </c>
      <c r="D815">
        <v>630</v>
      </c>
      <c r="E815" s="6">
        <v>6550232.8899999997</v>
      </c>
      <c r="F815" s="6">
        <v>7023560.0899999999</v>
      </c>
      <c r="G815" s="7" t="str">
        <f>VLOOKUP(D815,[1]programas!$A$1:$D$90,2,0)</f>
        <v>Gestão do Ensino Superior</v>
      </c>
      <c r="H815" t="str">
        <f t="shared" si="12"/>
        <v>630 - Gestão do Ensino Superior</v>
      </c>
      <c r="I815" t="str">
        <f>VLOOKUP(C815,subacoes!$A$1:$H$2405,8,0)</f>
        <v>5317 - Aquisição, construção e reforma de bens imóveis - UDESC/Joinville</v>
      </c>
      <c r="J815" t="str">
        <f>VLOOKUP(C815,subacoes!$A$1:$H$2405,7,0)</f>
        <v>Obra executada (unidade)</v>
      </c>
      <c r="K815" t="str">
        <f>VLOOKUP(C815,subacoes!$A$1:$H$2405,3,0)</f>
        <v>Maior Valor</v>
      </c>
      <c r="L815" s="14">
        <f>VLOOKUP(C815,subacoes!$A$1:$H$2405,6,0)</f>
        <v>2</v>
      </c>
    </row>
    <row r="816" spans="1:12" x14ac:dyDescent="0.25">
      <c r="A816" s="9">
        <v>550091</v>
      </c>
      <c r="B816" s="5">
        <v>6</v>
      </c>
      <c r="C816">
        <v>12989</v>
      </c>
      <c r="D816">
        <v>900</v>
      </c>
      <c r="E816" s="6">
        <v>4702116.2</v>
      </c>
      <c r="F816" s="6">
        <v>7117333.8399999999</v>
      </c>
      <c r="G816" s="7" t="str">
        <f>VLOOKUP(D816,[1]programas!$A$1:$D$90,2,0)</f>
        <v>Gestão Administrativa - Poder Executivo</v>
      </c>
      <c r="H816" t="str">
        <f t="shared" si="12"/>
        <v>900 - Gestão Administrativa - Poder Executivo</v>
      </c>
      <c r="I816" t="str">
        <f>VLOOKUP(C816,subacoes!$A$1:$H$2405,8,0)</f>
        <v>12989 - Administração e manutenção dos serviços administrativos gerais - SDC</v>
      </c>
      <c r="J816" t="str">
        <f>VLOOKUP(C816,subacoes!$A$1:$H$2405,7,0)</f>
        <v>Unidade gestora mantida (unidade)</v>
      </c>
      <c r="K816" t="str">
        <f>VLOOKUP(C816,subacoes!$A$1:$H$2405,3,0)</f>
        <v>Maior Valor</v>
      </c>
      <c r="L816" s="14">
        <f>VLOOKUP(C816,subacoes!$A$1:$H$2405,6,0)</f>
        <v>22</v>
      </c>
    </row>
    <row r="817" spans="1:12" x14ac:dyDescent="0.25">
      <c r="A817" s="9">
        <v>530001</v>
      </c>
      <c r="B817" s="5">
        <v>26</v>
      </c>
      <c r="C817">
        <v>5697</v>
      </c>
      <c r="D817">
        <v>120</v>
      </c>
      <c r="E817" s="6">
        <v>5571576.4000000004</v>
      </c>
      <c r="F817" s="6">
        <v>7164416.6399999997</v>
      </c>
      <c r="G817" s="7" t="str">
        <f>VLOOKUP(D817,[1]programas!$A$1:$D$90,2,0)</f>
        <v>Integração Logística</v>
      </c>
      <c r="H817" t="str">
        <f t="shared" si="12"/>
        <v>120 - Integração Logística</v>
      </c>
      <c r="I817" t="str">
        <f>VLOOKUP(C817,subacoes!$A$1:$H$2405,8,0)</f>
        <v>5697 - Administração, manutenção e gerenciamento dos aeroportos públicos de Santa Catarina - SIE</v>
      </c>
      <c r="J817" t="str">
        <f>VLOOKUP(C817,subacoes!$A$1:$H$2405,7,0)</f>
        <v>Aeroporto gerenciado (unidade)</v>
      </c>
      <c r="K817" t="str">
        <f>VLOOKUP(C817,subacoes!$A$1:$H$2405,3,0)</f>
        <v>Maior Valor</v>
      </c>
      <c r="L817" s="14">
        <f>VLOOKUP(C817,subacoes!$A$1:$H$2405,6,0)</f>
        <v>3</v>
      </c>
    </row>
    <row r="818" spans="1:12" x14ac:dyDescent="0.25">
      <c r="A818" s="5">
        <v>160097</v>
      </c>
      <c r="B818" s="5">
        <v>6</v>
      </c>
      <c r="C818">
        <v>12019</v>
      </c>
      <c r="D818">
        <v>708</v>
      </c>
      <c r="E818" s="6">
        <v>6916936.1299999999</v>
      </c>
      <c r="F818" s="6">
        <v>7181557.8700000001</v>
      </c>
      <c r="G818" s="7" t="str">
        <f>VLOOKUP(D818,[1]programas!$A$1:$D$90,2,0)</f>
        <v>Valorização do Servidor - Segurança Pública</v>
      </c>
      <c r="H818" t="str">
        <f t="shared" si="12"/>
        <v>708 - Valorização do Servidor - Segurança Pública</v>
      </c>
      <c r="I818" t="str">
        <f>VLOOKUP(C818,subacoes!$A$1:$H$2405,8,0)</f>
        <v>12019 - Saúde e promoção social - PM</v>
      </c>
      <c r="J818" t="str">
        <f>VLOOKUP(C818,subacoes!$A$1:$H$2405,7,0)</f>
        <v>Servidor beneficiado (unidade)</v>
      </c>
      <c r="K818" t="str">
        <f>VLOOKUP(C818,subacoes!$A$1:$H$2405,3,0)</f>
        <v>Soma</v>
      </c>
      <c r="L818" s="14">
        <f>VLOOKUP(C818,subacoes!$A$1:$H$2405,6,0)</f>
        <v>11000</v>
      </c>
    </row>
    <row r="819" spans="1:12" x14ac:dyDescent="0.25">
      <c r="A819" s="9">
        <v>410002</v>
      </c>
      <c r="B819" s="5">
        <v>12</v>
      </c>
      <c r="C819">
        <v>4840</v>
      </c>
      <c r="D819">
        <v>900</v>
      </c>
      <c r="E819" s="6">
        <v>7315770.9299999997</v>
      </c>
      <c r="F819" s="6">
        <v>7315770.9299999997</v>
      </c>
      <c r="G819" s="7" t="str">
        <f>VLOOKUP(D819,[1]programas!$A$1:$D$90,2,0)</f>
        <v>Gestão Administrativa - Poder Executivo</v>
      </c>
      <c r="H819" t="str">
        <f t="shared" si="12"/>
        <v>900 - Gestão Administrativa - Poder Executivo</v>
      </c>
      <c r="I819" t="str">
        <f>VLOOKUP(C819,subacoes!$A$1:$H$2405,8,0)</f>
        <v>4840 - Administração e manutenção dos serviços administrativos gerais - SED</v>
      </c>
      <c r="J819" t="str">
        <f>VLOOKUP(C819,subacoes!$A$1:$H$2405,7,0)</f>
        <v>Unidade gestora mantida (unidade)</v>
      </c>
      <c r="K819" t="str">
        <f>VLOOKUP(C819,subacoes!$A$1:$H$2405,3,0)</f>
        <v>Maior Valor</v>
      </c>
      <c r="L819" s="14">
        <f>VLOOKUP(C819,subacoes!$A$1:$H$2405,6,0)</f>
        <v>1</v>
      </c>
    </row>
    <row r="820" spans="1:12" x14ac:dyDescent="0.25">
      <c r="A820" s="9">
        <v>530025</v>
      </c>
      <c r="B820" s="5">
        <v>26</v>
      </c>
      <c r="C820">
        <v>8575</v>
      </c>
      <c r="D820">
        <v>110</v>
      </c>
      <c r="E820" s="6">
        <v>7369186.3200000003</v>
      </c>
      <c r="F820" s="6">
        <v>7369186.3200000003</v>
      </c>
      <c r="G820" s="7" t="str">
        <f>VLOOKUP(D820,[1]programas!$A$1:$D$90,2,0)</f>
        <v>Construção de Rodovias</v>
      </c>
      <c r="H820" t="str">
        <f t="shared" si="12"/>
        <v>110 - Construção de Rodovias</v>
      </c>
      <c r="I820" t="str">
        <f>VLOOKUP(C820,subacoes!$A$1:$H$2405,8,0)</f>
        <v>8575 - Apoio ao sistema viário estadual - SIE</v>
      </c>
      <c r="J820" t="str">
        <f>VLOOKUP(C820,subacoes!$A$1:$H$2405,7,0)</f>
        <v>Município atendido (unidade)</v>
      </c>
      <c r="K820" t="str">
        <f>VLOOKUP(C820,subacoes!$A$1:$H$2405,3,0)</f>
        <v>Maior Valor</v>
      </c>
      <c r="L820" s="14">
        <f>VLOOKUP(C820,subacoes!$A$1:$H$2405,6,0)</f>
        <v>295</v>
      </c>
    </row>
    <row r="821" spans="1:12" x14ac:dyDescent="0.25">
      <c r="A821" s="5">
        <v>160084</v>
      </c>
      <c r="B821" s="5">
        <v>6</v>
      </c>
      <c r="C821">
        <v>13148</v>
      </c>
      <c r="D821">
        <v>706</v>
      </c>
      <c r="E821" s="6">
        <v>5882971.5300000003</v>
      </c>
      <c r="F821" s="6">
        <v>7378252.8700000001</v>
      </c>
      <c r="G821" s="7" t="str">
        <f>VLOOKUP(D821,[1]programas!$A$1:$D$90,2,0)</f>
        <v>De Olho no Crime</v>
      </c>
      <c r="H821" t="str">
        <f t="shared" si="12"/>
        <v>706 - De Olho no Crime</v>
      </c>
      <c r="I821" t="str">
        <f>VLOOKUP(C821,subacoes!$A$1:$H$2405,8,0)</f>
        <v>13148 - Gestão sustentável da frota - combustível e manutenção - PC</v>
      </c>
      <c r="J821" t="str">
        <f>VLOOKUP(C821,subacoes!$A$1:$H$2405,7,0)</f>
        <v>Veículo mantido (unidade)</v>
      </c>
      <c r="K821" t="str">
        <f>VLOOKUP(C821,subacoes!$A$1:$H$2405,3,0)</f>
        <v>Maior Valor</v>
      </c>
      <c r="L821" s="14">
        <f>VLOOKUP(C821,subacoes!$A$1:$H$2405,6,0)</f>
        <v>2120</v>
      </c>
    </row>
    <row r="822" spans="1:12" x14ac:dyDescent="0.25">
      <c r="A822" s="9">
        <v>530025</v>
      </c>
      <c r="B822" s="5">
        <v>26</v>
      </c>
      <c r="C822">
        <v>12440</v>
      </c>
      <c r="D822">
        <v>100</v>
      </c>
      <c r="E822" s="6">
        <v>7461223.3700000001</v>
      </c>
      <c r="F822" s="6">
        <v>7461223.3700000001</v>
      </c>
      <c r="G822" s="7" t="str">
        <f>VLOOKUP(D822,[1]programas!$A$1:$D$90,2,0)</f>
        <v>Caminhos do Desenvolvimento</v>
      </c>
      <c r="H822" t="str">
        <f t="shared" si="12"/>
        <v>100 - Caminhos do Desenvolvimento</v>
      </c>
      <c r="I822" t="str">
        <f>VLOOKUP(C822,subacoes!$A$1:$H$2405,8,0)</f>
        <v>12440 - Reabilitação/aumento capacidade SC-412, trecho BR-101 - Ilhota - Gaspar e contorno de Ilhota</v>
      </c>
      <c r="J822" t="str">
        <f>VLOOKUP(C822,subacoes!$A$1:$H$2405,7,0)</f>
        <v>Rodovia reabilitada (km)</v>
      </c>
      <c r="K822" t="str">
        <f>VLOOKUP(C822,subacoes!$A$1:$H$2405,3,0)</f>
        <v>Maior Valor</v>
      </c>
      <c r="L822" s="14">
        <f>VLOOKUP(C822,subacoes!$A$1:$H$2405,6,0)</f>
        <v>35</v>
      </c>
    </row>
    <row r="823" spans="1:12" x14ac:dyDescent="0.25">
      <c r="A823" s="9">
        <v>450001</v>
      </c>
      <c r="B823" s="5">
        <v>12</v>
      </c>
      <c r="C823">
        <v>13002</v>
      </c>
      <c r="D823">
        <v>610</v>
      </c>
      <c r="E823" s="6">
        <v>315461.59999999998</v>
      </c>
      <c r="F823" s="6">
        <v>7625806</v>
      </c>
      <c r="G823" s="7" t="str">
        <f>VLOOKUP(D823,[1]programas!$A$1:$D$90,2,0)</f>
        <v>Educação Básica com Qualidade e Equidade</v>
      </c>
      <c r="H823" t="str">
        <f t="shared" si="12"/>
        <v>610 - Educação Básica com Qualidade e Equidade</v>
      </c>
      <c r="I823" t="str">
        <f>VLOOKUP(C823,subacoes!$A$1:$H$2405,8,0)</f>
        <v>13002 - Implantação e manutenção de sistemas de tecnologia e inovação nas unidades escolares</v>
      </c>
      <c r="J823" t="str">
        <f>VLOOKUP(C823,subacoes!$A$1:$H$2405,7,0)</f>
        <v>Escola equipada (unidade)</v>
      </c>
      <c r="K823" t="str">
        <f>VLOOKUP(C823,subacoes!$A$1:$H$2405,3,0)</f>
        <v>Maior Valor</v>
      </c>
      <c r="L823" s="14">
        <f>VLOOKUP(C823,subacoes!$A$1:$H$2405,6,0)</f>
        <v>700</v>
      </c>
    </row>
    <row r="824" spans="1:12" x14ac:dyDescent="0.25">
      <c r="A824" s="9">
        <v>470091</v>
      </c>
      <c r="B824" s="5">
        <v>4</v>
      </c>
      <c r="C824">
        <v>2700</v>
      </c>
      <c r="D824">
        <v>900</v>
      </c>
      <c r="E824" s="6">
        <v>3959768.32</v>
      </c>
      <c r="F824" s="6">
        <v>7645353</v>
      </c>
      <c r="G824" s="7" t="str">
        <f>VLOOKUP(D824,[1]programas!$A$1:$D$90,2,0)</f>
        <v>Gestão Administrativa - Poder Executivo</v>
      </c>
      <c r="H824" t="str">
        <f t="shared" si="12"/>
        <v>900 - Gestão Administrativa - Poder Executivo</v>
      </c>
      <c r="I824" t="str">
        <f>VLOOKUP(C824,subacoes!$A$1:$H$2405,8,0)</f>
        <v>2700 - Administração e manutenção dos serviços administrativos gerais - FMPIO - SEA</v>
      </c>
      <c r="J824" t="str">
        <f>VLOOKUP(C824,subacoes!$A$1:$H$2405,7,0)</f>
        <v>Unidade gestora mantida (unidade)</v>
      </c>
      <c r="K824" t="str">
        <f>VLOOKUP(C824,subacoes!$A$1:$H$2405,3,0)</f>
        <v>Maior Valor</v>
      </c>
      <c r="L824" s="14">
        <f>VLOOKUP(C824,subacoes!$A$1:$H$2405,6,0)</f>
        <v>1</v>
      </c>
    </row>
    <row r="825" spans="1:12" x14ac:dyDescent="0.25">
      <c r="A825" s="9">
        <v>440001</v>
      </c>
      <c r="B825" s="5">
        <v>4</v>
      </c>
      <c r="C825">
        <v>14203</v>
      </c>
      <c r="D825">
        <v>210</v>
      </c>
      <c r="E825" s="6">
        <v>5690230.6299999999</v>
      </c>
      <c r="F825" s="6">
        <v>7653157.0199999996</v>
      </c>
      <c r="G825" s="7" t="str">
        <f>VLOOKUP(D825,[1]programas!$A$1:$D$90,2,0)</f>
        <v>Estudos e Projetos para o Desenvolvimento Regional</v>
      </c>
      <c r="H825" t="str">
        <f t="shared" si="12"/>
        <v>210 - Estudos e Projetos para o Desenvolvimento Regional</v>
      </c>
      <c r="I825" t="str">
        <f>VLOOKUP(C825,subacoes!$A$1:$H$2405,8,0)</f>
        <v>14203 - Provisão para emendas parlamentares</v>
      </c>
      <c r="J825" t="str">
        <f>VLOOKUP(C825,subacoes!$A$1:$H$2405,7,0)</f>
        <v>Projeto executado (unidade)</v>
      </c>
      <c r="K825" t="str">
        <f>VLOOKUP(C825,subacoes!$A$1:$H$2405,3,0)</f>
        <v>Soma</v>
      </c>
      <c r="L825" s="14">
        <f>VLOOKUP(C825,subacoes!$A$1:$H$2405,6,0)</f>
        <v>400</v>
      </c>
    </row>
    <row r="826" spans="1:12" x14ac:dyDescent="0.25">
      <c r="A826" s="9">
        <v>450001</v>
      </c>
      <c r="B826" s="5">
        <v>12</v>
      </c>
      <c r="C826">
        <v>12658</v>
      </c>
      <c r="D826">
        <v>626</v>
      </c>
      <c r="E826" s="6">
        <v>241459.79</v>
      </c>
      <c r="F826" s="6">
        <v>7674529.3300000001</v>
      </c>
      <c r="G826" s="7" t="str">
        <f>VLOOKUP(D826,[1]programas!$A$1:$D$90,2,0)</f>
        <v>Redução das Desigualdades e Valorização da Diversidade</v>
      </c>
      <c r="H826" t="str">
        <f t="shared" si="12"/>
        <v>626 - Redução das Desigualdades e Valorização da Diversidade</v>
      </c>
      <c r="I826" t="str">
        <f>VLOOKUP(C826,subacoes!$A$1:$H$2405,8,0)</f>
        <v>12658 - Redução de desigualdades e valorização da diversidade</v>
      </c>
      <c r="J826" t="str">
        <f>VLOOKUP(C826,subacoes!$A$1:$H$2405,7,0)</f>
        <v>Município atendido (unidade)</v>
      </c>
      <c r="K826" t="str">
        <f>VLOOKUP(C826,subacoes!$A$1:$H$2405,3,0)</f>
        <v>Maior Valor</v>
      </c>
      <c r="L826" s="14">
        <f>VLOOKUP(C826,subacoes!$A$1:$H$2405,6,0)</f>
        <v>295</v>
      </c>
    </row>
    <row r="827" spans="1:12" x14ac:dyDescent="0.25">
      <c r="A827" s="9">
        <v>530023</v>
      </c>
      <c r="B827" s="5">
        <v>26</v>
      </c>
      <c r="C827">
        <v>3391</v>
      </c>
      <c r="D827">
        <v>850</v>
      </c>
      <c r="E827" s="6">
        <v>7751711.7999999998</v>
      </c>
      <c r="F827" s="6">
        <v>7751711.7999999998</v>
      </c>
      <c r="G827" s="7" t="str">
        <f>VLOOKUP(D827,[1]programas!$A$1:$D$90,2,0)</f>
        <v>Gestão de Pessoas</v>
      </c>
      <c r="H827" t="str">
        <f t="shared" si="12"/>
        <v>850 - Gestão de Pessoas</v>
      </c>
      <c r="I827" t="str">
        <f>VLOOKUP(C827,subacoes!$A$1:$H$2405,8,0)</f>
        <v>3391 - Administração de pessoal e encargos sociais - DETER</v>
      </c>
      <c r="J827" t="str">
        <f>VLOOKUP(C827,subacoes!$A$1:$H$2405,7,0)</f>
        <v>Servidor remunerado (unidade)</v>
      </c>
      <c r="K827" t="str">
        <f>VLOOKUP(C827,subacoes!$A$1:$H$2405,3,0)</f>
        <v>Maior Valor</v>
      </c>
      <c r="L827" s="14">
        <f>VLOOKUP(C827,subacoes!$A$1:$H$2405,6,0)</f>
        <v>170</v>
      </c>
    </row>
    <row r="828" spans="1:12" x14ac:dyDescent="0.25">
      <c r="A828" s="5">
        <v>160091</v>
      </c>
      <c r="B828" s="5">
        <v>6</v>
      </c>
      <c r="C828">
        <v>11918</v>
      </c>
      <c r="D828">
        <v>706</v>
      </c>
      <c r="E828" s="6">
        <v>6759196.1100000003</v>
      </c>
      <c r="F828" s="6">
        <v>7771507.9000000004</v>
      </c>
      <c r="G828" s="7" t="str">
        <f>VLOOKUP(D828,[1]programas!$A$1:$D$90,2,0)</f>
        <v>De Olho no Crime</v>
      </c>
      <c r="H828" t="str">
        <f t="shared" si="12"/>
        <v>706 - De Olho no Crime</v>
      </c>
      <c r="I828" t="str">
        <f>VLOOKUP(C828,subacoes!$A$1:$H$2405,8,0)</f>
        <v>11918 - Gestão do videomonitoramento urbano e das Centrais Regionais de Emergência</v>
      </c>
      <c r="J828" t="str">
        <f>VLOOKUP(C828,subacoes!$A$1:$H$2405,7,0)</f>
        <v>Ponto monitorado (unidade)</v>
      </c>
      <c r="K828" t="str">
        <f>VLOOKUP(C828,subacoes!$A$1:$H$2405,3,0)</f>
        <v>Maior Valor</v>
      </c>
      <c r="L828" s="14">
        <f>VLOOKUP(C828,subacoes!$A$1:$H$2405,6,0)</f>
        <v>3016</v>
      </c>
    </row>
    <row r="829" spans="1:12" x14ac:dyDescent="0.25">
      <c r="A829" s="9">
        <v>530025</v>
      </c>
      <c r="B829" s="5">
        <v>26</v>
      </c>
      <c r="C829">
        <v>66</v>
      </c>
      <c r="D829">
        <v>130</v>
      </c>
      <c r="E829" s="6">
        <v>7775747.8799999999</v>
      </c>
      <c r="F829" s="6">
        <v>7777888.4800000004</v>
      </c>
      <c r="G829" s="7" t="str">
        <f>VLOOKUP(D829,[1]programas!$A$1:$D$90,2,0)</f>
        <v>Conservação e Segurança Rodoviária</v>
      </c>
      <c r="H829" t="str">
        <f t="shared" si="12"/>
        <v>130 - Conservação e Segurança Rodoviária</v>
      </c>
      <c r="I829" t="str">
        <f>VLOOKUP(C829,subacoes!$A$1:$H$2405,8,0)</f>
        <v>66 - Conservação, sinalização e segurança rodoviária - DEINFRA</v>
      </c>
      <c r="J829" t="str">
        <f>VLOOKUP(C829,subacoes!$A$1:$H$2405,7,0)</f>
        <v>Rodovia conservada (km)</v>
      </c>
      <c r="K829" t="str">
        <f>VLOOKUP(C829,subacoes!$A$1:$H$2405,3,0)</f>
        <v>Maior Valor</v>
      </c>
      <c r="L829" s="14">
        <f>VLOOKUP(C829,subacoes!$A$1:$H$2405,6,0)</f>
        <v>6500</v>
      </c>
    </row>
    <row r="830" spans="1:12" x14ac:dyDescent="0.25">
      <c r="A830" s="9">
        <v>530025</v>
      </c>
      <c r="B830" s="5">
        <v>26</v>
      </c>
      <c r="C830">
        <v>24</v>
      </c>
      <c r="D830">
        <v>900</v>
      </c>
      <c r="E830" s="6">
        <v>7785362.3099999996</v>
      </c>
      <c r="F830" s="6">
        <v>7785362.3099999996</v>
      </c>
      <c r="G830" s="7" t="str">
        <f>VLOOKUP(D830,[1]programas!$A$1:$D$90,2,0)</f>
        <v>Gestão Administrativa - Poder Executivo</v>
      </c>
      <c r="H830" t="str">
        <f t="shared" si="12"/>
        <v>900 - Gestão Administrativa - Poder Executivo</v>
      </c>
      <c r="I830" t="str">
        <f>VLOOKUP(C830,subacoes!$A$1:$H$2405,8,0)</f>
        <v>24 - Administração e manutenção dos serviços administrativos gerais - DEINFRA</v>
      </c>
      <c r="J830" t="str">
        <f>VLOOKUP(C830,subacoes!$A$1:$H$2405,7,0)</f>
        <v>Unidade gestora mantida (unidade)</v>
      </c>
      <c r="K830" t="str">
        <f>VLOOKUP(C830,subacoes!$A$1:$H$2405,3,0)</f>
        <v>Maior Valor</v>
      </c>
      <c r="L830" s="14">
        <f>VLOOKUP(C830,subacoes!$A$1:$H$2405,6,0)</f>
        <v>1</v>
      </c>
    </row>
    <row r="831" spans="1:12" x14ac:dyDescent="0.25">
      <c r="A831" s="5">
        <v>260022</v>
      </c>
      <c r="B831" s="5">
        <v>16</v>
      </c>
      <c r="C831">
        <v>458</v>
      </c>
      <c r="D831">
        <v>850</v>
      </c>
      <c r="E831" s="6">
        <v>7805835.4800000004</v>
      </c>
      <c r="F831" s="6">
        <v>7805835.4800000004</v>
      </c>
      <c r="G831" s="7" t="str">
        <f>VLOOKUP(D831,[1]programas!$A$1:$D$90,2,0)</f>
        <v>Gestão de Pessoas</v>
      </c>
      <c r="H831" t="str">
        <f t="shared" si="12"/>
        <v>850 - Gestão de Pessoas</v>
      </c>
      <c r="I831" t="str">
        <f>VLOOKUP(C831,subacoes!$A$1:$H$2405,8,0)</f>
        <v>458 - Administração de pessoal e encargos sociais - COHAB</v>
      </c>
      <c r="J831" t="str">
        <f>VLOOKUP(C831,subacoes!$A$1:$H$2405,7,0)</f>
        <v>Servidor remunerado (unidade)</v>
      </c>
      <c r="K831" t="str">
        <f>VLOOKUP(C831,subacoes!$A$1:$H$2405,3,0)</f>
        <v>Maior Valor</v>
      </c>
      <c r="L831" s="14">
        <f>VLOOKUP(C831,subacoes!$A$1:$H$2405,6,0)</f>
        <v>25</v>
      </c>
    </row>
    <row r="832" spans="1:12" x14ac:dyDescent="0.25">
      <c r="A832" s="5">
        <v>270001</v>
      </c>
      <c r="B832" s="5">
        <v>23</v>
      </c>
      <c r="C832">
        <v>13000</v>
      </c>
      <c r="D832">
        <v>342</v>
      </c>
      <c r="E832" s="6">
        <v>6442802.0499999998</v>
      </c>
      <c r="F832" s="6">
        <v>7852893.3099999996</v>
      </c>
      <c r="G832" s="7" t="str">
        <f>VLOOKUP(D832,[1]programas!$A$1:$D$90,2,0)</f>
        <v>Revitalização da Economia Catarinense - PREC</v>
      </c>
      <c r="H832" t="str">
        <f t="shared" si="12"/>
        <v>342 - Revitalização da Economia Catarinense - PREC</v>
      </c>
      <c r="I832" t="str">
        <f>VLOOKUP(C832,subacoes!$A$1:$H$2405,8,0)</f>
        <v>13000 - Apoio a projetos de Desenvolvimento Econômico, estimulo para eficiência produtiva do Estado - SDS</v>
      </c>
      <c r="J832" t="str">
        <f>VLOOKUP(C832,subacoes!$A$1:$H$2405,7,0)</f>
        <v>Microempresa apoiada (unidade)</v>
      </c>
      <c r="K832" t="str">
        <f>VLOOKUP(C832,subacoes!$A$1:$H$2405,3,0)</f>
        <v>Soma</v>
      </c>
      <c r="L832" s="14">
        <f>VLOOKUP(C832,subacoes!$A$1:$H$2405,6,0)</f>
        <v>1500</v>
      </c>
    </row>
    <row r="833" spans="1:12" x14ac:dyDescent="0.25">
      <c r="A833" s="9">
        <v>530001</v>
      </c>
      <c r="B833" s="5">
        <v>26</v>
      </c>
      <c r="C833">
        <v>14931</v>
      </c>
      <c r="D833">
        <v>100</v>
      </c>
      <c r="E833" s="6">
        <v>0</v>
      </c>
      <c r="F833" s="6">
        <v>7900000</v>
      </c>
      <c r="G833" s="7" t="str">
        <f>VLOOKUP(D833,[1]programas!$A$1:$D$90,2,0)</f>
        <v>Caminhos do Desenvolvimento</v>
      </c>
      <c r="H833" t="str">
        <f t="shared" si="12"/>
        <v>100 - Caminhos do Desenvolvimento</v>
      </c>
      <c r="I833" t="str">
        <f>VLOOKUP(C833,subacoes!$A$1:$H$2405,8,0)</f>
        <v>14931 - Reabilitação da Ponte Hercílio Luz - Serviços Estruturais Complementares</v>
      </c>
      <c r="J833" t="str">
        <f>VLOOKUP(C833,subacoes!$A$1:$H$2405,7,0)</f>
        <v>Travessia conservada e reabilitada (unidade)</v>
      </c>
      <c r="K833" t="str">
        <f>VLOOKUP(C833,subacoes!$A$1:$H$2405,3,0)</f>
        <v>Maior Valor</v>
      </c>
      <c r="L833" s="14">
        <f>VLOOKUP(C833,subacoes!$A$1:$H$2405,6,0)</f>
        <v>1</v>
      </c>
    </row>
    <row r="834" spans="1:12" x14ac:dyDescent="0.25">
      <c r="A834" s="9">
        <v>440022</v>
      </c>
      <c r="B834" s="5">
        <v>20</v>
      </c>
      <c r="C834">
        <v>3781</v>
      </c>
      <c r="D834">
        <v>900</v>
      </c>
      <c r="E834" s="6">
        <v>3400338.16</v>
      </c>
      <c r="F834" s="6">
        <v>7925491.0099999998</v>
      </c>
      <c r="G834" s="7" t="str">
        <f>VLOOKUP(D834,[1]programas!$A$1:$D$90,2,0)</f>
        <v>Gestão Administrativa - Poder Executivo</v>
      </c>
      <c r="H834" t="str">
        <f t="shared" ref="H834:H897" si="13">CONCATENATE(D834," - ",G834)</f>
        <v>900 - Gestão Administrativa - Poder Executivo</v>
      </c>
      <c r="I834" t="str">
        <f>VLOOKUP(C834,subacoes!$A$1:$H$2405,8,0)</f>
        <v>3781 - Manutenção e modernização dos serviços de tecnologia da informação e comunicação - CIDASC</v>
      </c>
      <c r="J834" t="str">
        <f>VLOOKUP(C834,subacoes!$A$1:$H$2405,7,0)</f>
        <v>Estação de trabalho mantida (unidade)</v>
      </c>
      <c r="K834" t="str">
        <f>VLOOKUP(C834,subacoes!$A$1:$H$2405,3,0)</f>
        <v>Maior Valor</v>
      </c>
      <c r="L834" s="14">
        <f>VLOOKUP(C834,subacoes!$A$1:$H$2405,6,0)</f>
        <v>386</v>
      </c>
    </row>
    <row r="835" spans="1:12" x14ac:dyDescent="0.25">
      <c r="A835" s="9">
        <v>480091</v>
      </c>
      <c r="B835" s="5">
        <v>10</v>
      </c>
      <c r="C835">
        <v>11254</v>
      </c>
      <c r="D835">
        <v>410</v>
      </c>
      <c r="E835" s="6">
        <v>4637514.53</v>
      </c>
      <c r="F835" s="6">
        <v>7945869.1399999997</v>
      </c>
      <c r="G835" s="7" t="str">
        <f>VLOOKUP(D835,[1]programas!$A$1:$D$90,2,0)</f>
        <v>Vigilância em Saúde</v>
      </c>
      <c r="H835" t="str">
        <f t="shared" si="13"/>
        <v>410 - Vigilância em Saúde</v>
      </c>
      <c r="I835" t="str">
        <f>VLOOKUP(C835,subacoes!$A$1:$H$2405,8,0)</f>
        <v>11254 - Realização de exames e ensaios de interesse da saúde pública pelo laboratório central (LACEN)</v>
      </c>
      <c r="J835" t="str">
        <f>VLOOKUP(C835,subacoes!$A$1:$H$2405,7,0)</f>
        <v>Exames e ensaios laboratoriais realizados (unidade)</v>
      </c>
      <c r="K835" t="str">
        <f>VLOOKUP(C835,subacoes!$A$1:$H$2405,3,0)</f>
        <v>(vazio)</v>
      </c>
      <c r="L835" s="14">
        <f>VLOOKUP(C835,subacoes!$A$1:$H$2405,6,0)</f>
        <v>700000</v>
      </c>
    </row>
    <row r="836" spans="1:12" x14ac:dyDescent="0.25">
      <c r="A836" s="9">
        <v>520002</v>
      </c>
      <c r="B836" s="5">
        <v>4</v>
      </c>
      <c r="C836">
        <v>3236</v>
      </c>
      <c r="D836">
        <v>900</v>
      </c>
      <c r="E836" s="6">
        <v>6431678.0700000003</v>
      </c>
      <c r="F836" s="6">
        <v>8208088.2800000003</v>
      </c>
      <c r="G836" s="7" t="str">
        <f>VLOOKUP(D836,[1]programas!$A$1:$D$90,2,0)</f>
        <v>Gestão Administrativa - Poder Executivo</v>
      </c>
      <c r="H836" t="str">
        <f t="shared" si="13"/>
        <v>900 - Gestão Administrativa - Poder Executivo</v>
      </c>
      <c r="I836" t="str">
        <f>VLOOKUP(C836,subacoes!$A$1:$H$2405,8,0)</f>
        <v>3236 - Participação no capital social - CODESC</v>
      </c>
      <c r="J836" t="str">
        <f>VLOOKUP(C836,subacoes!$A$1:$H$2405,7,0)</f>
        <v>Aumento do capital social (% de realização)</v>
      </c>
      <c r="K836" t="str">
        <f>VLOOKUP(C836,subacoes!$A$1:$H$2405,3,0)</f>
        <v>Maior Valor</v>
      </c>
      <c r="L836" s="14">
        <f>VLOOKUP(C836,subacoes!$A$1:$H$2405,6,0)</f>
        <v>100</v>
      </c>
    </row>
    <row r="837" spans="1:12" x14ac:dyDescent="0.25">
      <c r="A837" s="9">
        <v>450021</v>
      </c>
      <c r="B837" s="5">
        <v>12</v>
      </c>
      <c r="C837">
        <v>11654</v>
      </c>
      <c r="D837">
        <v>520</v>
      </c>
      <c r="E837" s="6">
        <v>3981094.71</v>
      </c>
      <c r="F837" s="6">
        <v>8263088.3899999997</v>
      </c>
      <c r="G837" s="7" t="str">
        <f>VLOOKUP(D837,[1]programas!$A$1:$D$90,2,0)</f>
        <v>Inclusão Social - Identificação e Eliminação de Barreiras</v>
      </c>
      <c r="H837" t="str">
        <f t="shared" si="13"/>
        <v>520 - Inclusão Social - Identificação e Eliminação de Barreiras</v>
      </c>
      <c r="I837" t="str">
        <f>VLOOKUP(C837,subacoes!$A$1:$H$2405,8,0)</f>
        <v>11654 - Serviços especializados em educação especial</v>
      </c>
      <c r="J837" t="str">
        <f>VLOOKUP(C837,subacoes!$A$1:$H$2405,7,0)</f>
        <v>Pessoa beneficiada (unidade)</v>
      </c>
      <c r="K837" t="str">
        <f>VLOOKUP(C837,subacoes!$A$1:$H$2405,3,0)</f>
        <v>Maior Valor</v>
      </c>
      <c r="L837" s="14">
        <f>VLOOKUP(C837,subacoes!$A$1:$H$2405,6,0)</f>
        <v>44000</v>
      </c>
    </row>
    <row r="838" spans="1:12" x14ac:dyDescent="0.25">
      <c r="A838" s="9">
        <v>530001</v>
      </c>
      <c r="B838" s="5">
        <v>26</v>
      </c>
      <c r="C838">
        <v>12639</v>
      </c>
      <c r="D838">
        <v>100</v>
      </c>
      <c r="E838" s="6">
        <v>7481451.4100000001</v>
      </c>
      <c r="F838" s="6">
        <v>8277964.0300000003</v>
      </c>
      <c r="G838" s="7" t="str">
        <f>VLOOKUP(D838,[1]programas!$A$1:$D$90,2,0)</f>
        <v>Caminhos do Desenvolvimento</v>
      </c>
      <c r="H838" t="str">
        <f t="shared" si="13"/>
        <v>100 - Caminhos do Desenvolvimento</v>
      </c>
      <c r="I838" t="str">
        <f>VLOOKUP(C838,subacoes!$A$1:$H$2405,8,0)</f>
        <v>12639 - Adequação e melhoria da infraestrutura aquaviária dos portos e hidrovias - SIE</v>
      </c>
      <c r="J838" t="str">
        <f>VLOOKUP(C838,subacoes!$A$1:$H$2405,7,0)</f>
        <v>Obra executada (unidade)</v>
      </c>
      <c r="K838" t="str">
        <f>VLOOKUP(C838,subacoes!$A$1:$H$2405,3,0)</f>
        <v>Maior Valor</v>
      </c>
      <c r="L838" s="14">
        <f>VLOOKUP(C838,subacoes!$A$1:$H$2405,6,0)</f>
        <v>3</v>
      </c>
    </row>
    <row r="839" spans="1:12" x14ac:dyDescent="0.25">
      <c r="A839" s="5">
        <v>270029</v>
      </c>
      <c r="B839" s="5">
        <v>4</v>
      </c>
      <c r="C839">
        <v>13009</v>
      </c>
      <c r="D839">
        <v>950</v>
      </c>
      <c r="E839" s="6">
        <v>7965356.1699999999</v>
      </c>
      <c r="F839" s="6">
        <v>8386305</v>
      </c>
      <c r="G839" s="7" t="str">
        <f>VLOOKUP(D839,[1]programas!$A$1:$D$90,2,0)</f>
        <v>Defesa dos Interesses Sociais</v>
      </c>
      <c r="H839" t="str">
        <f t="shared" si="13"/>
        <v>950 - Defesa dos Interesses Sociais</v>
      </c>
      <c r="I839" t="str">
        <f>VLOOKUP(C839,subacoes!$A$1:$H$2405,8,0)</f>
        <v>13009 - Administração de pessoal e encargos sociais - ARESC</v>
      </c>
      <c r="J839" t="str">
        <f>VLOOKUP(C839,subacoes!$A$1:$H$2405,7,0)</f>
        <v>Servidor remunerado (unidade)</v>
      </c>
      <c r="K839" t="str">
        <f>VLOOKUP(C839,subacoes!$A$1:$H$2405,3,0)</f>
        <v>Maior Valor</v>
      </c>
      <c r="L839" s="14">
        <f>VLOOKUP(C839,subacoes!$A$1:$H$2405,6,0)</f>
        <v>60</v>
      </c>
    </row>
    <row r="840" spans="1:12" x14ac:dyDescent="0.25">
      <c r="A840" s="5">
        <v>270025</v>
      </c>
      <c r="B840" s="5">
        <v>4</v>
      </c>
      <c r="C840">
        <v>3920</v>
      </c>
      <c r="D840">
        <v>900</v>
      </c>
      <c r="E840" s="6">
        <v>5037687.05</v>
      </c>
      <c r="F840" s="6">
        <v>8509094</v>
      </c>
      <c r="G840" s="7" t="str">
        <f>VLOOKUP(D840,[1]programas!$A$1:$D$90,2,0)</f>
        <v>Gestão Administrativa - Poder Executivo</v>
      </c>
      <c r="H840" t="str">
        <f t="shared" si="13"/>
        <v>900 - Gestão Administrativa - Poder Executivo</v>
      </c>
      <c r="I840" t="str">
        <f>VLOOKUP(C840,subacoes!$A$1:$H$2405,8,0)</f>
        <v>3920 - Administração e manutenção dos serviços administrativos gerais - IMETRO</v>
      </c>
      <c r="J840" t="str">
        <f>VLOOKUP(C840,subacoes!$A$1:$H$2405,7,0)</f>
        <v>Unidade gestora mantida (unidade)</v>
      </c>
      <c r="K840" t="str">
        <f>VLOOKUP(C840,subacoes!$A$1:$H$2405,3,0)</f>
        <v>Maior Valor</v>
      </c>
      <c r="L840" s="14">
        <f>VLOOKUP(C840,subacoes!$A$1:$H$2405,6,0)</f>
        <v>1</v>
      </c>
    </row>
    <row r="841" spans="1:12" x14ac:dyDescent="0.25">
      <c r="A841" s="9">
        <v>450021</v>
      </c>
      <c r="B841" s="5">
        <v>12</v>
      </c>
      <c r="C841">
        <v>14118</v>
      </c>
      <c r="D841">
        <v>520</v>
      </c>
      <c r="E841" s="6">
        <v>7687226.4500000002</v>
      </c>
      <c r="F841" s="6">
        <v>8611226.4499999993</v>
      </c>
      <c r="G841" s="7" t="str">
        <f>VLOOKUP(D841,[1]programas!$A$1:$D$90,2,0)</f>
        <v>Inclusão Social - Identificação e Eliminação de Barreiras</v>
      </c>
      <c r="H841" t="str">
        <f t="shared" si="13"/>
        <v>520 - Inclusão Social - Identificação e Eliminação de Barreiras</v>
      </c>
      <c r="I841" t="str">
        <f>VLOOKUP(C841,subacoes!$A$1:$H$2405,8,0)</f>
        <v>14118 - Cooperação técnico-pedagógica com APAES</v>
      </c>
      <c r="J841" t="str">
        <f>VLOOKUP(C841,subacoes!$A$1:$H$2405,7,0)</f>
        <v>Pessoa beneficiada (unidade)</v>
      </c>
      <c r="K841" t="str">
        <f>VLOOKUP(C841,subacoes!$A$1:$H$2405,3,0)</f>
        <v>Maior Valor</v>
      </c>
      <c r="L841" s="14">
        <f>VLOOKUP(C841,subacoes!$A$1:$H$2405,6,0)</f>
        <v>18000</v>
      </c>
    </row>
    <row r="842" spans="1:12" x14ac:dyDescent="0.25">
      <c r="A842" s="9">
        <v>450001</v>
      </c>
      <c r="B842" s="5">
        <v>12</v>
      </c>
      <c r="C842">
        <v>7113</v>
      </c>
      <c r="D842">
        <v>610</v>
      </c>
      <c r="E842" s="6">
        <v>2342488.0699999998</v>
      </c>
      <c r="F842" s="6">
        <v>8824322.6699999999</v>
      </c>
      <c r="G842" s="7" t="str">
        <f>VLOOKUP(D842,[1]programas!$A$1:$D$90,2,0)</f>
        <v>Educação Básica com Qualidade e Equidade</v>
      </c>
      <c r="H842" t="str">
        <f t="shared" si="13"/>
        <v>610 - Educação Básica com Qualidade e Equidade</v>
      </c>
      <c r="I842" t="str">
        <f>VLOOKUP(C842,subacoes!$A$1:$H$2405,8,0)</f>
        <v>7113 - Cooperação com municípios para gestão da educação básica</v>
      </c>
      <c r="J842" t="str">
        <f>VLOOKUP(C842,subacoes!$A$1:$H$2405,7,0)</f>
        <v>Município atendido (unidade)</v>
      </c>
      <c r="K842" t="str">
        <f>VLOOKUP(C842,subacoes!$A$1:$H$2405,3,0)</f>
        <v>Maior Valor</v>
      </c>
      <c r="L842" s="14">
        <f>VLOOKUP(C842,subacoes!$A$1:$H$2405,6,0)</f>
        <v>295</v>
      </c>
    </row>
    <row r="843" spans="1:12" x14ac:dyDescent="0.25">
      <c r="A843" s="9">
        <v>480091</v>
      </c>
      <c r="B843" s="5">
        <v>10</v>
      </c>
      <c r="C843">
        <v>11227</v>
      </c>
      <c r="D843">
        <v>410</v>
      </c>
      <c r="E843" s="6">
        <v>2296778.65</v>
      </c>
      <c r="F843" s="6">
        <v>8832399.0399999991</v>
      </c>
      <c r="G843" s="7" t="str">
        <f>VLOOKUP(D843,[1]programas!$A$1:$D$90,2,0)</f>
        <v>Vigilância em Saúde</v>
      </c>
      <c r="H843" t="str">
        <f t="shared" si="13"/>
        <v>410 - Vigilância em Saúde</v>
      </c>
      <c r="I843" t="str">
        <f>VLOOKUP(C843,subacoes!$A$1:$H$2405,8,0)</f>
        <v>11227 - Ações da Vigilância Sanitária</v>
      </c>
      <c r="J843" t="str">
        <f>VLOOKUP(C843,subacoes!$A$1:$H$2405,7,0)</f>
        <v>Inspeção Realizada (unidade)</v>
      </c>
      <c r="K843" t="str">
        <f>VLOOKUP(C843,subacoes!$A$1:$H$2405,3,0)</f>
        <v>Soma</v>
      </c>
      <c r="L843" s="14">
        <f>VLOOKUP(C843,subacoes!$A$1:$H$2405,6,0)</f>
        <v>4100</v>
      </c>
    </row>
    <row r="844" spans="1:12" x14ac:dyDescent="0.25">
      <c r="A844" s="5">
        <v>230021</v>
      </c>
      <c r="B844" s="5">
        <v>12</v>
      </c>
      <c r="C844">
        <v>14201</v>
      </c>
      <c r="D844">
        <v>635</v>
      </c>
      <c r="E844" s="6">
        <v>6553486.29</v>
      </c>
      <c r="F844" s="6">
        <v>8919798.6099999994</v>
      </c>
      <c r="G844" s="7" t="str">
        <f>VLOOKUP(D844,[1]programas!$A$1:$D$90,2,0)</f>
        <v>Desenvolvimento do Desporto Educacional</v>
      </c>
      <c r="H844" t="str">
        <f t="shared" si="13"/>
        <v>635 - Desenvolvimento do Desporto Educacional</v>
      </c>
      <c r="I844" t="str">
        <f>VLOOKUP(C844,subacoes!$A$1:$H$2405,8,0)</f>
        <v>14201 - Realização de eventos - Desporto educacional</v>
      </c>
      <c r="J844" t="str">
        <f>VLOOKUP(C844,subacoes!$A$1:$H$2405,7,0)</f>
        <v>Evento realizado (unidade)</v>
      </c>
      <c r="K844" t="str">
        <f>VLOOKUP(C844,subacoes!$A$1:$H$2405,3,0)</f>
        <v>Maior Valor</v>
      </c>
      <c r="L844" s="14">
        <f>VLOOKUP(C844,subacoes!$A$1:$H$2405,6,0)</f>
        <v>221</v>
      </c>
    </row>
    <row r="845" spans="1:12" x14ac:dyDescent="0.25">
      <c r="A845" s="9">
        <v>440023</v>
      </c>
      <c r="B845" s="5">
        <v>20</v>
      </c>
      <c r="C845">
        <v>3698</v>
      </c>
      <c r="D845">
        <v>310</v>
      </c>
      <c r="E845" s="6">
        <v>7900279.29</v>
      </c>
      <c r="F845" s="6">
        <v>9008943.7300000004</v>
      </c>
      <c r="G845" s="7" t="str">
        <f>VLOOKUP(D845,[1]programas!$A$1:$D$90,2,0)</f>
        <v>Agronegócio Competitivo</v>
      </c>
      <c r="H845" t="str">
        <f t="shared" si="13"/>
        <v>310 - Agronegócio Competitivo</v>
      </c>
      <c r="I845" t="str">
        <f>VLOOKUP(C845,subacoes!$A$1:$H$2405,8,0)</f>
        <v>3698 - Administração e manutenção dos serviços administrativos gerais - EPAGRI</v>
      </c>
      <c r="J845" t="str">
        <f>VLOOKUP(C845,subacoes!$A$1:$H$2405,7,0)</f>
        <v>Unidade gestora mantida (unidade)</v>
      </c>
      <c r="K845" t="str">
        <f>VLOOKUP(C845,subacoes!$A$1:$H$2405,3,0)</f>
        <v>Maior Valor</v>
      </c>
      <c r="L845" s="14">
        <f>VLOOKUP(C845,subacoes!$A$1:$H$2405,6,0)</f>
        <v>1</v>
      </c>
    </row>
    <row r="846" spans="1:12" x14ac:dyDescent="0.25">
      <c r="A846" s="9">
        <v>480091</v>
      </c>
      <c r="B846" s="5">
        <v>10</v>
      </c>
      <c r="C846">
        <v>12588</v>
      </c>
      <c r="D846">
        <v>101</v>
      </c>
      <c r="E846" s="6">
        <v>1440685.78</v>
      </c>
      <c r="F846" s="6">
        <v>9117886.9299999997</v>
      </c>
      <c r="G846" s="7" t="str">
        <f>VLOOKUP(D846,[1]programas!$A$1:$D$90,2,0)</f>
        <v>Acelera Santa Catarina</v>
      </c>
      <c r="H846" t="str">
        <f t="shared" si="13"/>
        <v>101 - Acelera Santa Catarina</v>
      </c>
      <c r="I846" t="str">
        <f>VLOOKUP(C846,subacoes!$A$1:$H$2405,8,0)</f>
        <v>12588 - AP - Ampliação e readequação do Hospital São Paulo - Xanxerê</v>
      </c>
      <c r="J846" t="str">
        <f>VLOOKUP(C846,subacoes!$A$1:$H$2405,7,0)</f>
        <v>Obra executada (unidade)</v>
      </c>
      <c r="K846" t="str">
        <f>VLOOKUP(C846,subacoes!$A$1:$H$2405,3,0)</f>
        <v>Maior Valor</v>
      </c>
      <c r="L846" s="14">
        <f>VLOOKUP(C846,subacoes!$A$1:$H$2405,6,0)</f>
        <v>1</v>
      </c>
    </row>
    <row r="847" spans="1:12" x14ac:dyDescent="0.25">
      <c r="A847" s="9">
        <v>530001</v>
      </c>
      <c r="B847" s="5">
        <v>26</v>
      </c>
      <c r="C847">
        <v>14298</v>
      </c>
      <c r="D847">
        <v>101</v>
      </c>
      <c r="E847" s="6">
        <v>727916.92</v>
      </c>
      <c r="F847" s="6">
        <v>9732037.6199999992</v>
      </c>
      <c r="G847" s="7" t="str">
        <f>VLOOKUP(D847,[1]programas!$A$1:$D$90,2,0)</f>
        <v>Acelera Santa Catarina</v>
      </c>
      <c r="H847" t="str">
        <f t="shared" si="13"/>
        <v>101 - Acelera Santa Catarina</v>
      </c>
      <c r="I847" t="str">
        <f>VLOOKUP(C847,subacoes!$A$1:$H$2405,8,0)</f>
        <v>14298 - Pavimentação do trecho entroncamento BR-280 (p/ Araquari) - Rio do Morro - Joinville</v>
      </c>
      <c r="J847" t="str">
        <f>VLOOKUP(C847,subacoes!$A$1:$H$2405,7,0)</f>
        <v>Rodovia pavimentada (km)</v>
      </c>
      <c r="K847" t="str">
        <f>VLOOKUP(C847,subacoes!$A$1:$H$2405,3,0)</f>
        <v>Maior Valor</v>
      </c>
      <c r="L847" s="14">
        <f>VLOOKUP(C847,subacoes!$A$1:$H$2405,6,0)</f>
        <v>10</v>
      </c>
    </row>
    <row r="848" spans="1:12" x14ac:dyDescent="0.25">
      <c r="A848" s="9">
        <v>150001</v>
      </c>
      <c r="B848" s="5">
        <v>14</v>
      </c>
      <c r="C848">
        <v>12522</v>
      </c>
      <c r="D848">
        <v>745</v>
      </c>
      <c r="E848" s="6">
        <v>7316105.6100000003</v>
      </c>
      <c r="F848" s="6">
        <v>9847769.5500000007</v>
      </c>
      <c r="G848" s="7" t="str">
        <f>VLOOKUP(D848,[1]programas!$A$1:$D$90,2,0)</f>
        <v>Fortalecendo Direitos</v>
      </c>
      <c r="H848" t="str">
        <f t="shared" si="13"/>
        <v>745 - Fortalecendo Direitos</v>
      </c>
      <c r="I848" t="str">
        <f>VLOOKUP(C848,subacoes!$A$1:$H$2405,8,0)</f>
        <v>12522 - Ampliação da atuação do Estado na Defensoria Pública - DPE</v>
      </c>
      <c r="J848" t="str">
        <f>VLOOKUP(C848,subacoes!$A$1:$H$2405,7,0)</f>
        <v>Atendimento realizado (unidade)</v>
      </c>
      <c r="K848" t="str">
        <f>VLOOKUP(C848,subacoes!$A$1:$H$2405,3,0)</f>
        <v>Maior Valor</v>
      </c>
      <c r="L848" s="14">
        <f>VLOOKUP(C848,subacoes!$A$1:$H$2405,6,0)</f>
        <v>555000</v>
      </c>
    </row>
    <row r="849" spans="1:12" x14ac:dyDescent="0.25">
      <c r="A849" s="9">
        <v>440094</v>
      </c>
      <c r="B849" s="5">
        <v>20</v>
      </c>
      <c r="C849">
        <v>11286</v>
      </c>
      <c r="D849">
        <v>315</v>
      </c>
      <c r="E849" s="6">
        <v>8636818.5800000001</v>
      </c>
      <c r="F849" s="6">
        <v>9961330</v>
      </c>
      <c r="G849" s="7" t="str">
        <f>VLOOKUP(D849,[1]programas!$A$1:$D$90,2,0)</f>
        <v>Defesa Sanitária Agropecuária</v>
      </c>
      <c r="H849" t="str">
        <f t="shared" si="13"/>
        <v>315 - Defesa Sanitária Agropecuária</v>
      </c>
      <c r="I849" t="str">
        <f>VLOOKUP(C849,subacoes!$A$1:$H$2405,8,0)</f>
        <v>11286 - Indenizações em emergências e ações sanitárias - FSA</v>
      </c>
      <c r="J849" t="str">
        <f>VLOOKUP(C849,subacoes!$A$1:$H$2405,7,0)</f>
        <v>Animal sacrificado e indenizado (unidade)</v>
      </c>
      <c r="K849" t="str">
        <f>VLOOKUP(C849,subacoes!$A$1:$H$2405,3,0)</f>
        <v>(vazio)</v>
      </c>
      <c r="L849" s="14">
        <f>VLOOKUP(C849,subacoes!$A$1:$H$2405,6,0)</f>
        <v>13000</v>
      </c>
    </row>
    <row r="850" spans="1:12" x14ac:dyDescent="0.25">
      <c r="A850" s="9">
        <v>530001</v>
      </c>
      <c r="B850" s="5">
        <v>26</v>
      </c>
      <c r="C850">
        <v>14439</v>
      </c>
      <c r="D850">
        <v>110</v>
      </c>
      <c r="E850" s="6">
        <v>0</v>
      </c>
      <c r="F850" s="6">
        <v>10000000</v>
      </c>
      <c r="G850" s="7" t="str">
        <f>VLOOKUP(D850,[1]programas!$A$1:$D$90,2,0)</f>
        <v>Construção de Rodovias</v>
      </c>
      <c r="H850" t="str">
        <f t="shared" si="13"/>
        <v>110 - Construção de Rodovias</v>
      </c>
      <c r="I850" t="str">
        <f>VLOOKUP(C850,subacoes!$A$1:$H$2405,8,0)</f>
        <v>14439 - Desapropriação de áreas para obras do Programa BID-VI</v>
      </c>
      <c r="J850" t="str">
        <f>VLOOKUP(C850,subacoes!$A$1:$H$2405,7,0)</f>
        <v>Área desapropriada (hectare)</v>
      </c>
      <c r="K850" t="str">
        <f>VLOOKUP(C850,subacoes!$A$1:$H$2405,3,0)</f>
        <v>Soma</v>
      </c>
      <c r="L850" s="14">
        <f>VLOOKUP(C850,subacoes!$A$1:$H$2405,6,0)</f>
        <v>6000</v>
      </c>
    </row>
    <row r="851" spans="1:12" x14ac:dyDescent="0.25">
      <c r="A851" s="9">
        <v>530001</v>
      </c>
      <c r="B851" s="5">
        <v>26</v>
      </c>
      <c r="C851">
        <v>14445</v>
      </c>
      <c r="D851">
        <v>110</v>
      </c>
      <c r="E851" s="6">
        <v>0</v>
      </c>
      <c r="F851" s="6">
        <v>10000000</v>
      </c>
      <c r="G851" s="7" t="str">
        <f>VLOOKUP(D851,[1]programas!$A$1:$D$90,2,0)</f>
        <v>Construção de Rodovias</v>
      </c>
      <c r="H851" t="str">
        <f t="shared" si="13"/>
        <v>110 - Construção de Rodovias</v>
      </c>
      <c r="I851" t="str">
        <f>VLOOKUP(C851,subacoes!$A$1:$H$2405,8,0)</f>
        <v>14445 - Pavimentação da SC-290, trecho Praia Grande - Divisa SC/RS</v>
      </c>
      <c r="J851" t="str">
        <f>VLOOKUP(C851,subacoes!$A$1:$H$2405,7,0)</f>
        <v>Rodovia pavimentada (km)</v>
      </c>
      <c r="K851" t="str">
        <f>VLOOKUP(C851,subacoes!$A$1:$H$2405,3,0)</f>
        <v>Maior Valor</v>
      </c>
      <c r="L851" s="14">
        <f>VLOOKUP(C851,subacoes!$A$1:$H$2405,6,0)</f>
        <v>17</v>
      </c>
    </row>
    <row r="852" spans="1:12" x14ac:dyDescent="0.25">
      <c r="A852" s="9">
        <v>540096</v>
      </c>
      <c r="B852" s="5">
        <v>14</v>
      </c>
      <c r="C852">
        <v>12540</v>
      </c>
      <c r="D852">
        <v>750</v>
      </c>
      <c r="E852" s="6">
        <v>0</v>
      </c>
      <c r="F852" s="6">
        <v>10000000</v>
      </c>
      <c r="G852" s="7" t="str">
        <f>VLOOKUP(D852,[1]programas!$A$1:$D$90,2,0)</f>
        <v>Expansão e Modernização do Sistema Prisional e Socioeducativo</v>
      </c>
      <c r="H852" t="str">
        <f t="shared" si="13"/>
        <v>750 - Expansão e Modernização do Sistema Prisional e Socioeducativo</v>
      </c>
      <c r="I852" t="str">
        <f>VLOOKUP(C852,subacoes!$A$1:$H$2405,8,0)</f>
        <v>12540 - AP - Construção do presídio regional de Araranguá</v>
      </c>
      <c r="J852" t="str">
        <f>VLOOKUP(C852,subacoes!$A$1:$H$2405,7,0)</f>
        <v>Área construída (m2)</v>
      </c>
      <c r="K852" t="str">
        <f>VLOOKUP(C852,subacoes!$A$1:$H$2405,3,0)</f>
        <v>Maior Valor</v>
      </c>
      <c r="L852" s="14">
        <f>VLOOKUP(C852,subacoes!$A$1:$H$2405,6,0)</f>
        <v>5700</v>
      </c>
    </row>
    <row r="853" spans="1:12" x14ac:dyDescent="0.25">
      <c r="A853" s="9">
        <v>530001</v>
      </c>
      <c r="B853" s="5">
        <v>26</v>
      </c>
      <c r="C853">
        <v>14506</v>
      </c>
      <c r="D853">
        <v>140</v>
      </c>
      <c r="E853" s="6">
        <v>40810.29</v>
      </c>
      <c r="F853" s="6">
        <v>10040810.289999999</v>
      </c>
      <c r="G853" s="7" t="str">
        <f>VLOOKUP(D853,[1]programas!$A$1:$D$90,2,0)</f>
        <v>Reabilitação e Aumento de Capacidade de Rodovias</v>
      </c>
      <c r="H853" t="str">
        <f t="shared" si="13"/>
        <v>140 - Reabilitação e Aumento de Capacidade de Rodovias</v>
      </c>
      <c r="I853" t="str">
        <f>VLOOKUP(C853,subacoes!$A$1:$H$2405,8,0)</f>
        <v>14506 - Reabilitação da SC-135, trecho Caçador - Rio das Antas - Videira</v>
      </c>
      <c r="J853" t="str">
        <f>VLOOKUP(C853,subacoes!$A$1:$H$2405,7,0)</f>
        <v>Rodovia reabilitada (km)</v>
      </c>
      <c r="K853" t="str">
        <f>VLOOKUP(C853,subacoes!$A$1:$H$2405,3,0)</f>
        <v>Maior Valor</v>
      </c>
      <c r="L853" s="14">
        <f>VLOOKUP(C853,subacoes!$A$1:$H$2405,6,0)</f>
        <v>40</v>
      </c>
    </row>
    <row r="854" spans="1:12" x14ac:dyDescent="0.25">
      <c r="A854" s="9">
        <v>530025</v>
      </c>
      <c r="B854" s="5">
        <v>26</v>
      </c>
      <c r="C854">
        <v>12672</v>
      </c>
      <c r="D854">
        <v>100</v>
      </c>
      <c r="E854" s="6">
        <v>10104516.24</v>
      </c>
      <c r="F854" s="6">
        <v>10104516.24</v>
      </c>
      <c r="G854" s="7" t="str">
        <f>VLOOKUP(D854,[1]programas!$A$1:$D$90,2,0)</f>
        <v>Caminhos do Desenvolvimento</v>
      </c>
      <c r="H854" t="str">
        <f t="shared" si="13"/>
        <v>100 - Caminhos do Desenvolvimento</v>
      </c>
      <c r="I854" t="str">
        <f>VLOOKUP(C854,subacoes!$A$1:$H$2405,8,0)</f>
        <v>12672 - Implantação do contorno de Tubarão, trecho entroncamento BR-101 - entroncamento SC-370</v>
      </c>
      <c r="J854" t="str">
        <f>VLOOKUP(C854,subacoes!$A$1:$H$2405,7,0)</f>
        <v>Rodovia pavimentada (km)</v>
      </c>
      <c r="K854" t="str">
        <f>VLOOKUP(C854,subacoes!$A$1:$H$2405,3,0)</f>
        <v>Maior Valor</v>
      </c>
      <c r="L854" s="14">
        <f>VLOOKUP(C854,subacoes!$A$1:$H$2405,6,0)</f>
        <v>5</v>
      </c>
    </row>
    <row r="855" spans="1:12" x14ac:dyDescent="0.25">
      <c r="A855" s="5">
        <v>270023</v>
      </c>
      <c r="B855" s="5">
        <v>23</v>
      </c>
      <c r="C855">
        <v>934</v>
      </c>
      <c r="D855">
        <v>850</v>
      </c>
      <c r="E855" s="6">
        <v>10038902.4</v>
      </c>
      <c r="F855" s="6">
        <v>10164980</v>
      </c>
      <c r="G855" s="7" t="str">
        <f>VLOOKUP(D855,[1]programas!$A$1:$D$90,2,0)</f>
        <v>Gestão de Pessoas</v>
      </c>
      <c r="H855" t="str">
        <f t="shared" si="13"/>
        <v>850 - Gestão de Pessoas</v>
      </c>
      <c r="I855" t="str">
        <f>VLOOKUP(C855,subacoes!$A$1:$H$2405,8,0)</f>
        <v>934 - Administração de pessoal e encargos sociais - JUCESC</v>
      </c>
      <c r="J855" t="str">
        <f>VLOOKUP(C855,subacoes!$A$1:$H$2405,7,0)</f>
        <v>Servidor remunerado (unidade)</v>
      </c>
      <c r="K855" t="str">
        <f>VLOOKUP(C855,subacoes!$A$1:$H$2405,3,0)</f>
        <v>Maior Valor</v>
      </c>
      <c r="L855" s="14">
        <f>VLOOKUP(C855,subacoes!$A$1:$H$2405,6,0)</f>
        <v>95</v>
      </c>
    </row>
    <row r="856" spans="1:12" x14ac:dyDescent="0.25">
      <c r="A856" s="9">
        <v>520001</v>
      </c>
      <c r="B856" s="5">
        <v>4</v>
      </c>
      <c r="C856">
        <v>14093</v>
      </c>
      <c r="D856">
        <v>830</v>
      </c>
      <c r="E856" s="6">
        <v>9103011.1300000008</v>
      </c>
      <c r="F856" s="6">
        <v>10171691.199999999</v>
      </c>
      <c r="G856" s="7" t="str">
        <f>VLOOKUP(D856,[1]programas!$A$1:$D$90,2,0)</f>
        <v>Modernização da Gestão Fiscal</v>
      </c>
      <c r="H856" t="str">
        <f t="shared" si="13"/>
        <v>830 - Modernização da Gestão Fiscal</v>
      </c>
      <c r="I856" t="str">
        <f>VLOOKUP(C856,subacoes!$A$1:$H$2405,8,0)</f>
        <v>14093 - Gestão da informação contábil e da transparência</v>
      </c>
      <c r="J856" t="str">
        <f>VLOOKUP(C856,subacoes!$A$1:$H$2405,7,0)</f>
        <v>Projeto realizado (unidade)</v>
      </c>
      <c r="K856" t="str">
        <f>VLOOKUP(C856,subacoes!$A$1:$H$2405,3,0)</f>
        <v>Maior Valor</v>
      </c>
      <c r="L856" s="14">
        <f>VLOOKUP(C856,subacoes!$A$1:$H$2405,6,0)</f>
        <v>4</v>
      </c>
    </row>
    <row r="857" spans="1:12" x14ac:dyDescent="0.25">
      <c r="A857" s="9">
        <v>410091</v>
      </c>
      <c r="B857" s="5">
        <v>3</v>
      </c>
      <c r="C857">
        <v>8094</v>
      </c>
      <c r="D857">
        <v>900</v>
      </c>
      <c r="E857" s="6">
        <v>3225653.8</v>
      </c>
      <c r="F857" s="6">
        <v>10207053.810000001</v>
      </c>
      <c r="G857" s="7" t="str">
        <f>VLOOKUP(D857,[1]programas!$A$1:$D$90,2,0)</f>
        <v>Gestão Administrativa - Poder Executivo</v>
      </c>
      <c r="H857" t="str">
        <f t="shared" si="13"/>
        <v>900 - Gestão Administrativa - Poder Executivo</v>
      </c>
      <c r="I857" t="str">
        <f>VLOOKUP(C857,subacoes!$A$1:$H$2405,8,0)</f>
        <v>8094 - Manutenção e modernização dos serviços de tecnologia da informação e comunicação - FUNJURE - PGE</v>
      </c>
      <c r="J857" t="str">
        <f>VLOOKUP(C857,subacoes!$A$1:$H$2405,7,0)</f>
        <v>Estação de trabalho mantida (unidade)</v>
      </c>
      <c r="K857" t="str">
        <f>VLOOKUP(C857,subacoes!$A$1:$H$2405,3,0)</f>
        <v>Maior Valor</v>
      </c>
      <c r="L857" s="14">
        <f>VLOOKUP(C857,subacoes!$A$1:$H$2405,6,0)</f>
        <v>10</v>
      </c>
    </row>
    <row r="858" spans="1:12" x14ac:dyDescent="0.25">
      <c r="A858" s="9">
        <v>450001</v>
      </c>
      <c r="B858" s="5">
        <v>12</v>
      </c>
      <c r="C858">
        <v>1008</v>
      </c>
      <c r="D858">
        <v>625</v>
      </c>
      <c r="E858" s="6">
        <v>8402644.9000000004</v>
      </c>
      <c r="F858" s="6">
        <v>10313428</v>
      </c>
      <c r="G858" s="7" t="str">
        <f>VLOOKUP(D858,[1]programas!$A$1:$D$90,2,0)</f>
        <v>Valorização dos Profissionais da Educação</v>
      </c>
      <c r="H858" t="str">
        <f t="shared" si="13"/>
        <v>625 - Valorização dos Profissionais da Educação</v>
      </c>
      <c r="I858" t="str">
        <f>VLOOKUP(C858,subacoes!$A$1:$H$2405,8,0)</f>
        <v>1008 - Administração de pessoal e encargos sociais - educação infantil - SED</v>
      </c>
      <c r="J858" t="str">
        <f>VLOOKUP(C858,subacoes!$A$1:$H$2405,7,0)</f>
        <v>Servidor remunerado (unidade)</v>
      </c>
      <c r="K858" t="str">
        <f>VLOOKUP(C858,subacoes!$A$1:$H$2405,3,0)</f>
        <v>Maior Valor</v>
      </c>
      <c r="L858" s="14">
        <f>VLOOKUP(C858,subacoes!$A$1:$H$2405,6,0)</f>
        <v>90</v>
      </c>
    </row>
    <row r="859" spans="1:12" x14ac:dyDescent="0.25">
      <c r="A859" s="5">
        <v>270021</v>
      </c>
      <c r="B859" s="5">
        <v>18</v>
      </c>
      <c r="C859">
        <v>10154</v>
      </c>
      <c r="D859">
        <v>340</v>
      </c>
      <c r="E859" s="6">
        <v>410568</v>
      </c>
      <c r="F859" s="6">
        <v>10638202.09</v>
      </c>
      <c r="G859" s="7" t="str">
        <f>VLOOKUP(D859,[1]programas!$A$1:$D$90,2,0)</f>
        <v>Desenvolvimento Ambiental Sustentável</v>
      </c>
      <c r="H859" t="str">
        <f t="shared" si="13"/>
        <v>340 - Desenvolvimento Ambiental Sustentável</v>
      </c>
      <c r="I859" t="str">
        <f>VLOOKUP(C859,subacoes!$A$1:$H$2405,8,0)</f>
        <v>10154 - Fiscalização e monitoramento de unidades de conservação da flora e fauna do estado - IMA</v>
      </c>
      <c r="J859" t="str">
        <f>VLOOKUP(C859,subacoes!$A$1:$H$2405,7,0)</f>
        <v>Área com manejo sustentável (hectare)</v>
      </c>
      <c r="K859" t="str">
        <f>VLOOKUP(C859,subacoes!$A$1:$H$2405,3,0)</f>
        <v>Maior Valor</v>
      </c>
      <c r="L859" s="14">
        <f>VLOOKUP(C859,subacoes!$A$1:$H$2405,6,0)</f>
        <v>80000</v>
      </c>
    </row>
    <row r="860" spans="1:12" x14ac:dyDescent="0.25">
      <c r="A860" s="5">
        <v>410012</v>
      </c>
      <c r="B860" s="5">
        <v>6</v>
      </c>
      <c r="C860">
        <v>13163</v>
      </c>
      <c r="D860">
        <v>705</v>
      </c>
      <c r="E860" s="6">
        <v>7866861.7000000002</v>
      </c>
      <c r="F860" s="6">
        <v>11017658.59</v>
      </c>
      <c r="G860" s="7" t="str">
        <f>VLOOKUP(D860,[1]programas!$A$1:$D$90,2,0)</f>
        <v>Segurança Cidadã</v>
      </c>
      <c r="H860" t="str">
        <f t="shared" si="13"/>
        <v>705 - Segurança Cidadã</v>
      </c>
      <c r="I860" t="str">
        <f>VLOOKUP(C860,subacoes!$A$1:$H$2405,8,0)</f>
        <v>13163 - Gestão da emissão da carteira nacional de habilitação - DETRAN</v>
      </c>
      <c r="J860" t="str">
        <f>VLOOKUP(C860,subacoes!$A$1:$H$2405,7,0)</f>
        <v>CNH emitida (unidade)</v>
      </c>
      <c r="K860" t="str">
        <f>VLOOKUP(C860,subacoes!$A$1:$H$2405,3,0)</f>
        <v>Soma</v>
      </c>
      <c r="L860" s="14">
        <f>VLOOKUP(C860,subacoes!$A$1:$H$2405,6,0)</f>
        <v>10350000</v>
      </c>
    </row>
    <row r="861" spans="1:12" x14ac:dyDescent="0.25">
      <c r="A861" s="5">
        <v>160091</v>
      </c>
      <c r="B861" s="5">
        <v>6</v>
      </c>
      <c r="C861">
        <v>13186</v>
      </c>
      <c r="D861">
        <v>707</v>
      </c>
      <c r="E861" s="6">
        <v>4077104.03</v>
      </c>
      <c r="F861" s="6">
        <v>11044004.890000001</v>
      </c>
      <c r="G861" s="7" t="str">
        <f>VLOOKUP(D861,[1]programas!$A$1:$D$90,2,0)</f>
        <v>Suporte Institucional Integrado</v>
      </c>
      <c r="H861" t="str">
        <f t="shared" si="13"/>
        <v>707 - Suporte Institucional Integrado</v>
      </c>
      <c r="I861" t="str">
        <f>VLOOKUP(C861,subacoes!$A$1:$H$2405,8,0)</f>
        <v>13186 - Gestão de acordos de cooperação e convênios - SSP</v>
      </c>
      <c r="J861" t="str">
        <f>VLOOKUP(C861,subacoes!$A$1:$H$2405,7,0)</f>
        <v>Termo firmado (unidade)</v>
      </c>
      <c r="K861" t="str">
        <f>VLOOKUP(C861,subacoes!$A$1:$H$2405,3,0)</f>
        <v>Soma</v>
      </c>
      <c r="L861" s="14">
        <f>VLOOKUP(C861,subacoes!$A$1:$H$2405,6,0)</f>
        <v>0</v>
      </c>
    </row>
    <row r="862" spans="1:12" x14ac:dyDescent="0.25">
      <c r="A862" s="8">
        <v>160084</v>
      </c>
      <c r="B862" s="5">
        <v>6</v>
      </c>
      <c r="C862">
        <v>13109</v>
      </c>
      <c r="D862">
        <v>707</v>
      </c>
      <c r="E862" s="6">
        <v>2929197.93</v>
      </c>
      <c r="F862" s="6">
        <v>11058663.619999999</v>
      </c>
      <c r="G862" s="7" t="str">
        <f>VLOOKUP(D862,[1]programas!$A$1:$D$90,2,0)</f>
        <v>Suporte Institucional Integrado</v>
      </c>
      <c r="H862" t="str">
        <f t="shared" si="13"/>
        <v>707 - Suporte Institucional Integrado</v>
      </c>
      <c r="I862" t="str">
        <f>VLOOKUP(C862,subacoes!$A$1:$H$2405,8,0)</f>
        <v>13109 - Renovação de equipamentos e frota - PC</v>
      </c>
      <c r="J862" t="str">
        <f>VLOOKUP(C862,subacoes!$A$1:$H$2405,7,0)</f>
        <v>Equipamento adquirido (unidade)</v>
      </c>
      <c r="K862" t="str">
        <f>VLOOKUP(C862,subacoes!$A$1:$H$2405,3,0)</f>
        <v>Soma</v>
      </c>
      <c r="L862" s="14">
        <f>VLOOKUP(C862,subacoes!$A$1:$H$2405,6,0)</f>
        <v>1000</v>
      </c>
    </row>
    <row r="863" spans="1:12" x14ac:dyDescent="0.25">
      <c r="A863" s="5">
        <v>260093</v>
      </c>
      <c r="B863" s="5">
        <v>8</v>
      </c>
      <c r="C863">
        <v>11657</v>
      </c>
      <c r="D863">
        <v>510</v>
      </c>
      <c r="E863" s="6">
        <v>11152998.619999999</v>
      </c>
      <c r="F863" s="6">
        <v>11153000.18</v>
      </c>
      <c r="G863" s="7" t="str">
        <f>VLOOKUP(D863,[1]programas!$A$1:$D$90,2,0)</f>
        <v>Gestão do SUAS</v>
      </c>
      <c r="H863" t="str">
        <f t="shared" si="13"/>
        <v>510 - Gestão do SUAS</v>
      </c>
      <c r="I863" t="str">
        <f>VLOOKUP(C863,subacoes!$A$1:$H$2405,8,0)</f>
        <v>11657 - Ações de proteção social básica</v>
      </c>
      <c r="J863" t="str">
        <f>VLOOKUP(C863,subacoes!$A$1:$H$2405,7,0)</f>
        <v>Equipamento beneficiado (unidade)</v>
      </c>
      <c r="K863" t="str">
        <f>VLOOKUP(C863,subacoes!$A$1:$H$2405,3,0)</f>
        <v>(vazio)</v>
      </c>
      <c r="L863" s="14">
        <f>VLOOKUP(C863,subacoes!$A$1:$H$2405,6,0)</f>
        <v>378</v>
      </c>
    </row>
    <row r="864" spans="1:12" x14ac:dyDescent="0.25">
      <c r="A864" s="5">
        <v>160091</v>
      </c>
      <c r="B864" s="5">
        <v>6</v>
      </c>
      <c r="C864">
        <v>12606</v>
      </c>
      <c r="D864">
        <v>101</v>
      </c>
      <c r="E864" s="6">
        <v>334004.88</v>
      </c>
      <c r="F864" s="6">
        <v>11207690.210000001</v>
      </c>
      <c r="G864" s="7" t="str">
        <f>VLOOKUP(D864,[1]programas!$A$1:$D$90,2,0)</f>
        <v>Acelera Santa Catarina</v>
      </c>
      <c r="H864" t="str">
        <f t="shared" si="13"/>
        <v>101 - Acelera Santa Catarina</v>
      </c>
      <c r="I864" t="str">
        <f>VLOOKUP(C864,subacoes!$A$1:$H$2405,8,0)</f>
        <v>12606 - Construção e ampliação de instalações físicas municípios - SSP</v>
      </c>
      <c r="J864" t="str">
        <f>VLOOKUP(C864,subacoes!$A$1:$H$2405,7,0)</f>
        <v>Área construída (m2)</v>
      </c>
      <c r="K864" t="str">
        <f>VLOOKUP(C864,subacoes!$A$1:$H$2405,3,0)</f>
        <v>Soma</v>
      </c>
      <c r="L864" s="14">
        <f>VLOOKUP(C864,subacoes!$A$1:$H$2405,6,0)</f>
        <v>12000</v>
      </c>
    </row>
    <row r="865" spans="1:12" x14ac:dyDescent="0.25">
      <c r="A865" s="9">
        <v>470076</v>
      </c>
      <c r="B865" s="5">
        <v>9</v>
      </c>
      <c r="C865">
        <v>9359</v>
      </c>
      <c r="D865">
        <v>860</v>
      </c>
      <c r="E865" s="6">
        <v>0</v>
      </c>
      <c r="F865" s="6">
        <v>11479292.369999999</v>
      </c>
      <c r="G865" s="7" t="str">
        <f>VLOOKUP(D865,[1]programas!$A$1:$D$90,2,0)</f>
        <v>Gestão Previdenciária</v>
      </c>
      <c r="H865" t="str">
        <f t="shared" si="13"/>
        <v>860 - Gestão Previdenciária</v>
      </c>
      <c r="I865" t="str">
        <f>VLOOKUP(C865,subacoes!$A$1:$H$2405,8,0)</f>
        <v>9359 - Encargos com inativos - TCE - Fundo Financeiro</v>
      </c>
      <c r="J865" t="str">
        <f>VLOOKUP(C865,subacoes!$A$1:$H$2405,7,0)</f>
        <v>Servidor inativo (unidade)</v>
      </c>
      <c r="K865" t="str">
        <f>VLOOKUP(C865,subacoes!$A$1:$H$2405,3,0)</f>
        <v>Maior Valor</v>
      </c>
      <c r="L865" s="14">
        <f>VLOOKUP(C865,subacoes!$A$1:$H$2405,6,0)</f>
        <v>290</v>
      </c>
    </row>
    <row r="866" spans="1:12" x14ac:dyDescent="0.25">
      <c r="A866" s="5">
        <v>230022</v>
      </c>
      <c r="B866" s="5">
        <v>13</v>
      </c>
      <c r="C866">
        <v>10734</v>
      </c>
      <c r="D866">
        <v>660</v>
      </c>
      <c r="E866" s="6">
        <v>9988180</v>
      </c>
      <c r="F866" s="6">
        <v>11492153.970000001</v>
      </c>
      <c r="G866" s="7" t="str">
        <f>VLOOKUP(D866,[1]programas!$A$1:$D$90,2,0)</f>
        <v>Pró-Cultura</v>
      </c>
      <c r="H866" t="str">
        <f t="shared" si="13"/>
        <v>660 - Pró-Cultura</v>
      </c>
      <c r="I866" t="str">
        <f>VLOOKUP(C866,subacoes!$A$1:$H$2405,8,0)</f>
        <v>10734 - Projetos culturais - FCC</v>
      </c>
      <c r="J866" t="str">
        <f>VLOOKUP(C866,subacoes!$A$1:$H$2405,7,0)</f>
        <v>Projeto aprovado (unidade)</v>
      </c>
      <c r="K866" t="str">
        <f>VLOOKUP(C866,subacoes!$A$1:$H$2405,3,0)</f>
        <v>Maior Valor</v>
      </c>
      <c r="L866" s="14">
        <f>VLOOKUP(C866,subacoes!$A$1:$H$2405,6,0)</f>
        <v>32</v>
      </c>
    </row>
    <row r="867" spans="1:12" x14ac:dyDescent="0.25">
      <c r="A867" s="9">
        <v>540095</v>
      </c>
      <c r="B867" s="5">
        <v>14</v>
      </c>
      <c r="C867">
        <v>10908</v>
      </c>
      <c r="D867">
        <v>760</v>
      </c>
      <c r="E867" s="6">
        <v>4276767.07</v>
      </c>
      <c r="F867" s="6">
        <v>11573408.73</v>
      </c>
      <c r="G867" s="7" t="str">
        <f>VLOOKUP(D867,[1]programas!$A$1:$D$90,2,0)</f>
        <v>Ressocialização dos Apenados e dos Adolescentes em Conflito com a Lei</v>
      </c>
      <c r="H867" t="str">
        <f t="shared" si="13"/>
        <v>760 - Ressocialização dos Apenados e dos Adolescentes em Conflito com a Lei</v>
      </c>
      <c r="I867" t="str">
        <f>VLOOKUP(C867,subacoes!$A$1:$H$2405,8,0)</f>
        <v>10908 - Profissionalização e reintegração social do apenado da região oeste</v>
      </c>
      <c r="J867" t="str">
        <f>VLOOKUP(C867,subacoes!$A$1:$H$2405,7,0)</f>
        <v>Apenado mantido (unidade)</v>
      </c>
      <c r="K867" t="str">
        <f>VLOOKUP(C867,subacoes!$A$1:$H$2405,3,0)</f>
        <v>Maior Valor</v>
      </c>
      <c r="L867" s="14">
        <f>VLOOKUP(C867,subacoes!$A$1:$H$2405,6,0)</f>
        <v>4000</v>
      </c>
    </row>
    <row r="868" spans="1:12" x14ac:dyDescent="0.25">
      <c r="A868" s="9">
        <v>470093</v>
      </c>
      <c r="B868" s="5">
        <v>4</v>
      </c>
      <c r="C868">
        <v>14237</v>
      </c>
      <c r="D868">
        <v>900</v>
      </c>
      <c r="E868" s="6">
        <v>0</v>
      </c>
      <c r="F868" s="6">
        <v>11614584.73</v>
      </c>
      <c r="G868" s="7" t="str">
        <f>VLOOKUP(D868,[1]programas!$A$1:$D$90,2,0)</f>
        <v>Gestão Administrativa - Poder Executivo</v>
      </c>
      <c r="H868" t="str">
        <f t="shared" si="13"/>
        <v>900 - Gestão Administrativa - Poder Executivo</v>
      </c>
      <c r="I868" t="str">
        <f>VLOOKUP(C868,subacoes!$A$1:$H$2405,8,0)</f>
        <v>14237 - Modernização de sistemas informatizados estruturantes da SEA - FUNPAT</v>
      </c>
      <c r="J868" t="str">
        <f>VLOOKUP(C868,subacoes!$A$1:$H$2405,7,0)</f>
        <v>Contrato gerenciado (unidade)</v>
      </c>
      <c r="K868" t="str">
        <f>VLOOKUP(C868,subacoes!$A$1:$H$2405,3,0)</f>
        <v>Soma</v>
      </c>
      <c r="L868" s="14">
        <f>VLOOKUP(C868,subacoes!$A$1:$H$2405,6,0)</f>
        <v>5</v>
      </c>
    </row>
    <row r="869" spans="1:12" x14ac:dyDescent="0.25">
      <c r="A869" s="9">
        <v>440023</v>
      </c>
      <c r="B869" s="5">
        <v>20</v>
      </c>
      <c r="C869">
        <v>2171</v>
      </c>
      <c r="D869">
        <v>310</v>
      </c>
      <c r="E869" s="6">
        <v>8202264.1200000001</v>
      </c>
      <c r="F869" s="6">
        <v>11705823.77</v>
      </c>
      <c r="G869" s="7" t="str">
        <f>VLOOKUP(D869,[1]programas!$A$1:$D$90,2,0)</f>
        <v>Agronegócio Competitivo</v>
      </c>
      <c r="H869" t="str">
        <f t="shared" si="13"/>
        <v>310 - Agronegócio Competitivo</v>
      </c>
      <c r="I869" t="str">
        <f>VLOOKUP(C869,subacoes!$A$1:$H$2405,8,0)</f>
        <v>2171 - Capacitação de beneficiários do Meio Rural e Pesqueiro - EPAGRI</v>
      </c>
      <c r="J869" t="str">
        <f>VLOOKUP(C869,subacoes!$A$1:$H$2405,7,0)</f>
        <v>Beneficiários capacitados com repetição (unidade)</v>
      </c>
      <c r="K869" t="str">
        <f>VLOOKUP(C869,subacoes!$A$1:$H$2405,3,0)</f>
        <v>Soma</v>
      </c>
      <c r="L869" s="14">
        <f>VLOOKUP(C869,subacoes!$A$1:$H$2405,6,0)</f>
        <v>30000</v>
      </c>
    </row>
    <row r="870" spans="1:12" x14ac:dyDescent="0.25">
      <c r="A870" s="9">
        <v>480091</v>
      </c>
      <c r="B870" s="5">
        <v>10</v>
      </c>
      <c r="C870">
        <v>12191</v>
      </c>
      <c r="D870">
        <v>101</v>
      </c>
      <c r="E870" s="6">
        <v>3733235.16</v>
      </c>
      <c r="F870" s="6">
        <v>11851306.73</v>
      </c>
      <c r="G870" s="7" t="str">
        <f>VLOOKUP(D870,[1]programas!$A$1:$D$90,2,0)</f>
        <v>Acelera Santa Catarina</v>
      </c>
      <c r="H870" t="str">
        <f t="shared" si="13"/>
        <v>101 - Acelera Santa Catarina</v>
      </c>
      <c r="I870" t="str">
        <f>VLOOKUP(C870,subacoes!$A$1:$H$2405,8,0)</f>
        <v>12191 - Ampliação e readequação do Hospital Hans Dieter Schmidt - Joinville</v>
      </c>
      <c r="J870" t="str">
        <f>VLOOKUP(C870,subacoes!$A$1:$H$2405,7,0)</f>
        <v>Obra executada (unidade)</v>
      </c>
      <c r="K870" t="str">
        <f>VLOOKUP(C870,subacoes!$A$1:$H$2405,3,0)</f>
        <v>Maior Valor</v>
      </c>
      <c r="L870" s="14">
        <f>VLOOKUP(C870,subacoes!$A$1:$H$2405,6,0)</f>
        <v>6</v>
      </c>
    </row>
    <row r="871" spans="1:12" x14ac:dyDescent="0.25">
      <c r="A871" s="9">
        <v>450001</v>
      </c>
      <c r="B871" s="5">
        <v>12</v>
      </c>
      <c r="C871">
        <v>11492</v>
      </c>
      <c r="D871">
        <v>610</v>
      </c>
      <c r="E871" s="6">
        <v>0</v>
      </c>
      <c r="F871" s="6">
        <v>11866468.539999999</v>
      </c>
      <c r="G871" s="7" t="str">
        <f>VLOOKUP(D871,[1]programas!$A$1:$D$90,2,0)</f>
        <v>Educação Básica com Qualidade e Equidade</v>
      </c>
      <c r="H871" t="str">
        <f t="shared" si="13"/>
        <v>610 - Educação Básica com Qualidade e Equidade</v>
      </c>
      <c r="I871" t="str">
        <f>VLOOKUP(C871,subacoes!$A$1:$H$2405,8,0)</f>
        <v>11492 - Construção, ampliação ou reforma de unidades escolares - ensino profissional</v>
      </c>
      <c r="J871" t="str">
        <f>VLOOKUP(C871,subacoes!$A$1:$H$2405,7,0)</f>
        <v>Escola construída, ampliada ou reformada (unidade)</v>
      </c>
      <c r="K871" t="str">
        <f>VLOOKUP(C871,subacoes!$A$1:$H$2405,3,0)</f>
        <v>Maior Valor</v>
      </c>
      <c r="L871" s="14">
        <f>VLOOKUP(C871,subacoes!$A$1:$H$2405,6,0)</f>
        <v>57</v>
      </c>
    </row>
    <row r="872" spans="1:12" x14ac:dyDescent="0.25">
      <c r="A872" s="9">
        <v>480091</v>
      </c>
      <c r="B872" s="5">
        <v>10</v>
      </c>
      <c r="C872">
        <v>11205</v>
      </c>
      <c r="D872">
        <v>410</v>
      </c>
      <c r="E872" s="6">
        <v>3881844.96</v>
      </c>
      <c r="F872" s="6">
        <v>12023053.310000001</v>
      </c>
      <c r="G872" s="7" t="str">
        <f>VLOOKUP(D872,[1]programas!$A$1:$D$90,2,0)</f>
        <v>Vigilância em Saúde</v>
      </c>
      <c r="H872" t="str">
        <f t="shared" si="13"/>
        <v>410 - Vigilância em Saúde</v>
      </c>
      <c r="I872" t="str">
        <f>VLOOKUP(C872,subacoes!$A$1:$H$2405,8,0)</f>
        <v>11205 - Manutenção das ações de Vigilância Epidemiológica</v>
      </c>
      <c r="J872" t="str">
        <f>VLOOKUP(C872,subacoes!$A$1:$H$2405,7,0)</f>
        <v>Ação realizada (unidade)</v>
      </c>
      <c r="K872" t="str">
        <f>VLOOKUP(C872,subacoes!$A$1:$H$2405,3,0)</f>
        <v>Soma</v>
      </c>
      <c r="L872" s="14">
        <f>VLOOKUP(C872,subacoes!$A$1:$H$2405,6,0)</f>
        <v>5</v>
      </c>
    </row>
    <row r="873" spans="1:12" x14ac:dyDescent="0.25">
      <c r="A873" s="5">
        <v>410001</v>
      </c>
      <c r="B873" s="5">
        <v>4</v>
      </c>
      <c r="C873">
        <v>3538</v>
      </c>
      <c r="D873">
        <v>900</v>
      </c>
      <c r="E873" s="6">
        <v>10457861.41</v>
      </c>
      <c r="F873" s="6">
        <v>12080812.68</v>
      </c>
      <c r="G873" s="7" t="str">
        <f>VLOOKUP(D873,[1]programas!$A$1:$D$90,2,0)</f>
        <v>Gestão Administrativa - Poder Executivo</v>
      </c>
      <c r="H873" t="str">
        <f t="shared" si="13"/>
        <v>900 - Gestão Administrativa - Poder Executivo</v>
      </c>
      <c r="I873" t="str">
        <f>VLOOKUP(C873,subacoes!$A$1:$H$2405,8,0)</f>
        <v>3538 - Administração e manutenção dos serviços administrativos gerais - SCC</v>
      </c>
      <c r="J873" t="str">
        <f>VLOOKUP(C873,subacoes!$A$1:$H$2405,7,0)</f>
        <v>Unidade gestora mantida (unidade)</v>
      </c>
      <c r="K873" t="str">
        <f>VLOOKUP(C873,subacoes!$A$1:$H$2405,3,0)</f>
        <v>Maior Valor</v>
      </c>
      <c r="L873" s="14">
        <f>VLOOKUP(C873,subacoes!$A$1:$H$2405,6,0)</f>
        <v>1</v>
      </c>
    </row>
    <row r="874" spans="1:12" x14ac:dyDescent="0.25">
      <c r="A874" s="9">
        <v>530025</v>
      </c>
      <c r="B874" s="5">
        <v>26</v>
      </c>
      <c r="C874">
        <v>335</v>
      </c>
      <c r="D874">
        <v>110</v>
      </c>
      <c r="E874" s="6">
        <v>12144014.27</v>
      </c>
      <c r="F874" s="6">
        <v>12144014.27</v>
      </c>
      <c r="G874" s="7" t="str">
        <f>VLOOKUP(D874,[1]programas!$A$1:$D$90,2,0)</f>
        <v>Construção de Rodovias</v>
      </c>
      <c r="H874" t="str">
        <f t="shared" si="13"/>
        <v>110 - Construção de Rodovias</v>
      </c>
      <c r="I874" t="str">
        <f>VLOOKUP(C874,subacoes!$A$1:$H$2405,8,0)</f>
        <v>335 - AP - Pavimentação da SC-477, trecho Papanduva - entr. SC-114 - Itaió - entr. SC-112 - Dr. Pedrinho</v>
      </c>
      <c r="J874" t="str">
        <f>VLOOKUP(C874,subacoes!$A$1:$H$2405,7,0)</f>
        <v>Rodovia pavimentada (km)</v>
      </c>
      <c r="K874" t="str">
        <f>VLOOKUP(C874,subacoes!$A$1:$H$2405,3,0)</f>
        <v>Maior Valor</v>
      </c>
      <c r="L874" s="14">
        <f>VLOOKUP(C874,subacoes!$A$1:$H$2405,6,0)</f>
        <v>115</v>
      </c>
    </row>
    <row r="875" spans="1:12" x14ac:dyDescent="0.25">
      <c r="A875" s="5">
        <v>230022</v>
      </c>
      <c r="B875" s="5">
        <v>13</v>
      </c>
      <c r="C875">
        <v>4627</v>
      </c>
      <c r="D875">
        <v>900</v>
      </c>
      <c r="E875" s="6">
        <v>10572073.84</v>
      </c>
      <c r="F875" s="6">
        <v>12243632.16</v>
      </c>
      <c r="G875" s="7" t="str">
        <f>VLOOKUP(D875,[1]programas!$A$1:$D$90,2,0)</f>
        <v>Gestão Administrativa - Poder Executivo</v>
      </c>
      <c r="H875" t="str">
        <f t="shared" si="13"/>
        <v>900 - Gestão Administrativa - Poder Executivo</v>
      </c>
      <c r="I875" t="str">
        <f>VLOOKUP(C875,subacoes!$A$1:$H$2405,8,0)</f>
        <v>4627 - Administração e manutenção dos serviços administrativos gerais - FCC</v>
      </c>
      <c r="J875" t="str">
        <f>VLOOKUP(C875,subacoes!$A$1:$H$2405,7,0)</f>
        <v>Unidade gestora mantida (unidade)</v>
      </c>
      <c r="K875" t="str">
        <f>VLOOKUP(C875,subacoes!$A$1:$H$2405,3,0)</f>
        <v>Maior Valor</v>
      </c>
      <c r="L875" s="14">
        <f>VLOOKUP(C875,subacoes!$A$1:$H$2405,6,0)</f>
        <v>1</v>
      </c>
    </row>
    <row r="876" spans="1:12" x14ac:dyDescent="0.25">
      <c r="A876" s="9">
        <v>450022</v>
      </c>
      <c r="B876" s="5">
        <v>12</v>
      </c>
      <c r="C876">
        <v>4975</v>
      </c>
      <c r="D876">
        <v>900</v>
      </c>
      <c r="E876" s="6">
        <v>11025688.85</v>
      </c>
      <c r="F876" s="6">
        <v>12259342.619999999</v>
      </c>
      <c r="G876" s="7" t="str">
        <f>VLOOKUP(D876,[1]programas!$A$1:$D$90,2,0)</f>
        <v>Gestão Administrativa - Poder Executivo</v>
      </c>
      <c r="H876" t="str">
        <f t="shared" si="13"/>
        <v>900 - Gestão Administrativa - Poder Executivo</v>
      </c>
      <c r="I876" t="str">
        <f>VLOOKUP(C876,subacoes!$A$1:$H$2405,8,0)</f>
        <v>4975 - Manutenção e modernização dos serviços de tecnologia da informação e comunicação - UDESC</v>
      </c>
      <c r="J876" t="str">
        <f>VLOOKUP(C876,subacoes!$A$1:$H$2405,7,0)</f>
        <v>Estação de trabalho mantida (unidade)</v>
      </c>
      <c r="K876" t="str">
        <f>VLOOKUP(C876,subacoes!$A$1:$H$2405,3,0)</f>
        <v>Maior Valor</v>
      </c>
      <c r="L876" s="14">
        <f>VLOOKUP(C876,subacoes!$A$1:$H$2405,6,0)</f>
        <v>2500</v>
      </c>
    </row>
    <row r="877" spans="1:12" x14ac:dyDescent="0.25">
      <c r="A877" s="9">
        <v>440023</v>
      </c>
      <c r="B877" s="5">
        <v>20</v>
      </c>
      <c r="C877">
        <v>2117</v>
      </c>
      <c r="D877">
        <v>310</v>
      </c>
      <c r="E877" s="6">
        <v>7598216.3600000003</v>
      </c>
      <c r="F877" s="6">
        <v>12333628.119999999</v>
      </c>
      <c r="G877" s="7" t="str">
        <f>VLOOKUP(D877,[1]programas!$A$1:$D$90,2,0)</f>
        <v>Agronegócio Competitivo</v>
      </c>
      <c r="H877" t="str">
        <f t="shared" si="13"/>
        <v>310 - Agronegócio Competitivo</v>
      </c>
      <c r="I877" t="str">
        <f>VLOOKUP(C877,subacoes!$A$1:$H$2405,8,0)</f>
        <v>2117 - Assistência técnica e extensão rural e pesqueira - EPAGRI</v>
      </c>
      <c r="J877" t="str">
        <f>VLOOKUP(C877,subacoes!$A$1:$H$2405,7,0)</f>
        <v>Assistência realizada com repetição (unidade)</v>
      </c>
      <c r="K877" t="str">
        <f>VLOOKUP(C877,subacoes!$A$1:$H$2405,3,0)</f>
        <v>Soma</v>
      </c>
      <c r="L877" s="14">
        <f>VLOOKUP(C877,subacoes!$A$1:$H$2405,6,0)</f>
        <v>280000</v>
      </c>
    </row>
    <row r="878" spans="1:12" x14ac:dyDescent="0.25">
      <c r="A878" s="9">
        <v>450001</v>
      </c>
      <c r="B878" s="5">
        <v>12</v>
      </c>
      <c r="C878">
        <v>14150</v>
      </c>
      <c r="D878">
        <v>610</v>
      </c>
      <c r="E878" s="6">
        <v>6773585.0899999999</v>
      </c>
      <c r="F878" s="6">
        <v>12453976.810000001</v>
      </c>
      <c r="G878" s="7" t="str">
        <f>VLOOKUP(D878,[1]programas!$A$1:$D$90,2,0)</f>
        <v>Educação Básica com Qualidade e Equidade</v>
      </c>
      <c r="H878" t="str">
        <f t="shared" si="13"/>
        <v>610 - Educação Básica com Qualidade e Equidade</v>
      </c>
      <c r="I878" t="str">
        <f>VLOOKUP(C878,subacoes!$A$1:$H$2405,8,0)</f>
        <v>14150 - Operacionalização da educação básica Grande Florianópilis</v>
      </c>
      <c r="J878" t="str">
        <f>VLOOKUP(C878,subacoes!$A$1:$H$2405,7,0)</f>
        <v>Aluno atendido (unidade)</v>
      </c>
      <c r="K878" t="str">
        <f>VLOOKUP(C878,subacoes!$A$1:$H$2405,3,0)</f>
        <v>Maior Valor</v>
      </c>
      <c r="L878" s="14">
        <f>VLOOKUP(C878,subacoes!$A$1:$H$2405,6,0)</f>
        <v>87351</v>
      </c>
    </row>
    <row r="879" spans="1:12" x14ac:dyDescent="0.25">
      <c r="A879" s="5">
        <v>160084</v>
      </c>
      <c r="B879" s="5">
        <v>6</v>
      </c>
      <c r="C879">
        <v>13142</v>
      </c>
      <c r="D879">
        <v>707</v>
      </c>
      <c r="E879" s="6">
        <v>11278717.48</v>
      </c>
      <c r="F879" s="6">
        <v>12488605.17</v>
      </c>
      <c r="G879" s="7" t="str">
        <f>VLOOKUP(D879,[1]programas!$A$1:$D$90,2,0)</f>
        <v>Suporte Institucional Integrado</v>
      </c>
      <c r="H879" t="str">
        <f t="shared" si="13"/>
        <v>707 - Suporte Institucional Integrado</v>
      </c>
      <c r="I879" t="str">
        <f>VLOOKUP(C879,subacoes!$A$1:$H$2405,8,0)</f>
        <v>13142 - Gestão de pessoal terceirizado - PC</v>
      </c>
      <c r="J879" t="str">
        <f>VLOOKUP(C879,subacoes!$A$1:$H$2405,7,0)</f>
        <v>Terceirizado contratado (unidade)</v>
      </c>
      <c r="K879" t="str">
        <f>VLOOKUP(C879,subacoes!$A$1:$H$2405,3,0)</f>
        <v>Maior Valor</v>
      </c>
      <c r="L879" s="14">
        <f>VLOOKUP(C879,subacoes!$A$1:$H$2405,6,0)</f>
        <v>350</v>
      </c>
    </row>
    <row r="880" spans="1:12" x14ac:dyDescent="0.25">
      <c r="A880" s="9">
        <v>480091</v>
      </c>
      <c r="B880" s="5">
        <v>10</v>
      </c>
      <c r="C880">
        <v>5861</v>
      </c>
      <c r="D880">
        <v>430</v>
      </c>
      <c r="E880" s="6">
        <v>12600000</v>
      </c>
      <c r="F880" s="6">
        <v>12600000</v>
      </c>
      <c r="G880" s="7" t="str">
        <f>VLOOKUP(D880,[1]programas!$A$1:$D$90,2,0)</f>
        <v>Atenção de Média e Alta Complexidade Ambulatorial e Hospitalar</v>
      </c>
      <c r="H880" t="str">
        <f t="shared" si="13"/>
        <v>430 - Atenção de Média e Alta Complexidade Ambulatorial e Hospitalar</v>
      </c>
      <c r="I880" t="str">
        <f>VLOOKUP(C880,subacoes!$A$1:$H$2405,8,0)</f>
        <v>5861 - AP - Manutenção do Hospital terceirizado Regional Lenoir Vargas Ferreira - ADR - Chapecó</v>
      </c>
      <c r="J880" t="str">
        <f>VLOOKUP(C880,subacoes!$A$1:$H$2405,7,0)</f>
        <v>Paciente atendido (unidade)</v>
      </c>
      <c r="K880" t="str">
        <f>VLOOKUP(C880,subacoes!$A$1:$H$2405,3,0)</f>
        <v>Soma</v>
      </c>
      <c r="L880" s="14">
        <f>VLOOKUP(C880,subacoes!$A$1:$H$2405,6,0)</f>
        <v>116000</v>
      </c>
    </row>
    <row r="881" spans="1:12" x14ac:dyDescent="0.25">
      <c r="A881" s="9">
        <v>530001</v>
      </c>
      <c r="B881" s="5">
        <v>26</v>
      </c>
      <c r="C881">
        <v>4216</v>
      </c>
      <c r="D881">
        <v>900</v>
      </c>
      <c r="E881" s="6">
        <v>7209990.0599999996</v>
      </c>
      <c r="F881" s="6">
        <v>12709823.02</v>
      </c>
      <c r="G881" s="7" t="str">
        <f>VLOOKUP(D881,[1]programas!$A$1:$D$90,2,0)</f>
        <v>Gestão Administrativa - Poder Executivo</v>
      </c>
      <c r="H881" t="str">
        <f t="shared" si="13"/>
        <v>900 - Gestão Administrativa - Poder Executivo</v>
      </c>
      <c r="I881" t="str">
        <f>VLOOKUP(C881,subacoes!$A$1:$H$2405,8,0)</f>
        <v>4216 - Administração e manutenção dos serviços administrativos gerais - SIE</v>
      </c>
      <c r="J881" t="str">
        <f>VLOOKUP(C881,subacoes!$A$1:$H$2405,7,0)</f>
        <v>Unidade gestora mantida (unidade)</v>
      </c>
      <c r="K881" t="str">
        <f>VLOOKUP(C881,subacoes!$A$1:$H$2405,3,0)</f>
        <v>Maior Valor</v>
      </c>
      <c r="L881" s="14">
        <f>VLOOKUP(C881,subacoes!$A$1:$H$2405,6,0)</f>
        <v>1</v>
      </c>
    </row>
    <row r="882" spans="1:12" x14ac:dyDescent="0.25">
      <c r="A882" s="9">
        <v>530025</v>
      </c>
      <c r="B882" s="5">
        <v>26</v>
      </c>
      <c r="C882">
        <v>8781</v>
      </c>
      <c r="D882">
        <v>101</v>
      </c>
      <c r="E882" s="6">
        <v>12775672.140000001</v>
      </c>
      <c r="F882" s="6">
        <v>12775672.140000001</v>
      </c>
      <c r="G882" s="7" t="str">
        <f>VLOOKUP(D882,[1]programas!$A$1:$D$90,2,0)</f>
        <v>Acelera Santa Catarina</v>
      </c>
      <c r="H882" t="str">
        <f t="shared" si="13"/>
        <v>101 - Acelera Santa Catarina</v>
      </c>
      <c r="I882" t="str">
        <f>VLOOKUP(C882,subacoes!$A$1:$H$2405,8,0)</f>
        <v>8781 - AP - Pavimentação da SC-120, trecho Curitibanos - BR-282 (p/ São José do Cerrito)</v>
      </c>
      <c r="J882" t="str">
        <f>VLOOKUP(C882,subacoes!$A$1:$H$2405,7,0)</f>
        <v>Rodovia pavimentada (km)</v>
      </c>
      <c r="K882" t="str">
        <f>VLOOKUP(C882,subacoes!$A$1:$H$2405,3,0)</f>
        <v>Maior Valor</v>
      </c>
      <c r="L882" s="14">
        <f>VLOOKUP(C882,subacoes!$A$1:$H$2405,6,0)</f>
        <v>42</v>
      </c>
    </row>
    <row r="883" spans="1:12" x14ac:dyDescent="0.25">
      <c r="A883" s="9">
        <v>530001</v>
      </c>
      <c r="B883" s="5">
        <v>26</v>
      </c>
      <c r="C883">
        <v>14459</v>
      </c>
      <c r="D883">
        <v>130</v>
      </c>
      <c r="E883" s="6">
        <v>7039118.8200000003</v>
      </c>
      <c r="F883" s="6">
        <v>12816699.6</v>
      </c>
      <c r="G883" s="7" t="str">
        <f>VLOOKUP(D883,[1]programas!$A$1:$D$90,2,0)</f>
        <v>Conservação e Segurança Rodoviária</v>
      </c>
      <c r="H883" t="str">
        <f t="shared" si="13"/>
        <v>130 - Conservação e Segurança Rodoviária</v>
      </c>
      <c r="I883" t="str">
        <f>VLOOKUP(C883,subacoes!$A$1:$H$2405,8,0)</f>
        <v>14459 - Tratamento de pontos críticos e passivos ambientais nas rodovias - BID-VI</v>
      </c>
      <c r="J883" t="str">
        <f>VLOOKUP(C883,subacoes!$A$1:$H$2405,7,0)</f>
        <v>Obra rodoviária executada (unidade)</v>
      </c>
      <c r="K883" t="str">
        <f>VLOOKUP(C883,subacoes!$A$1:$H$2405,3,0)</f>
        <v>Soma</v>
      </c>
      <c r="L883" s="14">
        <f>VLOOKUP(C883,subacoes!$A$1:$H$2405,6,0)</f>
        <v>200</v>
      </c>
    </row>
    <row r="884" spans="1:12" x14ac:dyDescent="0.25">
      <c r="A884" s="9">
        <v>540096</v>
      </c>
      <c r="B884" s="5">
        <v>14</v>
      </c>
      <c r="C884">
        <v>10919</v>
      </c>
      <c r="D884">
        <v>760</v>
      </c>
      <c r="E884" s="6">
        <v>12761522.08</v>
      </c>
      <c r="F884" s="6">
        <v>12879943.130000001</v>
      </c>
      <c r="G884" s="7" t="str">
        <f>VLOOKUP(D884,[1]programas!$A$1:$D$90,2,0)</f>
        <v>Ressocialização dos Apenados e dos Adolescentes em Conflito com a Lei</v>
      </c>
      <c r="H884" t="str">
        <f t="shared" si="13"/>
        <v>760 - Ressocialização dos Apenados e dos Adolescentes em Conflito com a Lei</v>
      </c>
      <c r="I884" t="str">
        <f>VLOOKUP(C884,subacoes!$A$1:$H$2405,8,0)</f>
        <v>10919 - Atendimento social, psicológico, jurídico, pedagógico e saúde ao sistema prisional e socioeducativo</v>
      </c>
      <c r="J884" t="str">
        <f>VLOOKUP(C884,subacoes!$A$1:$H$2405,7,0)</f>
        <v>Adolescente atendido (unidade)</v>
      </c>
      <c r="K884" t="str">
        <f>VLOOKUP(C884,subacoes!$A$1:$H$2405,3,0)</f>
        <v>Maior Valor</v>
      </c>
      <c r="L884" s="14">
        <f>VLOOKUP(C884,subacoes!$A$1:$H$2405,6,0)</f>
        <v>22000</v>
      </c>
    </row>
    <row r="885" spans="1:12" x14ac:dyDescent="0.25">
      <c r="A885" s="9">
        <v>540096</v>
      </c>
      <c r="B885" s="5">
        <v>14</v>
      </c>
      <c r="C885">
        <v>12536</v>
      </c>
      <c r="D885">
        <v>750</v>
      </c>
      <c r="E885" s="6">
        <v>0</v>
      </c>
      <c r="F885" s="6">
        <v>12954100</v>
      </c>
      <c r="G885" s="7" t="str">
        <f>VLOOKUP(D885,[1]programas!$A$1:$D$90,2,0)</f>
        <v>Expansão e Modernização do Sistema Prisional e Socioeducativo</v>
      </c>
      <c r="H885" t="str">
        <f t="shared" si="13"/>
        <v>750 - Expansão e Modernização do Sistema Prisional e Socioeducativo</v>
      </c>
      <c r="I885" t="str">
        <f>VLOOKUP(C885,subacoes!$A$1:$H$2405,8,0)</f>
        <v>12536 - Construção do presídio de Biguaçú</v>
      </c>
      <c r="J885" t="str">
        <f>VLOOKUP(C885,subacoes!$A$1:$H$2405,7,0)</f>
        <v>Área construída (m2)</v>
      </c>
      <c r="K885" t="str">
        <f>VLOOKUP(C885,subacoes!$A$1:$H$2405,3,0)</f>
        <v>Maior Valor</v>
      </c>
      <c r="L885" s="14">
        <f>VLOOKUP(C885,subacoes!$A$1:$H$2405,6,0)</f>
        <v>6300</v>
      </c>
    </row>
    <row r="886" spans="1:12" x14ac:dyDescent="0.25">
      <c r="A886" s="9">
        <v>540096</v>
      </c>
      <c r="B886" s="5">
        <v>14</v>
      </c>
      <c r="C886">
        <v>11045</v>
      </c>
      <c r="D886">
        <v>750</v>
      </c>
      <c r="E886" s="6">
        <v>12379450</v>
      </c>
      <c r="F886" s="6">
        <v>13290552.82</v>
      </c>
      <c r="G886" s="7" t="str">
        <f>VLOOKUP(D886,[1]programas!$A$1:$D$90,2,0)</f>
        <v>Expansão e Modernização do Sistema Prisional e Socioeducativo</v>
      </c>
      <c r="H886" t="str">
        <f t="shared" si="13"/>
        <v>750 - Expansão e Modernização do Sistema Prisional e Socioeducativo</v>
      </c>
      <c r="I886" t="str">
        <f>VLOOKUP(C886,subacoes!$A$1:$H$2405,8,0)</f>
        <v>11045 - Renovação da frota - SJC</v>
      </c>
      <c r="J886" t="str">
        <f>VLOOKUP(C886,subacoes!$A$1:$H$2405,7,0)</f>
        <v>Veículo adquirido (unidade)</v>
      </c>
      <c r="K886" t="str">
        <f>VLOOKUP(C886,subacoes!$A$1:$H$2405,3,0)</f>
        <v>Soma</v>
      </c>
      <c r="L886" s="14">
        <f>VLOOKUP(C886,subacoes!$A$1:$H$2405,6,0)</f>
        <v>70</v>
      </c>
    </row>
    <row r="887" spans="1:12" x14ac:dyDescent="0.25">
      <c r="A887" s="9">
        <v>520001</v>
      </c>
      <c r="B887" s="5">
        <v>4</v>
      </c>
      <c r="C887">
        <v>6237</v>
      </c>
      <c r="D887">
        <v>900</v>
      </c>
      <c r="E887" s="6">
        <v>12412902.98</v>
      </c>
      <c r="F887" s="6">
        <v>13517557.029999999</v>
      </c>
      <c r="G887" s="7" t="str">
        <f>VLOOKUP(D887,[1]programas!$A$1:$D$90,2,0)</f>
        <v>Gestão Administrativa - Poder Executivo</v>
      </c>
      <c r="H887" t="str">
        <f t="shared" si="13"/>
        <v>900 - Gestão Administrativa - Poder Executivo</v>
      </c>
      <c r="I887" t="str">
        <f>VLOOKUP(C887,subacoes!$A$1:$H$2405,8,0)</f>
        <v>6237 - Administração e manutenção dos serviços administrativos gerais - SEF</v>
      </c>
      <c r="J887" t="str">
        <f>VLOOKUP(C887,subacoes!$A$1:$H$2405,7,0)</f>
        <v>Unidade gestora mantida (unidade)</v>
      </c>
      <c r="K887" t="str">
        <f>VLOOKUP(C887,subacoes!$A$1:$H$2405,3,0)</f>
        <v>Maior Valor</v>
      </c>
      <c r="L887" s="14">
        <f>VLOOKUP(C887,subacoes!$A$1:$H$2405,6,0)</f>
        <v>1</v>
      </c>
    </row>
    <row r="888" spans="1:12" x14ac:dyDescent="0.25">
      <c r="A888" s="9">
        <v>520092</v>
      </c>
      <c r="B888" s="5">
        <v>4</v>
      </c>
      <c r="C888">
        <v>14245</v>
      </c>
      <c r="D888">
        <v>830</v>
      </c>
      <c r="E888" s="6">
        <v>0</v>
      </c>
      <c r="F888" s="6">
        <v>13532000</v>
      </c>
      <c r="G888" s="7" t="str">
        <f>VLOOKUP(D888,[1]programas!$A$1:$D$90,2,0)</f>
        <v>Modernização da Gestão Fiscal</v>
      </c>
      <c r="H888" t="str">
        <f t="shared" si="13"/>
        <v>830 - Modernização da Gestão Fiscal</v>
      </c>
      <c r="I888" t="str">
        <f>VLOOKUP(C888,subacoes!$A$1:$H$2405,8,0)</f>
        <v>14245 - Gestão Fazendária e Transparência Fiscal - PROFISCO II</v>
      </c>
      <c r="J888" t="str">
        <f>VLOOKUP(C888,subacoes!$A$1:$H$2405,7,0)</f>
        <v>Programa gerenciado (unidade)</v>
      </c>
      <c r="K888" t="str">
        <f>VLOOKUP(C888,subacoes!$A$1:$H$2405,3,0)</f>
        <v>Maior Valor</v>
      </c>
      <c r="L888" s="14">
        <f>VLOOKUP(C888,subacoes!$A$1:$H$2405,6,0)</f>
        <v>1</v>
      </c>
    </row>
    <row r="889" spans="1:12" x14ac:dyDescent="0.25">
      <c r="A889" s="9">
        <v>440093</v>
      </c>
      <c r="B889" s="5">
        <v>20</v>
      </c>
      <c r="C889">
        <v>11326</v>
      </c>
      <c r="D889">
        <v>320</v>
      </c>
      <c r="E889" s="6">
        <v>11799070.970000001</v>
      </c>
      <c r="F889" s="6">
        <v>13537885</v>
      </c>
      <c r="G889" s="7" t="str">
        <f>VLOOKUP(D889,[1]programas!$A$1:$D$90,2,0)</f>
        <v>Agricultura Familiar</v>
      </c>
      <c r="H889" t="str">
        <f t="shared" si="13"/>
        <v>320 - Agricultura Familiar</v>
      </c>
      <c r="I889" t="str">
        <f>VLOOKUP(C889,subacoes!$A$1:$H$2405,8,0)</f>
        <v>11326 - Concessão de empréstimo para atividade agrícola e pesqueira - FDR</v>
      </c>
      <c r="J889" t="str">
        <f>VLOOKUP(C889,subacoes!$A$1:$H$2405,7,0)</f>
        <v>Família atendida (unidade)</v>
      </c>
      <c r="K889" t="str">
        <f>VLOOKUP(C889,subacoes!$A$1:$H$2405,3,0)</f>
        <v>(vazio)</v>
      </c>
      <c r="L889" s="14">
        <f>VLOOKUP(C889,subacoes!$A$1:$H$2405,6,0)</f>
        <v>1500</v>
      </c>
    </row>
    <row r="890" spans="1:12" x14ac:dyDescent="0.25">
      <c r="A890" s="9">
        <v>540096</v>
      </c>
      <c r="B890" s="5">
        <v>14</v>
      </c>
      <c r="C890">
        <v>12541</v>
      </c>
      <c r="D890">
        <v>101</v>
      </c>
      <c r="E890" s="6">
        <v>4821007.32</v>
      </c>
      <c r="F890" s="6">
        <v>13644955.029999999</v>
      </c>
      <c r="G890" s="7" t="str">
        <f>VLOOKUP(D890,[1]programas!$A$1:$D$90,2,0)</f>
        <v>Acelera Santa Catarina</v>
      </c>
      <c r="H890" t="str">
        <f t="shared" si="13"/>
        <v>101 - Acelera Santa Catarina</v>
      </c>
      <c r="I890" t="str">
        <f>VLOOKUP(C890,subacoes!$A$1:$H$2405,8,0)</f>
        <v>12541 - Construção do presídio feminino de Tubarão</v>
      </c>
      <c r="J890" t="str">
        <f>VLOOKUP(C890,subacoes!$A$1:$H$2405,7,0)</f>
        <v>Área construída (m2)</v>
      </c>
      <c r="K890" t="str">
        <f>VLOOKUP(C890,subacoes!$A$1:$H$2405,3,0)</f>
        <v>Maior Valor</v>
      </c>
      <c r="L890" s="14">
        <f>VLOOKUP(C890,subacoes!$A$1:$H$2405,6,0)</f>
        <v>4940</v>
      </c>
    </row>
    <row r="891" spans="1:12" x14ac:dyDescent="0.25">
      <c r="A891" s="5">
        <v>270001</v>
      </c>
      <c r="B891" s="5">
        <v>18</v>
      </c>
      <c r="C891">
        <v>893</v>
      </c>
      <c r="D891">
        <v>850</v>
      </c>
      <c r="E891" s="6">
        <v>13646087.91</v>
      </c>
      <c r="F891" s="6">
        <v>13674140.560000001</v>
      </c>
      <c r="G891" s="7" t="str">
        <f>VLOOKUP(D891,[1]programas!$A$1:$D$90,2,0)</f>
        <v>Gestão de Pessoas</v>
      </c>
      <c r="H891" t="str">
        <f t="shared" si="13"/>
        <v>850 - Gestão de Pessoas</v>
      </c>
      <c r="I891" t="str">
        <f>VLOOKUP(C891,subacoes!$A$1:$H$2405,8,0)</f>
        <v>893 - Administração de pessoal e encargos sociais - SDS</v>
      </c>
      <c r="J891" t="str">
        <f>VLOOKUP(C891,subacoes!$A$1:$H$2405,7,0)</f>
        <v>Servidor remunerado (unidade)</v>
      </c>
      <c r="K891" t="str">
        <f>VLOOKUP(C891,subacoes!$A$1:$H$2405,3,0)</f>
        <v>Maior Valor</v>
      </c>
      <c r="L891" s="14">
        <f>VLOOKUP(C891,subacoes!$A$1:$H$2405,6,0)</f>
        <v>106</v>
      </c>
    </row>
    <row r="892" spans="1:12" x14ac:dyDescent="0.25">
      <c r="A892" s="5">
        <v>270021</v>
      </c>
      <c r="B892" s="5">
        <v>4</v>
      </c>
      <c r="C892">
        <v>7277</v>
      </c>
      <c r="D892">
        <v>900</v>
      </c>
      <c r="E892" s="6">
        <v>10818732.75</v>
      </c>
      <c r="F892" s="6">
        <v>13756628.029999999</v>
      </c>
      <c r="G892" s="7" t="str">
        <f>VLOOKUP(D892,[1]programas!$A$1:$D$90,2,0)</f>
        <v>Gestão Administrativa - Poder Executivo</v>
      </c>
      <c r="H892" t="str">
        <f t="shared" si="13"/>
        <v>900 - Gestão Administrativa - Poder Executivo</v>
      </c>
      <c r="I892" t="str">
        <f>VLOOKUP(C892,subacoes!$A$1:$H$2405,8,0)</f>
        <v>7277 - Administração e manutenção dos serviços administrativos gerais - IMA</v>
      </c>
      <c r="J892" t="str">
        <f>VLOOKUP(C892,subacoes!$A$1:$H$2405,7,0)</f>
        <v>Unidade gestora mantida (unidade)</v>
      </c>
      <c r="K892" t="str">
        <f>VLOOKUP(C892,subacoes!$A$1:$H$2405,3,0)</f>
        <v>Maior Valor</v>
      </c>
      <c r="L892" s="14">
        <f>VLOOKUP(C892,subacoes!$A$1:$H$2405,6,0)</f>
        <v>800</v>
      </c>
    </row>
    <row r="893" spans="1:12" x14ac:dyDescent="0.25">
      <c r="A893" s="9">
        <v>440023</v>
      </c>
      <c r="B893" s="5">
        <v>20</v>
      </c>
      <c r="C893">
        <v>2206</v>
      </c>
      <c r="D893">
        <v>310</v>
      </c>
      <c r="E893" s="6">
        <v>6655256.6799999997</v>
      </c>
      <c r="F893" s="6">
        <v>13760725.59</v>
      </c>
      <c r="G893" s="7" t="str">
        <f>VLOOKUP(D893,[1]programas!$A$1:$D$90,2,0)</f>
        <v>Agronegócio Competitivo</v>
      </c>
      <c r="H893" t="str">
        <f t="shared" si="13"/>
        <v>310 - Agronegócio Competitivo</v>
      </c>
      <c r="I893" t="str">
        <f>VLOOKUP(C893,subacoes!$A$1:$H$2405,8,0)</f>
        <v>2206 - Pesquisa agropecuária - EPAGRI</v>
      </c>
      <c r="J893" t="str">
        <f>VLOOKUP(C893,subacoes!$A$1:$H$2405,7,0)</f>
        <v>Projeto de pesquisa executado (unidade)</v>
      </c>
      <c r="K893" t="str">
        <f>VLOOKUP(C893,subacoes!$A$1:$H$2405,3,0)</f>
        <v>Soma</v>
      </c>
      <c r="L893" s="14">
        <f>VLOOKUP(C893,subacoes!$A$1:$H$2405,6,0)</f>
        <v>190</v>
      </c>
    </row>
    <row r="894" spans="1:12" x14ac:dyDescent="0.25">
      <c r="A894" s="5">
        <v>410007</v>
      </c>
      <c r="B894" s="5">
        <v>4</v>
      </c>
      <c r="C894">
        <v>959</v>
      </c>
      <c r="D894">
        <v>850</v>
      </c>
      <c r="E894" s="6">
        <v>13663024.640000001</v>
      </c>
      <c r="F894" s="6">
        <v>13785148.619999999</v>
      </c>
      <c r="G894" s="7" t="str">
        <f>VLOOKUP(D894,[1]programas!$A$1:$D$90,2,0)</f>
        <v>Gestão de Pessoas</v>
      </c>
      <c r="H894" t="str">
        <f t="shared" si="13"/>
        <v>850 - Gestão de Pessoas</v>
      </c>
      <c r="I894" t="str">
        <f>VLOOKUP(C894,subacoes!$A$1:$H$2405,8,0)</f>
        <v>959 - Administração de pessoal e encargos sociais - SEF</v>
      </c>
      <c r="J894" t="str">
        <f>VLOOKUP(C894,subacoes!$A$1:$H$2405,7,0)</f>
        <v>Servidor remunerado (unidade)</v>
      </c>
      <c r="K894" t="str">
        <f>VLOOKUP(C894,subacoes!$A$1:$H$2405,3,0)</f>
        <v>Maior Valor</v>
      </c>
      <c r="L894" s="14">
        <f>VLOOKUP(C894,subacoes!$A$1:$H$2405,6,0)</f>
        <v>915</v>
      </c>
    </row>
    <row r="895" spans="1:12" x14ac:dyDescent="0.25">
      <c r="A895" s="5">
        <v>160097</v>
      </c>
      <c r="B895" s="5">
        <v>6</v>
      </c>
      <c r="C895">
        <v>11814</v>
      </c>
      <c r="D895">
        <v>706</v>
      </c>
      <c r="E895" s="6">
        <v>11355175</v>
      </c>
      <c r="F895" s="6">
        <v>13947000</v>
      </c>
      <c r="G895" s="7" t="str">
        <f>VLOOKUP(D895,[1]programas!$A$1:$D$90,2,0)</f>
        <v>De Olho no Crime</v>
      </c>
      <c r="H895" t="str">
        <f t="shared" si="13"/>
        <v>706 - De Olho no Crime</v>
      </c>
      <c r="I895" t="str">
        <f>VLOOKUP(C895,subacoes!$A$1:$H$2405,8,0)</f>
        <v>11814 - Operação Veraneio Segura - PM</v>
      </c>
      <c r="J895" t="str">
        <f>VLOOKUP(C895,subacoes!$A$1:$H$2405,7,0)</f>
        <v>Município atendido (unidade)</v>
      </c>
      <c r="K895" t="str">
        <f>VLOOKUP(C895,subacoes!$A$1:$H$2405,3,0)</f>
        <v>Maior Valor</v>
      </c>
      <c r="L895" s="14">
        <f>VLOOKUP(C895,subacoes!$A$1:$H$2405,6,0)</f>
        <v>76</v>
      </c>
    </row>
    <row r="896" spans="1:12" x14ac:dyDescent="0.25">
      <c r="A896" s="9">
        <v>480091</v>
      </c>
      <c r="B896" s="5">
        <v>10</v>
      </c>
      <c r="C896">
        <v>11308</v>
      </c>
      <c r="D896">
        <v>430</v>
      </c>
      <c r="E896" s="6">
        <v>8375573.0199999996</v>
      </c>
      <c r="F896" s="6">
        <v>13980437.369999999</v>
      </c>
      <c r="G896" s="7" t="str">
        <f>VLOOKUP(D896,[1]programas!$A$1:$D$90,2,0)</f>
        <v>Atenção de Média e Alta Complexidade Ambulatorial e Hospitalar</v>
      </c>
      <c r="H896" t="str">
        <f t="shared" si="13"/>
        <v>430 - Atenção de Média e Alta Complexidade Ambulatorial e Hospitalar</v>
      </c>
      <c r="I896" t="str">
        <f>VLOOKUP(C896,subacoes!$A$1:$H$2405,8,0)</f>
        <v>11308 - Ações do programa de Tratamento Fora do Domicílio</v>
      </c>
      <c r="J896" t="str">
        <f>VLOOKUP(C896,subacoes!$A$1:$H$2405,7,0)</f>
        <v>Solicitação atendida (unidade)</v>
      </c>
      <c r="K896" t="str">
        <f>VLOOKUP(C896,subacoes!$A$1:$H$2405,3,0)</f>
        <v>Soma</v>
      </c>
      <c r="L896" s="14">
        <f>VLOOKUP(C896,subacoes!$A$1:$H$2405,6,0)</f>
        <v>4500</v>
      </c>
    </row>
    <row r="897" spans="1:12" x14ac:dyDescent="0.25">
      <c r="A897" s="9">
        <v>480091</v>
      </c>
      <c r="B897" s="5">
        <v>10</v>
      </c>
      <c r="C897">
        <v>11426</v>
      </c>
      <c r="D897">
        <v>400</v>
      </c>
      <c r="E897" s="6">
        <v>14078681.27</v>
      </c>
      <c r="F897" s="6">
        <v>14121808.199999999</v>
      </c>
      <c r="G897" s="7" t="str">
        <f>VLOOKUP(D897,[1]programas!$A$1:$D$90,2,0)</f>
        <v>Gestão do SUS</v>
      </c>
      <c r="H897" t="str">
        <f t="shared" si="13"/>
        <v>400 - Gestão do SUS</v>
      </c>
      <c r="I897" t="str">
        <f>VLOOKUP(C897,subacoes!$A$1:$H$2405,8,0)</f>
        <v>11426 - Ofertar bolsas de estudo para residência médica e multiprofissional</v>
      </c>
      <c r="J897" t="str">
        <f>VLOOKUP(C897,subacoes!$A$1:$H$2405,7,0)</f>
        <v>Profissional capacitado (unidade)</v>
      </c>
      <c r="K897" t="str">
        <f>VLOOKUP(C897,subacoes!$A$1:$H$2405,3,0)</f>
        <v>Soma</v>
      </c>
      <c r="L897" s="14">
        <f>VLOOKUP(C897,subacoes!$A$1:$H$2405,6,0)</f>
        <v>365</v>
      </c>
    </row>
    <row r="898" spans="1:12" x14ac:dyDescent="0.25">
      <c r="A898" s="5">
        <v>230022</v>
      </c>
      <c r="B898" s="5">
        <v>13</v>
      </c>
      <c r="C898">
        <v>650</v>
      </c>
      <c r="D898">
        <v>850</v>
      </c>
      <c r="E898" s="6">
        <v>14281134.91</v>
      </c>
      <c r="F898" s="6">
        <v>14481634.58</v>
      </c>
      <c r="G898" s="7" t="str">
        <f>VLOOKUP(D898,[1]programas!$A$1:$D$90,2,0)</f>
        <v>Gestão de Pessoas</v>
      </c>
      <c r="H898" t="str">
        <f t="shared" ref="H898:H961" si="14">CONCATENATE(D898," - ",G898)</f>
        <v>850 - Gestão de Pessoas</v>
      </c>
      <c r="I898" t="str">
        <f>VLOOKUP(C898,subacoes!$A$1:$H$2405,8,0)</f>
        <v>650 - Administração de pessoal e encargos sociais - FCC</v>
      </c>
      <c r="J898" t="str">
        <f>VLOOKUP(C898,subacoes!$A$1:$H$2405,7,0)</f>
        <v>Servidor remunerado (unidade)</v>
      </c>
      <c r="K898" t="str">
        <f>VLOOKUP(C898,subacoes!$A$1:$H$2405,3,0)</f>
        <v>Maior Valor</v>
      </c>
      <c r="L898" s="14">
        <f>VLOOKUP(C898,subacoes!$A$1:$H$2405,6,0)</f>
        <v>177</v>
      </c>
    </row>
    <row r="899" spans="1:12" x14ac:dyDescent="0.25">
      <c r="A899" s="9">
        <v>530001</v>
      </c>
      <c r="B899" s="5">
        <v>26</v>
      </c>
      <c r="C899">
        <v>14438</v>
      </c>
      <c r="D899">
        <v>110</v>
      </c>
      <c r="E899" s="6">
        <v>0</v>
      </c>
      <c r="F899" s="6">
        <v>14500000</v>
      </c>
      <c r="G899" s="7" t="str">
        <f>VLOOKUP(D899,[1]programas!$A$1:$D$90,2,0)</f>
        <v>Construção de Rodovias</v>
      </c>
      <c r="H899" t="str">
        <f t="shared" si="14"/>
        <v>110 - Construção de Rodovias</v>
      </c>
      <c r="I899" t="str">
        <f>VLOOKUP(C899,subacoes!$A$1:$H$2405,8,0)</f>
        <v>14438 - Medidas de compensação ambiental - BID-VI</v>
      </c>
      <c r="J899" t="str">
        <f>VLOOKUP(C899,subacoes!$A$1:$H$2405,7,0)</f>
        <v>Compensação ambiental (km)</v>
      </c>
      <c r="K899" t="str">
        <f>VLOOKUP(C899,subacoes!$A$1:$H$2405,3,0)</f>
        <v>Soma</v>
      </c>
      <c r="L899" s="14">
        <f>VLOOKUP(C899,subacoes!$A$1:$H$2405,6,0)</f>
        <v>100</v>
      </c>
    </row>
    <row r="900" spans="1:12" x14ac:dyDescent="0.25">
      <c r="A900" s="5">
        <v>270024</v>
      </c>
      <c r="B900" s="5">
        <v>19</v>
      </c>
      <c r="C900">
        <v>11449</v>
      </c>
      <c r="D900">
        <v>230</v>
      </c>
      <c r="E900" s="6">
        <v>6861472.79</v>
      </c>
      <c r="F900" s="6">
        <v>14599372.550000001</v>
      </c>
      <c r="G900" s="7" t="str">
        <f>VLOOKUP(D900,[1]programas!$A$1:$D$90,2,0)</f>
        <v>CTI - Fomento à Ciência, Tecnologia e Inovação</v>
      </c>
      <c r="H900" t="str">
        <f t="shared" si="14"/>
        <v>230 - CTI - Fomento à Ciência, Tecnologia e Inovação</v>
      </c>
      <c r="I900" t="str">
        <f>VLOOKUP(C900,subacoes!$A$1:$H$2405,8,0)</f>
        <v>11449 - Fomentar o desenvolvimento de produtos/processos inovativos por empresa e instituições de CT&amp;I</v>
      </c>
      <c r="J900" t="str">
        <f>VLOOKUP(C900,subacoes!$A$1:$H$2405,7,0)</f>
        <v>Instituição apoiada (unidade)</v>
      </c>
      <c r="K900" t="str">
        <f>VLOOKUP(C900,subacoes!$A$1:$H$2405,3,0)</f>
        <v>Maior Valor</v>
      </c>
      <c r="L900" s="14">
        <f>VLOOKUP(C900,subacoes!$A$1:$H$2405,6,0)</f>
        <v>172</v>
      </c>
    </row>
    <row r="901" spans="1:12" x14ac:dyDescent="0.25">
      <c r="A901" s="9">
        <v>530001</v>
      </c>
      <c r="B901" s="5">
        <v>26</v>
      </c>
      <c r="C901">
        <v>14441</v>
      </c>
      <c r="D901">
        <v>110</v>
      </c>
      <c r="E901" s="6">
        <v>0</v>
      </c>
      <c r="F901" s="6">
        <v>15000000</v>
      </c>
      <c r="G901" s="7" t="str">
        <f>VLOOKUP(D901,[1]programas!$A$1:$D$90,2,0)</f>
        <v>Construção de Rodovias</v>
      </c>
      <c r="H901" t="str">
        <f t="shared" si="14"/>
        <v>110 - Construção de Rodovias</v>
      </c>
      <c r="I901" t="str">
        <f>VLOOKUP(C901,subacoes!$A$1:$H$2405,8,0)</f>
        <v>14441 - AP - Pavimentação da SC-390, trecho Anita Garibaldi - Celso Ramos</v>
      </c>
      <c r="J901" t="str">
        <f>VLOOKUP(C901,subacoes!$A$1:$H$2405,7,0)</f>
        <v>Rodovia pavimentada (km)</v>
      </c>
      <c r="K901" t="str">
        <f>VLOOKUP(C901,subacoes!$A$1:$H$2405,3,0)</f>
        <v>Maior Valor</v>
      </c>
      <c r="L901" s="14">
        <f>VLOOKUP(C901,subacoes!$A$1:$H$2405,6,0)</f>
        <v>28</v>
      </c>
    </row>
    <row r="902" spans="1:12" x14ac:dyDescent="0.25">
      <c r="A902" s="9">
        <v>530001</v>
      </c>
      <c r="B902" s="5">
        <v>26</v>
      </c>
      <c r="C902">
        <v>14443</v>
      </c>
      <c r="D902">
        <v>110</v>
      </c>
      <c r="E902" s="6">
        <v>0</v>
      </c>
      <c r="F902" s="6">
        <v>15000000</v>
      </c>
      <c r="G902" s="7" t="str">
        <f>VLOOKUP(D902,[1]programas!$A$1:$D$90,2,0)</f>
        <v>Construção de Rodovias</v>
      </c>
      <c r="H902" t="str">
        <f t="shared" si="14"/>
        <v>110 - Construção de Rodovias</v>
      </c>
      <c r="I902" t="str">
        <f>VLOOKUP(C902,subacoes!$A$1:$H$2405,8,0)</f>
        <v>14443 - Desapropriação de áreas para obras de infraestrutura</v>
      </c>
      <c r="J902" t="str">
        <f>VLOOKUP(C902,subacoes!$A$1:$H$2405,7,0)</f>
        <v>Área desapropriada (hectare)</v>
      </c>
      <c r="K902" t="str">
        <f>VLOOKUP(C902,subacoes!$A$1:$H$2405,3,0)</f>
        <v>Soma</v>
      </c>
      <c r="L902" s="14">
        <f>VLOOKUP(C902,subacoes!$A$1:$H$2405,6,0)</f>
        <v>10000</v>
      </c>
    </row>
    <row r="903" spans="1:12" x14ac:dyDescent="0.25">
      <c r="A903" s="5">
        <v>260001</v>
      </c>
      <c r="B903" s="5">
        <v>8</v>
      </c>
      <c r="C903">
        <v>639</v>
      </c>
      <c r="D903">
        <v>850</v>
      </c>
      <c r="E903" s="6">
        <v>15006864.23</v>
      </c>
      <c r="F903" s="6">
        <v>15012221.92</v>
      </c>
      <c r="G903" s="7" t="str">
        <f>VLOOKUP(D903,[1]programas!$A$1:$D$90,2,0)</f>
        <v>Gestão de Pessoas</v>
      </c>
      <c r="H903" t="str">
        <f t="shared" si="14"/>
        <v>850 - Gestão de Pessoas</v>
      </c>
      <c r="I903" t="str">
        <f>VLOOKUP(C903,subacoes!$A$1:$H$2405,8,0)</f>
        <v>639 - Administração de pessoal e encargos sociais - SST</v>
      </c>
      <c r="J903" t="str">
        <f>VLOOKUP(C903,subacoes!$A$1:$H$2405,7,0)</f>
        <v>Servidor remunerado (unidade)</v>
      </c>
      <c r="K903" t="str">
        <f>VLOOKUP(C903,subacoes!$A$1:$H$2405,3,0)</f>
        <v>Maior Valor</v>
      </c>
      <c r="L903" s="14">
        <f>VLOOKUP(C903,subacoes!$A$1:$H$2405,6,0)</f>
        <v>466</v>
      </c>
    </row>
    <row r="904" spans="1:12" x14ac:dyDescent="0.25">
      <c r="A904" s="5">
        <v>160097</v>
      </c>
      <c r="B904" s="5">
        <v>6</v>
      </c>
      <c r="C904">
        <v>14446</v>
      </c>
      <c r="D904">
        <v>130</v>
      </c>
      <c r="E904" s="6">
        <v>13002491.07</v>
      </c>
      <c r="F904" s="6">
        <v>15333548.15</v>
      </c>
      <c r="G904" s="7" t="str">
        <f>VLOOKUP(D904,[1]programas!$A$1:$D$90,2,0)</f>
        <v>Conservação e Segurança Rodoviária</v>
      </c>
      <c r="H904" t="str">
        <f t="shared" si="14"/>
        <v>130 - Conservação e Segurança Rodoviária</v>
      </c>
      <c r="I904" t="str">
        <f>VLOOKUP(C904,subacoes!$A$1:$H$2405,8,0)</f>
        <v>14446 - Administração e manutenção da Polícia Militar Rodoviária - PMRv</v>
      </c>
      <c r="J904" t="str">
        <f>VLOOKUP(C904,subacoes!$A$1:$H$2405,7,0)</f>
        <v>Rodovia policiada (km)</v>
      </c>
      <c r="K904" t="str">
        <f>VLOOKUP(C904,subacoes!$A$1:$H$2405,3,0)</f>
        <v>Maior Valor</v>
      </c>
      <c r="L904" s="14">
        <f>VLOOKUP(C904,subacoes!$A$1:$H$2405,6,0)</f>
        <v>4400</v>
      </c>
    </row>
    <row r="905" spans="1:12" x14ac:dyDescent="0.25">
      <c r="A905" s="5">
        <v>160085</v>
      </c>
      <c r="B905" s="5">
        <v>6</v>
      </c>
      <c r="C905">
        <v>14076</v>
      </c>
      <c r="D905">
        <v>705</v>
      </c>
      <c r="E905" s="6">
        <v>11293175.41</v>
      </c>
      <c r="F905" s="6">
        <v>15802879.949999999</v>
      </c>
      <c r="G905" s="7" t="str">
        <f>VLOOKUP(D905,[1]programas!$A$1:$D$90,2,0)</f>
        <v>Segurança Cidadã</v>
      </c>
      <c r="H905" t="str">
        <f t="shared" si="14"/>
        <v>705 - Segurança Cidadã</v>
      </c>
      <c r="I905" t="str">
        <f>VLOOKUP(C905,subacoes!$A$1:$H$2405,8,0)</f>
        <v>14076 - Gestão das atividades de resposta a emergências</v>
      </c>
      <c r="J905" t="str">
        <f>VLOOKUP(C905,subacoes!$A$1:$H$2405,7,0)</f>
        <v>Atendimento realizado (unidade)</v>
      </c>
      <c r="K905" t="str">
        <f>VLOOKUP(C905,subacoes!$A$1:$H$2405,3,0)</f>
        <v>Soma</v>
      </c>
      <c r="L905" s="14">
        <f>VLOOKUP(C905,subacoes!$A$1:$H$2405,6,0)</f>
        <v>175000</v>
      </c>
    </row>
    <row r="906" spans="1:12" x14ac:dyDescent="0.25">
      <c r="A906" s="9">
        <v>450092</v>
      </c>
      <c r="B906" s="5">
        <v>12</v>
      </c>
      <c r="C906">
        <v>12842</v>
      </c>
      <c r="D906">
        <v>100</v>
      </c>
      <c r="E906" s="6">
        <v>2095754.92</v>
      </c>
      <c r="F906" s="6">
        <v>15822578.810000001</v>
      </c>
      <c r="G906" s="7" t="str">
        <f>VLOOKUP(D906,[1]programas!$A$1:$D$90,2,0)</f>
        <v>Caminhos do Desenvolvimento</v>
      </c>
      <c r="H906" t="str">
        <f t="shared" si="14"/>
        <v>100 - Caminhos do Desenvolvimento</v>
      </c>
      <c r="I906" t="str">
        <f>VLOOKUP(C906,subacoes!$A$1:$H$2405,8,0)</f>
        <v>12842 - Revitalização da rede física nas UES - lote I - FEDUC - SED</v>
      </c>
      <c r="J906" t="str">
        <f>VLOOKUP(C906,subacoes!$A$1:$H$2405,7,0)</f>
        <v>Obra executada (unidade)</v>
      </c>
      <c r="K906" t="str">
        <f>VLOOKUP(C906,subacoes!$A$1:$H$2405,3,0)</f>
        <v>Maior Valor</v>
      </c>
      <c r="L906" s="14">
        <f>VLOOKUP(C906,subacoes!$A$1:$H$2405,6,0)</f>
        <v>1</v>
      </c>
    </row>
    <row r="907" spans="1:12" x14ac:dyDescent="0.25">
      <c r="A907" s="5">
        <v>260001</v>
      </c>
      <c r="B907" s="5">
        <v>11</v>
      </c>
      <c r="C907">
        <v>8450</v>
      </c>
      <c r="D907">
        <v>530</v>
      </c>
      <c r="E907" s="6">
        <v>7506778.4400000004</v>
      </c>
      <c r="F907" s="6">
        <v>15965237.68</v>
      </c>
      <c r="G907" s="7" t="str">
        <f>VLOOKUP(D907,[1]programas!$A$1:$D$90,2,0)</f>
        <v>Pró-Emprego e Renda</v>
      </c>
      <c r="H907" t="str">
        <f t="shared" si="14"/>
        <v>530 - Pró-Emprego e Renda</v>
      </c>
      <c r="I907" t="str">
        <f>VLOOKUP(C907,subacoes!$A$1:$H$2405,8,0)</f>
        <v>8450 - Apoio a política de trabalho, emprego, renda e qualificação profissional</v>
      </c>
      <c r="J907" t="str">
        <f>VLOOKUP(C907,subacoes!$A$1:$H$2405,7,0)</f>
        <v>Pessoa atendida (unidade)</v>
      </c>
      <c r="K907" t="str">
        <f>VLOOKUP(C907,subacoes!$A$1:$H$2405,3,0)</f>
        <v>Soma</v>
      </c>
      <c r="L907" s="14">
        <f>VLOOKUP(C907,subacoes!$A$1:$H$2405,6,0)</f>
        <v>880000</v>
      </c>
    </row>
    <row r="908" spans="1:12" x14ac:dyDescent="0.25">
      <c r="A908" s="9">
        <v>450022</v>
      </c>
      <c r="B908" s="5">
        <v>12</v>
      </c>
      <c r="C908">
        <v>5310</v>
      </c>
      <c r="D908">
        <v>630</v>
      </c>
      <c r="E908" s="6">
        <v>14906997.779999999</v>
      </c>
      <c r="F908" s="6">
        <v>16087000</v>
      </c>
      <c r="G908" s="7" t="str">
        <f>VLOOKUP(D908,[1]programas!$A$1:$D$90,2,0)</f>
        <v>Gestão do Ensino Superior</v>
      </c>
      <c r="H908" t="str">
        <f t="shared" si="14"/>
        <v>630 - Gestão do Ensino Superior</v>
      </c>
      <c r="I908" t="str">
        <f>VLOOKUP(C908,subacoes!$A$1:$H$2405,8,0)</f>
        <v>5310 - Bolsas de apoio a alunos - UDESC</v>
      </c>
      <c r="J908" t="str">
        <f>VLOOKUP(C908,subacoes!$A$1:$H$2405,7,0)</f>
        <v>Bolsa concedida (unidade)</v>
      </c>
      <c r="K908" t="str">
        <f>VLOOKUP(C908,subacoes!$A$1:$H$2405,3,0)</f>
        <v>Maior Valor</v>
      </c>
      <c r="L908" s="14">
        <f>VLOOKUP(C908,subacoes!$A$1:$H$2405,6,0)</f>
        <v>3000</v>
      </c>
    </row>
    <row r="909" spans="1:12" x14ac:dyDescent="0.25">
      <c r="A909" s="5">
        <v>160097</v>
      </c>
      <c r="B909" s="5">
        <v>6</v>
      </c>
      <c r="C909">
        <v>11816</v>
      </c>
      <c r="D909">
        <v>706</v>
      </c>
      <c r="E909" s="6">
        <v>5892367.5899999999</v>
      </c>
      <c r="F909" s="6">
        <v>16092918.58</v>
      </c>
      <c r="G909" s="7" t="str">
        <f>VLOOKUP(D909,[1]programas!$A$1:$D$90,2,0)</f>
        <v>De Olho no Crime</v>
      </c>
      <c r="H909" t="str">
        <f t="shared" si="14"/>
        <v>706 - De Olho no Crime</v>
      </c>
      <c r="I909" t="str">
        <f>VLOOKUP(C909,subacoes!$A$1:$H$2405,8,0)</f>
        <v>11816 - Polícia Ostensiva Ambiental - PM</v>
      </c>
      <c r="J909" t="str">
        <f>VLOOKUP(C909,subacoes!$A$1:$H$2405,7,0)</f>
        <v>Ação de polícia ostensiva ambiental (unidade)</v>
      </c>
      <c r="K909" t="str">
        <f>VLOOKUP(C909,subacoes!$A$1:$H$2405,3,0)</f>
        <v>Soma</v>
      </c>
      <c r="L909" s="14">
        <f>VLOOKUP(C909,subacoes!$A$1:$H$2405,6,0)</f>
        <v>25000</v>
      </c>
    </row>
    <row r="910" spans="1:12" x14ac:dyDescent="0.25">
      <c r="A910" s="9">
        <v>480091</v>
      </c>
      <c r="B910" s="5">
        <v>10</v>
      </c>
      <c r="C910">
        <v>11435</v>
      </c>
      <c r="D910">
        <v>430</v>
      </c>
      <c r="E910" s="6">
        <v>8387379.25</v>
      </c>
      <c r="F910" s="6">
        <v>16207202.189999999</v>
      </c>
      <c r="G910" s="7" t="str">
        <f>VLOOKUP(D910,[1]programas!$A$1:$D$90,2,0)</f>
        <v>Atenção de Média e Alta Complexidade Ambulatorial e Hospitalar</v>
      </c>
      <c r="H910" t="str">
        <f t="shared" si="14"/>
        <v>430 - Atenção de Média e Alta Complexidade Ambulatorial e Hospitalar</v>
      </c>
      <c r="I910" t="str">
        <f>VLOOKUP(C910,subacoes!$A$1:$H$2405,8,0)</f>
        <v>11435 - Rede de atenção psicossocial</v>
      </c>
      <c r="J910" t="str">
        <f>VLOOKUP(C910,subacoes!$A$1:$H$2405,7,0)</f>
        <v>Paciente atendido (unidade)</v>
      </c>
      <c r="K910" t="str">
        <f>VLOOKUP(C910,subacoes!$A$1:$H$2405,3,0)</f>
        <v>Soma</v>
      </c>
      <c r="L910" s="14">
        <f>VLOOKUP(C910,subacoes!$A$1:$H$2405,6,0)</f>
        <v>10500</v>
      </c>
    </row>
    <row r="911" spans="1:12" x14ac:dyDescent="0.25">
      <c r="A911" s="5">
        <v>160084</v>
      </c>
      <c r="B911" s="5">
        <v>6</v>
      </c>
      <c r="C911">
        <v>6753</v>
      </c>
      <c r="D911">
        <v>707</v>
      </c>
      <c r="E911" s="6">
        <v>13347707.49</v>
      </c>
      <c r="F911" s="6">
        <v>16244844.74</v>
      </c>
      <c r="G911" s="7" t="str">
        <f>VLOOKUP(D911,[1]programas!$A$1:$D$90,2,0)</f>
        <v>Suporte Institucional Integrado</v>
      </c>
      <c r="H911" t="str">
        <f t="shared" si="14"/>
        <v>707 - Suporte Institucional Integrado</v>
      </c>
      <c r="I911" t="str">
        <f>VLOOKUP(C911,subacoes!$A$1:$H$2405,8,0)</f>
        <v>6753 - Administração e Manutenção dos insumos, materiais e serviços administrativos gerais - PC</v>
      </c>
      <c r="J911" t="str">
        <f>VLOOKUP(C911,subacoes!$A$1:$H$2405,7,0)</f>
        <v>Unidade gestora mantida (unidade)</v>
      </c>
      <c r="K911" t="str">
        <f>VLOOKUP(C911,subacoes!$A$1:$H$2405,3,0)</f>
        <v>Maior Valor</v>
      </c>
      <c r="L911" s="14">
        <f>VLOOKUP(C911,subacoes!$A$1:$H$2405,6,0)</f>
        <v>1</v>
      </c>
    </row>
    <row r="912" spans="1:12" x14ac:dyDescent="0.25">
      <c r="A912" s="9">
        <v>530001</v>
      </c>
      <c r="B912" s="5">
        <v>26</v>
      </c>
      <c r="C912">
        <v>14290</v>
      </c>
      <c r="D912">
        <v>100</v>
      </c>
      <c r="E912" s="6">
        <v>2251452.7400000002</v>
      </c>
      <c r="F912" s="6">
        <v>16264430.529999999</v>
      </c>
      <c r="G912" s="7" t="str">
        <f>VLOOKUP(D912,[1]programas!$A$1:$D$90,2,0)</f>
        <v>Caminhos do Desenvolvimento</v>
      </c>
      <c r="H912" t="str">
        <f t="shared" si="14"/>
        <v>100 - Caminhos do Desenvolvimento</v>
      </c>
      <c r="I912" t="str">
        <f>VLOOKUP(C912,subacoes!$A$1:$H$2405,8,0)</f>
        <v>14290 - Reabilitação/aumento capacidade SC-412, trecho BR-101 - Ilhota - Gaspar e contorno de Ilhota</v>
      </c>
      <c r="J912" t="str">
        <f>VLOOKUP(C912,subacoes!$A$1:$H$2405,7,0)</f>
        <v>Rodovia reabilitada (km)</v>
      </c>
      <c r="K912" t="str">
        <f>VLOOKUP(C912,subacoes!$A$1:$H$2405,3,0)</f>
        <v>Maior Valor</v>
      </c>
      <c r="L912" s="14">
        <f>VLOOKUP(C912,subacoes!$A$1:$H$2405,6,0)</f>
        <v>35</v>
      </c>
    </row>
    <row r="913" spans="1:12" x14ac:dyDescent="0.25">
      <c r="A913" s="5">
        <v>270025</v>
      </c>
      <c r="B913" s="5">
        <v>4</v>
      </c>
      <c r="C913">
        <v>3133</v>
      </c>
      <c r="D913">
        <v>850</v>
      </c>
      <c r="E913" s="6">
        <v>12032423.140000001</v>
      </c>
      <c r="F913" s="6">
        <v>16609536.529999999</v>
      </c>
      <c r="G913" s="7" t="str">
        <f>VLOOKUP(D913,[1]programas!$A$1:$D$90,2,0)</f>
        <v>Gestão de Pessoas</v>
      </c>
      <c r="H913" t="str">
        <f t="shared" si="14"/>
        <v>850 - Gestão de Pessoas</v>
      </c>
      <c r="I913" t="str">
        <f>VLOOKUP(C913,subacoes!$A$1:$H$2405,8,0)</f>
        <v>3133 - Administração de pessoal e encargos sociais - IMETRO</v>
      </c>
      <c r="J913" t="str">
        <f>VLOOKUP(C913,subacoes!$A$1:$H$2405,7,0)</f>
        <v>Servidor remunerado (unidade)</v>
      </c>
      <c r="K913" t="str">
        <f>VLOOKUP(C913,subacoes!$A$1:$H$2405,3,0)</f>
        <v>Maior Valor</v>
      </c>
      <c r="L913" s="14">
        <f>VLOOKUP(C913,subacoes!$A$1:$H$2405,6,0)</f>
        <v>180</v>
      </c>
    </row>
    <row r="914" spans="1:12" x14ac:dyDescent="0.25">
      <c r="A914" s="9">
        <v>480091</v>
      </c>
      <c r="B914" s="5">
        <v>10</v>
      </c>
      <c r="C914">
        <v>12586</v>
      </c>
      <c r="D914">
        <v>101</v>
      </c>
      <c r="E914" s="6">
        <v>1823068.11</v>
      </c>
      <c r="F914" s="6">
        <v>16707216.609999999</v>
      </c>
      <c r="G914" s="7" t="str">
        <f>VLOOKUP(D914,[1]programas!$A$1:$D$90,2,0)</f>
        <v>Acelera Santa Catarina</v>
      </c>
      <c r="H914" t="str">
        <f t="shared" si="14"/>
        <v>101 - Acelera Santa Catarina</v>
      </c>
      <c r="I914" t="str">
        <f>VLOOKUP(C914,subacoes!$A$1:$H$2405,8,0)</f>
        <v>12586 - Equipar as unidades assistenciais da Secretaria de Estado da Saúde</v>
      </c>
      <c r="J914" t="str">
        <f>VLOOKUP(C914,subacoes!$A$1:$H$2405,7,0)</f>
        <v>Entidade beneficiada (unidade)</v>
      </c>
      <c r="K914" t="str">
        <f>VLOOKUP(C914,subacoes!$A$1:$H$2405,3,0)</f>
        <v>Maior Valor</v>
      </c>
      <c r="L914" s="14">
        <f>VLOOKUP(C914,subacoes!$A$1:$H$2405,6,0)</f>
        <v>5</v>
      </c>
    </row>
    <row r="915" spans="1:12" x14ac:dyDescent="0.25">
      <c r="A915" s="9">
        <v>530001</v>
      </c>
      <c r="B915" s="5">
        <v>26</v>
      </c>
      <c r="C915">
        <v>14294</v>
      </c>
      <c r="D915">
        <v>100</v>
      </c>
      <c r="E915" s="6">
        <v>2999738.87</v>
      </c>
      <c r="F915" s="6">
        <v>16949599.100000001</v>
      </c>
      <c r="G915" s="7" t="str">
        <f>VLOOKUP(D915,[1]programas!$A$1:$D$90,2,0)</f>
        <v>Caminhos do Desenvolvimento</v>
      </c>
      <c r="H915" t="str">
        <f t="shared" si="14"/>
        <v>100 - Caminhos do Desenvolvimento</v>
      </c>
      <c r="I915" t="str">
        <f>VLOOKUP(C915,subacoes!$A$1:$H$2405,8,0)</f>
        <v>14294 - Implantação do contorno de Tubarão, trecho entroncamento BR-101 - entroncamento SC-370</v>
      </c>
      <c r="J915" t="str">
        <f>VLOOKUP(C915,subacoes!$A$1:$H$2405,7,0)</f>
        <v>Rodovia pavimentada (km)</v>
      </c>
      <c r="K915" t="str">
        <f>VLOOKUP(C915,subacoes!$A$1:$H$2405,3,0)</f>
        <v>Maior Valor</v>
      </c>
      <c r="L915" s="14">
        <f>VLOOKUP(C915,subacoes!$A$1:$H$2405,6,0)</f>
        <v>5</v>
      </c>
    </row>
    <row r="916" spans="1:12" x14ac:dyDescent="0.25">
      <c r="A916" s="9">
        <v>450022</v>
      </c>
      <c r="B916" s="5">
        <v>12</v>
      </c>
      <c r="C916">
        <v>5311</v>
      </c>
      <c r="D916">
        <v>630</v>
      </c>
      <c r="E916" s="6">
        <v>12790424.73</v>
      </c>
      <c r="F916" s="6">
        <v>17008995.140000001</v>
      </c>
      <c r="G916" s="7" t="str">
        <f>VLOOKUP(D916,[1]programas!$A$1:$D$90,2,0)</f>
        <v>Gestão do Ensino Superior</v>
      </c>
      <c r="H916" t="str">
        <f t="shared" si="14"/>
        <v>630 - Gestão do Ensino Superior</v>
      </c>
      <c r="I916" t="str">
        <f>VLOOKUP(C916,subacoes!$A$1:$H$2405,8,0)</f>
        <v>5311 - Aquisição de equipamento e material permanente - UDESC</v>
      </c>
      <c r="J916" t="str">
        <f>VLOOKUP(C916,subacoes!$A$1:$H$2405,7,0)</f>
        <v>Equipamento e material adquirido (unidade)</v>
      </c>
      <c r="K916" t="str">
        <f>VLOOKUP(C916,subacoes!$A$1:$H$2405,3,0)</f>
        <v>Soma</v>
      </c>
      <c r="L916" s="14">
        <f>VLOOKUP(C916,subacoes!$A$1:$H$2405,6,0)</f>
        <v>700</v>
      </c>
    </row>
    <row r="917" spans="1:12" x14ac:dyDescent="0.25">
      <c r="A917" s="9">
        <v>480091</v>
      </c>
      <c r="B917" s="5">
        <v>10</v>
      </c>
      <c r="C917">
        <v>11438</v>
      </c>
      <c r="D917">
        <v>430</v>
      </c>
      <c r="E917" s="6">
        <v>8871425.9900000002</v>
      </c>
      <c r="F917" s="6">
        <v>17113642.32</v>
      </c>
      <c r="G917" s="7" t="str">
        <f>VLOOKUP(D917,[1]programas!$A$1:$D$90,2,0)</f>
        <v>Atenção de Média e Alta Complexidade Ambulatorial e Hospitalar</v>
      </c>
      <c r="H917" t="str">
        <f t="shared" si="14"/>
        <v>430 - Atenção de Média e Alta Complexidade Ambulatorial e Hospitalar</v>
      </c>
      <c r="I917" t="str">
        <f>VLOOKUP(C917,subacoes!$A$1:$H$2405,8,0)</f>
        <v>11438 - Rede Cegonha</v>
      </c>
      <c r="J917" t="str">
        <f>VLOOKUP(C917,subacoes!$A$1:$H$2405,7,0)</f>
        <v>Paciente atendido (unidade)</v>
      </c>
      <c r="K917" t="str">
        <f>VLOOKUP(C917,subacoes!$A$1:$H$2405,3,0)</f>
        <v>Soma</v>
      </c>
      <c r="L917" s="14">
        <f>VLOOKUP(C917,subacoes!$A$1:$H$2405,6,0)</f>
        <v>100000</v>
      </c>
    </row>
    <row r="918" spans="1:12" x14ac:dyDescent="0.25">
      <c r="A918" s="8">
        <v>450001</v>
      </c>
      <c r="B918" s="5">
        <v>12</v>
      </c>
      <c r="C918">
        <v>6291</v>
      </c>
      <c r="D918">
        <v>610</v>
      </c>
      <c r="E918" s="6">
        <v>3068394.69</v>
      </c>
      <c r="F918" s="6">
        <v>17194470.239999998</v>
      </c>
      <c r="G918" s="7" t="str">
        <f>VLOOKUP(D918,[1]programas!$A$1:$D$90,2,0)</f>
        <v>Educação Básica com Qualidade e Equidade</v>
      </c>
      <c r="H918" t="str">
        <f t="shared" si="14"/>
        <v>610 - Educação Básica com Qualidade e Equidade</v>
      </c>
      <c r="I918" t="str">
        <f>VLOOKUP(C918,subacoes!$A$1:$H$2405,8,0)</f>
        <v>6291 - Operacionalização da educação profissional - SED</v>
      </c>
      <c r="J918" t="str">
        <f>VLOOKUP(C918,subacoes!$A$1:$H$2405,7,0)</f>
        <v>Aluno atendido (unidade)</v>
      </c>
      <c r="K918" t="str">
        <f>VLOOKUP(C918,subacoes!$A$1:$H$2405,3,0)</f>
        <v>Maior Valor</v>
      </c>
      <c r="L918" s="14">
        <f>VLOOKUP(C918,subacoes!$A$1:$H$2405,6,0)</f>
        <v>10000</v>
      </c>
    </row>
    <row r="919" spans="1:12" x14ac:dyDescent="0.25">
      <c r="A919" s="9">
        <v>520093</v>
      </c>
      <c r="B919" s="5">
        <v>19</v>
      </c>
      <c r="C919">
        <v>12737</v>
      </c>
      <c r="D919">
        <v>101</v>
      </c>
      <c r="E919" s="6">
        <v>1896530.58</v>
      </c>
      <c r="F919" s="6">
        <v>17567164.609999999</v>
      </c>
      <c r="G919" s="7" t="str">
        <f>VLOOKUP(D919,[1]programas!$A$1:$D$90,2,0)</f>
        <v>Acelera Santa Catarina</v>
      </c>
      <c r="H919" t="str">
        <f t="shared" si="14"/>
        <v>101 - Acelera Santa Catarina</v>
      </c>
      <c r="I919" t="str">
        <f>VLOOKUP(C919,subacoes!$A$1:$H$2405,8,0)</f>
        <v>12737 - Apoio financeiro a construção de Centros de Inovação</v>
      </c>
      <c r="J919" t="str">
        <f>VLOOKUP(C919,subacoes!$A$1:$H$2405,7,0)</f>
        <v>Projeto apoiado (unidade)</v>
      </c>
      <c r="K919" t="str">
        <f>VLOOKUP(C919,subacoes!$A$1:$H$2405,3,0)</f>
        <v>(vazio)</v>
      </c>
      <c r="L919" s="14">
        <f>VLOOKUP(C919,subacoes!$A$1:$H$2405,6,0)</f>
        <v>8</v>
      </c>
    </row>
    <row r="920" spans="1:12" x14ac:dyDescent="0.25">
      <c r="A920" s="9">
        <v>440022</v>
      </c>
      <c r="B920" s="5">
        <v>20</v>
      </c>
      <c r="C920">
        <v>183</v>
      </c>
      <c r="D920">
        <v>310</v>
      </c>
      <c r="E920" s="6">
        <v>10769127.449999999</v>
      </c>
      <c r="F920" s="6">
        <v>17834706.52</v>
      </c>
      <c r="G920" s="7" t="str">
        <f>VLOOKUP(D920,[1]programas!$A$1:$D$90,2,0)</f>
        <v>Agronegócio Competitivo</v>
      </c>
      <c r="H920" t="str">
        <f t="shared" si="14"/>
        <v>310 - Agronegócio Competitivo</v>
      </c>
      <c r="I920" t="str">
        <f>VLOOKUP(C920,subacoes!$A$1:$H$2405,8,0)</f>
        <v>183 - Movimentação de granéis no TGSFS</v>
      </c>
      <c r="J920" t="str">
        <f>VLOOKUP(C920,subacoes!$A$1:$H$2405,7,0)</f>
        <v>Granel movimentado (tonelada mil)</v>
      </c>
      <c r="K920" t="str">
        <f>VLOOKUP(C920,subacoes!$A$1:$H$2405,3,0)</f>
        <v>Soma</v>
      </c>
      <c r="L920" s="14">
        <f>VLOOKUP(C920,subacoes!$A$1:$H$2405,6,0)</f>
        <v>6000</v>
      </c>
    </row>
    <row r="921" spans="1:12" x14ac:dyDescent="0.25">
      <c r="A921" s="9">
        <v>440022</v>
      </c>
      <c r="B921" s="5">
        <v>20</v>
      </c>
      <c r="C921">
        <v>2555</v>
      </c>
      <c r="D921">
        <v>900</v>
      </c>
      <c r="E921" s="6">
        <v>11286995.859999999</v>
      </c>
      <c r="F921" s="6">
        <v>17944828.829999998</v>
      </c>
      <c r="G921" s="7" t="str">
        <f>VLOOKUP(D921,[1]programas!$A$1:$D$90,2,0)</f>
        <v>Gestão Administrativa - Poder Executivo</v>
      </c>
      <c r="H921" t="str">
        <f t="shared" si="14"/>
        <v>900 - Gestão Administrativa - Poder Executivo</v>
      </c>
      <c r="I921" t="str">
        <f>VLOOKUP(C921,subacoes!$A$1:$H$2405,8,0)</f>
        <v>2555 - Administração e manutenção dos serviços administrativos gerais - CIDASC</v>
      </c>
      <c r="J921" t="str">
        <f>VLOOKUP(C921,subacoes!$A$1:$H$2405,7,0)</f>
        <v>Unidade gestora mantida (unidade)</v>
      </c>
      <c r="K921" t="str">
        <f>VLOOKUP(C921,subacoes!$A$1:$H$2405,3,0)</f>
        <v>Maior Valor</v>
      </c>
      <c r="L921" s="14">
        <f>VLOOKUP(C921,subacoes!$A$1:$H$2405,6,0)</f>
        <v>1</v>
      </c>
    </row>
    <row r="922" spans="1:12" x14ac:dyDescent="0.25">
      <c r="A922" s="5">
        <v>160085</v>
      </c>
      <c r="B922" s="5">
        <v>6</v>
      </c>
      <c r="C922">
        <v>11910</v>
      </c>
      <c r="D922">
        <v>705</v>
      </c>
      <c r="E922" s="6">
        <v>15187542.390000001</v>
      </c>
      <c r="F922" s="6">
        <v>18185708.949999999</v>
      </c>
      <c r="G922" s="7" t="str">
        <f>VLOOKUP(D922,[1]programas!$A$1:$D$90,2,0)</f>
        <v>Segurança Cidadã</v>
      </c>
      <c r="H922" t="str">
        <f t="shared" si="14"/>
        <v>705 - Segurança Cidadã</v>
      </c>
      <c r="I922" t="str">
        <f>VLOOKUP(C922,subacoes!$A$1:$H$2405,8,0)</f>
        <v>11910 - Operação Veraneio Seguro - BM</v>
      </c>
      <c r="J922" t="str">
        <f>VLOOKUP(C922,subacoes!$A$1:$H$2405,7,0)</f>
        <v>Atendimento realizado (unidade)</v>
      </c>
      <c r="K922" t="str">
        <f>VLOOKUP(C922,subacoes!$A$1:$H$2405,3,0)</f>
        <v>Soma</v>
      </c>
      <c r="L922" s="14">
        <f>VLOOKUP(C922,subacoes!$A$1:$H$2405,6,0)</f>
        <v>92000</v>
      </c>
    </row>
    <row r="923" spans="1:12" x14ac:dyDescent="0.25">
      <c r="A923" s="9">
        <v>530001</v>
      </c>
      <c r="B923" s="5">
        <v>26</v>
      </c>
      <c r="C923">
        <v>14449</v>
      </c>
      <c r="D923">
        <v>130</v>
      </c>
      <c r="E923" s="6">
        <v>10118744.1</v>
      </c>
      <c r="F923" s="6">
        <v>18646274.82</v>
      </c>
      <c r="G923" s="7" t="str">
        <f>VLOOKUP(D923,[1]programas!$A$1:$D$90,2,0)</f>
        <v>Conservação e Segurança Rodoviária</v>
      </c>
      <c r="H923" t="str">
        <f t="shared" si="14"/>
        <v>130 - Conservação e Segurança Rodoviária</v>
      </c>
      <c r="I923" t="str">
        <f>VLOOKUP(C923,subacoes!$A$1:$H$2405,8,0)</f>
        <v>14449 - Conservação, sinalização e segurança rodoviária</v>
      </c>
      <c r="J923" t="str">
        <f>VLOOKUP(C923,subacoes!$A$1:$H$2405,7,0)</f>
        <v>Rodovia conservada (km)</v>
      </c>
      <c r="K923" t="str">
        <f>VLOOKUP(C923,subacoes!$A$1:$H$2405,3,0)</f>
        <v>Maior Valor</v>
      </c>
      <c r="L923" s="14">
        <f>VLOOKUP(C923,subacoes!$A$1:$H$2405,6,0)</f>
        <v>6500</v>
      </c>
    </row>
    <row r="924" spans="1:12" x14ac:dyDescent="0.25">
      <c r="A924" s="9">
        <v>450001</v>
      </c>
      <c r="B924" s="5">
        <v>12</v>
      </c>
      <c r="C924">
        <v>11557</v>
      </c>
      <c r="D924">
        <v>625</v>
      </c>
      <c r="E924" s="6">
        <v>4301606.99</v>
      </c>
      <c r="F924" s="6">
        <v>18799618.300000001</v>
      </c>
      <c r="G924" s="7" t="str">
        <f>VLOOKUP(D924,[1]programas!$A$1:$D$90,2,0)</f>
        <v>Valorização dos Profissionais da Educação</v>
      </c>
      <c r="H924" t="str">
        <f t="shared" si="14"/>
        <v>625 - Valorização dos Profissionais da Educação</v>
      </c>
      <c r="I924" t="str">
        <f>VLOOKUP(C924,subacoes!$A$1:$H$2405,8,0)</f>
        <v>11557 - Capacitação e formação de profissionais da educação básica</v>
      </c>
      <c r="J924" t="str">
        <f>VLOOKUP(C924,subacoes!$A$1:$H$2405,7,0)</f>
        <v>Servidor capacitado (unidade)</v>
      </c>
      <c r="K924" t="str">
        <f>VLOOKUP(C924,subacoes!$A$1:$H$2405,3,0)</f>
        <v>Maior Valor</v>
      </c>
      <c r="L924" s="14">
        <f>VLOOKUP(C924,subacoes!$A$1:$H$2405,6,0)</f>
        <v>20000</v>
      </c>
    </row>
    <row r="925" spans="1:12" x14ac:dyDescent="0.25">
      <c r="A925" s="9">
        <v>530001</v>
      </c>
      <c r="B925" s="5">
        <v>26</v>
      </c>
      <c r="C925">
        <v>14442</v>
      </c>
      <c r="D925">
        <v>110</v>
      </c>
      <c r="E925" s="6">
        <v>2012543.62</v>
      </c>
      <c r="F925" s="6">
        <v>19129685.850000001</v>
      </c>
      <c r="G925" s="7" t="str">
        <f>VLOOKUP(D925,[1]programas!$A$1:$D$90,2,0)</f>
        <v>Construção de Rodovias</v>
      </c>
      <c r="H925" t="str">
        <f t="shared" si="14"/>
        <v>110 - Construção de Rodovias</v>
      </c>
      <c r="I925" t="str">
        <f>VLOOKUP(C925,subacoes!$A$1:$H$2405,8,0)</f>
        <v>14442 - Pavimentação da SC-467, trecho Jaborá - entr SC-150 (p/ Ouro) /ct ac Jaborá/ac Sta Helena - BID-VI</v>
      </c>
      <c r="J925" t="str">
        <f>VLOOKUP(C925,subacoes!$A$1:$H$2405,7,0)</f>
        <v>Rodovia pavimentada (km)</v>
      </c>
      <c r="K925" t="str">
        <f>VLOOKUP(C925,subacoes!$A$1:$H$2405,3,0)</f>
        <v>Maior Valor</v>
      </c>
      <c r="L925" s="14">
        <f>VLOOKUP(C925,subacoes!$A$1:$H$2405,6,0)</f>
        <v>34</v>
      </c>
    </row>
    <row r="926" spans="1:12" x14ac:dyDescent="0.25">
      <c r="A926" s="9">
        <v>470091</v>
      </c>
      <c r="B926" s="5">
        <v>4</v>
      </c>
      <c r="C926">
        <v>2750</v>
      </c>
      <c r="D926">
        <v>900</v>
      </c>
      <c r="E926" s="6">
        <v>6610164.21</v>
      </c>
      <c r="F926" s="6">
        <v>19787333.399999999</v>
      </c>
      <c r="G926" s="7" t="str">
        <f>VLOOKUP(D926,[1]programas!$A$1:$D$90,2,0)</f>
        <v>Gestão Administrativa - Poder Executivo</v>
      </c>
      <c r="H926" t="str">
        <f t="shared" si="14"/>
        <v>900 - Gestão Administrativa - Poder Executivo</v>
      </c>
      <c r="I926" t="str">
        <f>VLOOKUP(C926,subacoes!$A$1:$H$2405,8,0)</f>
        <v>2750 - Manutenção e modernização dos serviços de tecnologia da informação e comunicação - FMPIO - SEA</v>
      </c>
      <c r="J926" t="str">
        <f>VLOOKUP(C926,subacoes!$A$1:$H$2405,7,0)</f>
        <v>Estação de trabalho mantida (unidade)</v>
      </c>
      <c r="K926" t="str">
        <f>VLOOKUP(C926,subacoes!$A$1:$H$2405,3,0)</f>
        <v>Maior Valor</v>
      </c>
      <c r="L926" s="14">
        <f>VLOOKUP(C926,subacoes!$A$1:$H$2405,6,0)</f>
        <v>845</v>
      </c>
    </row>
    <row r="927" spans="1:12" x14ac:dyDescent="0.25">
      <c r="A927" s="9">
        <v>470076</v>
      </c>
      <c r="B927" s="5">
        <v>9</v>
      </c>
      <c r="C927">
        <v>9659</v>
      </c>
      <c r="D927">
        <v>860</v>
      </c>
      <c r="E927" s="6">
        <v>18611613.829999998</v>
      </c>
      <c r="F927" s="6">
        <v>19800000</v>
      </c>
      <c r="G927" s="7" t="str">
        <f>VLOOKUP(D927,[1]programas!$A$1:$D$90,2,0)</f>
        <v>Gestão Previdenciária</v>
      </c>
      <c r="H927" t="str">
        <f t="shared" si="14"/>
        <v>860 - Gestão Previdenciária</v>
      </c>
      <c r="I927" t="str">
        <f>VLOOKUP(C927,subacoes!$A$1:$H$2405,8,0)</f>
        <v>9659 - Pensões - TCE - Fundo Financeiro</v>
      </c>
      <c r="J927" t="str">
        <f>VLOOKUP(C927,subacoes!$A$1:$H$2405,7,0)</f>
        <v>Segurado/beneficiado (unidade)</v>
      </c>
      <c r="K927" t="str">
        <f>VLOOKUP(C927,subacoes!$A$1:$H$2405,3,0)</f>
        <v>Maior Valor</v>
      </c>
      <c r="L927" s="14">
        <f>VLOOKUP(C927,subacoes!$A$1:$H$2405,6,0)</f>
        <v>100</v>
      </c>
    </row>
    <row r="928" spans="1:12" x14ac:dyDescent="0.25">
      <c r="A928" s="9">
        <v>410091</v>
      </c>
      <c r="B928" s="5">
        <v>3</v>
      </c>
      <c r="C928">
        <v>8100</v>
      </c>
      <c r="D928">
        <v>900</v>
      </c>
      <c r="E928" s="6">
        <v>10825237.75</v>
      </c>
      <c r="F928" s="6">
        <v>19887661.789999999</v>
      </c>
      <c r="G928" s="7" t="str">
        <f>VLOOKUP(D928,[1]programas!$A$1:$D$90,2,0)</f>
        <v>Gestão Administrativa - Poder Executivo</v>
      </c>
      <c r="H928" t="str">
        <f t="shared" si="14"/>
        <v>900 - Gestão Administrativa - Poder Executivo</v>
      </c>
      <c r="I928" t="str">
        <f>VLOOKUP(C928,subacoes!$A$1:$H$2405,8,0)</f>
        <v>8100 - Administração e manutenção dos serviços administrativos gerais - FUNJURE - PGE</v>
      </c>
      <c r="J928" t="str">
        <f>VLOOKUP(C928,subacoes!$A$1:$H$2405,7,0)</f>
        <v>Unidade gestora mantida (unidade)</v>
      </c>
      <c r="K928" t="str">
        <f>VLOOKUP(C928,subacoes!$A$1:$H$2405,3,0)</f>
        <v>Maior Valor</v>
      </c>
      <c r="L928" s="14">
        <f>VLOOKUP(C928,subacoes!$A$1:$H$2405,6,0)</f>
        <v>1</v>
      </c>
    </row>
    <row r="929" spans="1:12" x14ac:dyDescent="0.25">
      <c r="A929" s="9">
        <v>530025</v>
      </c>
      <c r="B929" s="5">
        <v>26</v>
      </c>
      <c r="C929">
        <v>12697</v>
      </c>
      <c r="D929">
        <v>110</v>
      </c>
      <c r="E929" s="6">
        <v>20131871.489999998</v>
      </c>
      <c r="F929" s="6">
        <v>20131871.489999998</v>
      </c>
      <c r="G929" s="7" t="str">
        <f>VLOOKUP(D929,[1]programas!$A$1:$D$90,2,0)</f>
        <v>Construção de Rodovias</v>
      </c>
      <c r="H929" t="str">
        <f t="shared" si="14"/>
        <v>110 - Construção de Rodovias</v>
      </c>
      <c r="I929" t="str">
        <f>VLOOKUP(C929,subacoes!$A$1:$H$2405,8,0)</f>
        <v>12697 - AP - Pavim SC-390, tr BR-116 (p Lages) - São Jorge, acesso Bodegão (p Usina Pai-Querê/ Coxilha Rica)</v>
      </c>
      <c r="J929" t="str">
        <f>VLOOKUP(C929,subacoes!$A$1:$H$2405,7,0)</f>
        <v>Rodovia pavimentada (km)</v>
      </c>
      <c r="K929" t="str">
        <f>VLOOKUP(C929,subacoes!$A$1:$H$2405,3,0)</f>
        <v>Maior Valor</v>
      </c>
      <c r="L929" s="14">
        <f>VLOOKUP(C929,subacoes!$A$1:$H$2405,6,0)</f>
        <v>50</v>
      </c>
    </row>
    <row r="930" spans="1:12" x14ac:dyDescent="0.25">
      <c r="A930" s="9">
        <v>430001</v>
      </c>
      <c r="B930" s="5">
        <v>4</v>
      </c>
      <c r="C930">
        <v>884</v>
      </c>
      <c r="D930">
        <v>850</v>
      </c>
      <c r="E930" s="6">
        <v>19803380.789999999</v>
      </c>
      <c r="F930" s="6">
        <v>20161736.48</v>
      </c>
      <c r="G930" s="7" t="str">
        <f>VLOOKUP(D930,[1]programas!$A$1:$D$90,2,0)</f>
        <v>Gestão de Pessoas</v>
      </c>
      <c r="H930" t="str">
        <f t="shared" si="14"/>
        <v>850 - Gestão de Pessoas</v>
      </c>
      <c r="I930" t="str">
        <f>VLOOKUP(C930,subacoes!$A$1:$H$2405,8,0)</f>
        <v>884 - Administração de pessoal e encargos sociais - PGTC</v>
      </c>
      <c r="J930" t="str">
        <f>VLOOKUP(C930,subacoes!$A$1:$H$2405,7,0)</f>
        <v>Servidor remunerado (unidade)</v>
      </c>
      <c r="K930" t="str">
        <f>VLOOKUP(C930,subacoes!$A$1:$H$2405,3,0)</f>
        <v>Maior Valor</v>
      </c>
      <c r="L930" s="14">
        <f>VLOOKUP(C930,subacoes!$A$1:$H$2405,6,0)</f>
        <v>73</v>
      </c>
    </row>
    <row r="931" spans="1:12" x14ac:dyDescent="0.25">
      <c r="A931" s="9">
        <v>530001</v>
      </c>
      <c r="B931" s="5">
        <v>26</v>
      </c>
      <c r="C931">
        <v>14495</v>
      </c>
      <c r="D931">
        <v>140</v>
      </c>
      <c r="E931" s="6">
        <v>0</v>
      </c>
      <c r="F931" s="6">
        <v>20181572</v>
      </c>
      <c r="G931" s="7" t="str">
        <f>VLOOKUP(D931,[1]programas!$A$1:$D$90,2,0)</f>
        <v>Reabilitação e Aumento de Capacidade de Rodovias</v>
      </c>
      <c r="H931" t="str">
        <f t="shared" si="14"/>
        <v>140 - Reabilitação e Aumento de Capacidade de Rodovias</v>
      </c>
      <c r="I931" t="str">
        <f>VLOOKUP(C931,subacoes!$A$1:$H$2405,8,0)</f>
        <v>14495 - Reabilitação/contenção encostas SC-390, tr Orleans - Lauro Muller - Alto Serra Rio do Rastro</v>
      </c>
      <c r="J931" t="str">
        <f>VLOOKUP(C931,subacoes!$A$1:$H$2405,7,0)</f>
        <v>Rodovia reabilitada (km)</v>
      </c>
      <c r="K931" t="str">
        <f>VLOOKUP(C931,subacoes!$A$1:$H$2405,3,0)</f>
        <v>Maior Valor</v>
      </c>
      <c r="L931" s="14">
        <f>VLOOKUP(C931,subacoes!$A$1:$H$2405,6,0)</f>
        <v>37</v>
      </c>
    </row>
    <row r="932" spans="1:12" x14ac:dyDescent="0.25">
      <c r="A932" s="5">
        <v>160091</v>
      </c>
      <c r="B932" s="5">
        <v>6</v>
      </c>
      <c r="C932">
        <v>6503</v>
      </c>
      <c r="D932">
        <v>707</v>
      </c>
      <c r="E932" s="6">
        <v>16979908.859999999</v>
      </c>
      <c r="F932" s="6">
        <v>20230959.960000001</v>
      </c>
      <c r="G932" s="7" t="str">
        <f>VLOOKUP(D932,[1]programas!$A$1:$D$90,2,0)</f>
        <v>Suporte Institucional Integrado</v>
      </c>
      <c r="H932" t="str">
        <f t="shared" si="14"/>
        <v>707 - Suporte Institucional Integrado</v>
      </c>
      <c r="I932" t="str">
        <f>VLOOKUP(C932,subacoes!$A$1:$H$2405,8,0)</f>
        <v>6503 - Administração e manutenção dos insumos, materiais e serviços administrativos gerais - SSP</v>
      </c>
      <c r="J932" t="str">
        <f>VLOOKUP(C932,subacoes!$A$1:$H$2405,7,0)</f>
        <v>Unidade gestora mantida (unidade)</v>
      </c>
      <c r="K932" t="str">
        <f>VLOOKUP(C932,subacoes!$A$1:$H$2405,3,0)</f>
        <v>Maior Valor</v>
      </c>
      <c r="L932" s="14">
        <f>VLOOKUP(C932,subacoes!$A$1:$H$2405,6,0)</f>
        <v>3</v>
      </c>
    </row>
    <row r="933" spans="1:12" x14ac:dyDescent="0.25">
      <c r="A933" s="9">
        <v>480091</v>
      </c>
      <c r="B933" s="5">
        <v>10</v>
      </c>
      <c r="C933">
        <v>4771</v>
      </c>
      <c r="D933">
        <v>900</v>
      </c>
      <c r="E933" s="6">
        <v>18125449.32</v>
      </c>
      <c r="F933" s="6">
        <v>20345992.93</v>
      </c>
      <c r="G933" s="7" t="str">
        <f>VLOOKUP(D933,[1]programas!$A$1:$D$90,2,0)</f>
        <v>Gestão Administrativa - Poder Executivo</v>
      </c>
      <c r="H933" t="str">
        <f t="shared" si="14"/>
        <v>900 - Gestão Administrativa - Poder Executivo</v>
      </c>
      <c r="I933" t="str">
        <f>VLOOKUP(C933,subacoes!$A$1:$H$2405,8,0)</f>
        <v>4771 - Manutenção e modernização dos serviços de tecnologia da informação e comunicação - SES</v>
      </c>
      <c r="J933" t="str">
        <f>VLOOKUP(C933,subacoes!$A$1:$H$2405,7,0)</f>
        <v>Estação de trabalho mantida (unidade)</v>
      </c>
      <c r="K933" t="str">
        <f>VLOOKUP(C933,subacoes!$A$1:$H$2405,3,0)</f>
        <v>Soma</v>
      </c>
      <c r="L933" s="14">
        <f>VLOOKUP(C933,subacoes!$A$1:$H$2405,6,0)</f>
        <v>5000</v>
      </c>
    </row>
    <row r="934" spans="1:12" x14ac:dyDescent="0.25">
      <c r="A934" s="9">
        <v>150091</v>
      </c>
      <c r="B934" s="5">
        <v>14</v>
      </c>
      <c r="C934">
        <v>14178</v>
      </c>
      <c r="D934">
        <v>745</v>
      </c>
      <c r="E934" s="6">
        <v>5078019.7699999996</v>
      </c>
      <c r="F934" s="6">
        <v>20989496.149999999</v>
      </c>
      <c r="G934" s="7" t="str">
        <f>VLOOKUP(D934,[1]programas!$A$1:$D$90,2,0)</f>
        <v>Fortalecendo Direitos</v>
      </c>
      <c r="H934" t="str">
        <f t="shared" si="14"/>
        <v>745 - Fortalecendo Direitos</v>
      </c>
      <c r="I934" t="str">
        <f>VLOOKUP(C934,subacoes!$A$1:$H$2405,8,0)</f>
        <v>14178 - Ampliação da atuação do Estado na Defensoria Pública - FAJ</v>
      </c>
      <c r="J934" t="str">
        <f>VLOOKUP(C934,subacoes!$A$1:$H$2405,7,0)</f>
        <v>Atendimento realizado (unidade)</v>
      </c>
      <c r="K934" t="str">
        <f>VLOOKUP(C934,subacoes!$A$1:$H$2405,3,0)</f>
        <v>Soma</v>
      </c>
      <c r="L934" s="14">
        <f>VLOOKUP(C934,subacoes!$A$1:$H$2405,6,0)</f>
        <v>31980</v>
      </c>
    </row>
    <row r="935" spans="1:12" x14ac:dyDescent="0.25">
      <c r="A935" s="9">
        <v>480091</v>
      </c>
      <c r="B935" s="5">
        <v>10</v>
      </c>
      <c r="C935">
        <v>13253</v>
      </c>
      <c r="D935">
        <v>400</v>
      </c>
      <c r="E935" s="6">
        <v>8323395.0999999996</v>
      </c>
      <c r="F935" s="6">
        <v>21095815.59</v>
      </c>
      <c r="G935" s="7" t="str">
        <f>VLOOKUP(D935,[1]programas!$A$1:$D$90,2,0)</f>
        <v>Gestão do SUS</v>
      </c>
      <c r="H935" t="str">
        <f t="shared" si="14"/>
        <v>400 - Gestão do SUS</v>
      </c>
      <c r="I935" t="str">
        <f>VLOOKUP(C935,subacoes!$A$1:$H$2405,8,0)</f>
        <v>13253 - Aquisição de equipamentos e mobiliário para unidades assistenciais da Secretaria de Estado da Saúde</v>
      </c>
      <c r="J935" t="str">
        <f>VLOOKUP(C935,subacoes!$A$1:$H$2405,7,0)</f>
        <v>Entidade de saúde beneficiada (unidade)</v>
      </c>
      <c r="K935" t="str">
        <f>VLOOKUP(C935,subacoes!$A$1:$H$2405,3,0)</f>
        <v>Maior Valor</v>
      </c>
      <c r="L935" s="14">
        <f>VLOOKUP(C935,subacoes!$A$1:$H$2405,6,0)</f>
        <v>13</v>
      </c>
    </row>
    <row r="936" spans="1:12" x14ac:dyDescent="0.25">
      <c r="A936" s="9">
        <v>470093</v>
      </c>
      <c r="B936" s="5">
        <v>4</v>
      </c>
      <c r="C936">
        <v>12750</v>
      </c>
      <c r="D936">
        <v>900</v>
      </c>
      <c r="E936" s="6">
        <v>0</v>
      </c>
      <c r="F936" s="6">
        <v>21575630</v>
      </c>
      <c r="G936" s="7" t="str">
        <f>VLOOKUP(D936,[1]programas!$A$1:$D$90,2,0)</f>
        <v>Gestão Administrativa - Poder Executivo</v>
      </c>
      <c r="H936" t="str">
        <f t="shared" si="14"/>
        <v>900 - Gestão Administrativa - Poder Executivo</v>
      </c>
      <c r="I936" t="str">
        <f>VLOOKUP(C936,subacoes!$A$1:$H$2405,8,0)</f>
        <v>12750 - Construção e aquisição de bens imóveis - FUNPAT - SEA</v>
      </c>
      <c r="J936" t="str">
        <f>VLOOKUP(C936,subacoes!$A$1:$H$2405,7,0)</f>
        <v>Imóvel adquirido (unidade)</v>
      </c>
      <c r="K936" t="str">
        <f>VLOOKUP(C936,subacoes!$A$1:$H$2405,3,0)</f>
        <v>Maior Valor</v>
      </c>
      <c r="L936" s="14">
        <f>VLOOKUP(C936,subacoes!$A$1:$H$2405,6,0)</f>
        <v>3</v>
      </c>
    </row>
    <row r="937" spans="1:12" x14ac:dyDescent="0.25">
      <c r="A937" s="9">
        <v>520002</v>
      </c>
      <c r="B937" s="5">
        <v>4</v>
      </c>
      <c r="C937">
        <v>11469</v>
      </c>
      <c r="D937">
        <v>900</v>
      </c>
      <c r="E937" s="6">
        <v>21718929.600000001</v>
      </c>
      <c r="F937" s="6">
        <v>21718929.600000001</v>
      </c>
      <c r="G937" s="7" t="str">
        <f>VLOOKUP(D937,[1]programas!$A$1:$D$90,2,0)</f>
        <v>Gestão Administrativa - Poder Executivo</v>
      </c>
      <c r="H937" t="str">
        <f t="shared" si="14"/>
        <v>900 - Gestão Administrativa - Poder Executivo</v>
      </c>
      <c r="I937" t="str">
        <f>VLOOKUP(C937,subacoes!$A$1:$H$2405,8,0)</f>
        <v>11469 - Parcelamento de PASEP a cargo da EGE</v>
      </c>
      <c r="J937" t="str">
        <f>VLOOKUP(C937,subacoes!$A$1:$H$2405,7,0)</f>
        <v>Servidor beneficiado (unidade)</v>
      </c>
      <c r="K937" t="str">
        <f>VLOOKUP(C937,subacoes!$A$1:$H$2405,3,0)</f>
        <v>Maior Valor</v>
      </c>
      <c r="L937" s="14">
        <f>VLOOKUP(C937,subacoes!$A$1:$H$2405,6,0)</f>
        <v>134000</v>
      </c>
    </row>
    <row r="938" spans="1:12" x14ac:dyDescent="0.25">
      <c r="A938" s="5">
        <v>160091</v>
      </c>
      <c r="B938" s="5">
        <v>6</v>
      </c>
      <c r="C938">
        <v>13139</v>
      </c>
      <c r="D938">
        <v>707</v>
      </c>
      <c r="E938" s="6">
        <v>20477222.420000002</v>
      </c>
      <c r="F938" s="6">
        <v>21869811.75</v>
      </c>
      <c r="G938" s="7" t="str">
        <f>VLOOKUP(D938,[1]programas!$A$1:$D$90,2,0)</f>
        <v>Suporte Institucional Integrado</v>
      </c>
      <c r="H938" t="str">
        <f t="shared" si="14"/>
        <v>707 - Suporte Institucional Integrado</v>
      </c>
      <c r="I938" t="str">
        <f>VLOOKUP(C938,subacoes!$A$1:$H$2405,8,0)</f>
        <v>13139 - Gestão de pessoal terceirizado - DETRAN</v>
      </c>
      <c r="J938" t="str">
        <f>VLOOKUP(C938,subacoes!$A$1:$H$2405,7,0)</f>
        <v>Terceirizado contratado (unidade)</v>
      </c>
      <c r="K938" t="str">
        <f>VLOOKUP(C938,subacoes!$A$1:$H$2405,3,0)</f>
        <v>Maior Valor</v>
      </c>
      <c r="L938" s="14">
        <f>VLOOKUP(C938,subacoes!$A$1:$H$2405,6,0)</f>
        <v>565</v>
      </c>
    </row>
    <row r="939" spans="1:12" x14ac:dyDescent="0.25">
      <c r="A939" s="5">
        <v>410001</v>
      </c>
      <c r="B939" s="5">
        <v>4</v>
      </c>
      <c r="C939">
        <v>1635</v>
      </c>
      <c r="D939">
        <v>850</v>
      </c>
      <c r="E939" s="6">
        <v>21254353.620000001</v>
      </c>
      <c r="F939" s="6">
        <v>21929297.960000001</v>
      </c>
      <c r="G939" s="7" t="str">
        <f>VLOOKUP(D939,[1]programas!$A$1:$D$90,2,0)</f>
        <v>Gestão de Pessoas</v>
      </c>
      <c r="H939" t="str">
        <f t="shared" si="14"/>
        <v>850 - Gestão de Pessoas</v>
      </c>
      <c r="I939" t="str">
        <f>VLOOKUP(C939,subacoes!$A$1:$H$2405,8,0)</f>
        <v>1635 - Administração de pessoal e encargos sociais - SCC</v>
      </c>
      <c r="J939" t="str">
        <f>VLOOKUP(C939,subacoes!$A$1:$H$2405,7,0)</f>
        <v>Servidor remunerado (unidade)</v>
      </c>
      <c r="K939" t="str">
        <f>VLOOKUP(C939,subacoes!$A$1:$H$2405,3,0)</f>
        <v>Maior Valor</v>
      </c>
      <c r="L939" s="14">
        <f>VLOOKUP(C939,subacoes!$A$1:$H$2405,6,0)</f>
        <v>290</v>
      </c>
    </row>
    <row r="940" spans="1:12" x14ac:dyDescent="0.25">
      <c r="A940" s="9">
        <v>470001</v>
      </c>
      <c r="B940" s="5">
        <v>8</v>
      </c>
      <c r="C940">
        <v>1058</v>
      </c>
      <c r="D940">
        <v>870</v>
      </c>
      <c r="E940" s="6">
        <v>22124890.059999999</v>
      </c>
      <c r="F940" s="6">
        <v>22124890.059999999</v>
      </c>
      <c r="G940" s="7" t="str">
        <f>VLOOKUP(D940,[1]programas!$A$1:$D$90,2,0)</f>
        <v>Pensões Especiais</v>
      </c>
      <c r="H940" t="str">
        <f t="shared" si="14"/>
        <v>870 - Pensões Especiais</v>
      </c>
      <c r="I940" t="str">
        <f>VLOOKUP(C940,subacoes!$A$1:$H$2405,8,0)</f>
        <v>1058 - Pagamento de pensão especial aos excepcionais</v>
      </c>
      <c r="J940" t="str">
        <f>VLOOKUP(C940,subacoes!$A$1:$H$2405,7,0)</f>
        <v>Pessoa beneficiada (unidade)</v>
      </c>
      <c r="K940" t="str">
        <f>VLOOKUP(C940,subacoes!$A$1:$H$2405,3,0)</f>
        <v>Maior Valor</v>
      </c>
      <c r="L940" s="14">
        <f>VLOOKUP(C940,subacoes!$A$1:$H$2405,6,0)</f>
        <v>2893</v>
      </c>
    </row>
    <row r="941" spans="1:12" x14ac:dyDescent="0.25">
      <c r="A941" s="9">
        <v>520002</v>
      </c>
      <c r="B941" s="5">
        <v>4</v>
      </c>
      <c r="C941">
        <v>13511</v>
      </c>
      <c r="D941">
        <v>900</v>
      </c>
      <c r="E941" s="6">
        <v>23059741.18</v>
      </c>
      <c r="F941" s="6">
        <v>23100000</v>
      </c>
      <c r="G941" s="7" t="str">
        <f>VLOOKUP(D941,[1]programas!$A$1:$D$90,2,0)</f>
        <v>Gestão Administrativa - Poder Executivo</v>
      </c>
      <c r="H941" t="str">
        <f t="shared" si="14"/>
        <v>900 - Gestão Administrativa - Poder Executivo</v>
      </c>
      <c r="I941" t="str">
        <f>VLOOKUP(C941,subacoes!$A$1:$H$2405,8,0)</f>
        <v>13511 - Despesas com restituição de depósitos judiciais - EGE</v>
      </c>
      <c r="J941" t="str">
        <f>VLOOKUP(C941,subacoes!$A$1:$H$2405,7,0)</f>
        <v>Despesa paga (unidade)</v>
      </c>
      <c r="K941" t="str">
        <f>VLOOKUP(C941,subacoes!$A$1:$H$2405,3,0)</f>
        <v>Maior Valor</v>
      </c>
      <c r="L941" s="14">
        <f>VLOOKUP(C941,subacoes!$A$1:$H$2405,6,0)</f>
        <v>1</v>
      </c>
    </row>
    <row r="942" spans="1:12" x14ac:dyDescent="0.25">
      <c r="A942" s="9">
        <v>520001</v>
      </c>
      <c r="B942" s="5">
        <v>4</v>
      </c>
      <c r="C942">
        <v>11397</v>
      </c>
      <c r="D942">
        <v>830</v>
      </c>
      <c r="E942" s="6">
        <v>22081775.420000002</v>
      </c>
      <c r="F942" s="6">
        <v>23556796.690000001</v>
      </c>
      <c r="G942" s="7" t="str">
        <f>VLOOKUP(D942,[1]programas!$A$1:$D$90,2,0)</f>
        <v>Modernização da Gestão Fiscal</v>
      </c>
      <c r="H942" t="str">
        <f t="shared" si="14"/>
        <v>830 - Modernização da Gestão Fiscal</v>
      </c>
      <c r="I942" t="str">
        <f>VLOOKUP(C942,subacoes!$A$1:$H$2405,8,0)</f>
        <v>11397 - Gestão de arrecadação, fiscalização e combate à sonegação fiscal</v>
      </c>
      <c r="J942" t="str">
        <f>VLOOKUP(C942,subacoes!$A$1:$H$2405,7,0)</f>
        <v>Operação realizada (unidade)</v>
      </c>
      <c r="K942" t="str">
        <f>VLOOKUP(C942,subacoes!$A$1:$H$2405,3,0)</f>
        <v>Soma</v>
      </c>
      <c r="L942" s="14">
        <f>VLOOKUP(C942,subacoes!$A$1:$H$2405,6,0)</f>
        <v>200</v>
      </c>
    </row>
    <row r="943" spans="1:12" x14ac:dyDescent="0.25">
      <c r="A943" s="5">
        <v>270024</v>
      </c>
      <c r="B943" s="5">
        <v>19</v>
      </c>
      <c r="C943">
        <v>69</v>
      </c>
      <c r="D943">
        <v>230</v>
      </c>
      <c r="E943" s="6">
        <v>8388315.9100000001</v>
      </c>
      <c r="F943" s="6">
        <v>23642259.039999999</v>
      </c>
      <c r="G943" s="7" t="str">
        <f>VLOOKUP(D943,[1]programas!$A$1:$D$90,2,0)</f>
        <v>CTI - Fomento à Ciência, Tecnologia e Inovação</v>
      </c>
      <c r="H943" t="str">
        <f t="shared" si="14"/>
        <v>230 - CTI - Fomento à Ciência, Tecnologia e Inovação</v>
      </c>
      <c r="I943" t="str">
        <f>VLOOKUP(C943,subacoes!$A$1:$H$2405,8,0)</f>
        <v>69 - Fomentar o desenvolvimento científico, tecnológico e sustentabilidade socioambiental</v>
      </c>
      <c r="J943" t="str">
        <f>VLOOKUP(C943,subacoes!$A$1:$H$2405,7,0)</f>
        <v>Projeto apoiado (unidade)</v>
      </c>
      <c r="K943" t="str">
        <f>VLOOKUP(C943,subacoes!$A$1:$H$2405,3,0)</f>
        <v>Maior Valor</v>
      </c>
      <c r="L943" s="14">
        <f>VLOOKUP(C943,subacoes!$A$1:$H$2405,6,0)</f>
        <v>393</v>
      </c>
    </row>
    <row r="944" spans="1:12" x14ac:dyDescent="0.25">
      <c r="A944" s="9">
        <v>530001</v>
      </c>
      <c r="B944" s="5">
        <v>26</v>
      </c>
      <c r="C944">
        <v>11126</v>
      </c>
      <c r="D944">
        <v>110</v>
      </c>
      <c r="E944" s="6">
        <v>23686054.370000001</v>
      </c>
      <c r="F944" s="6">
        <v>23686054.41</v>
      </c>
      <c r="G944" s="7" t="str">
        <f>VLOOKUP(D944,[1]programas!$A$1:$D$90,2,0)</f>
        <v>Construção de Rodovias</v>
      </c>
      <c r="H944" t="str">
        <f t="shared" si="14"/>
        <v>110 - Construção de Rodovias</v>
      </c>
      <c r="I944" t="str">
        <f>VLOOKUP(C944,subacoes!$A$1:$H$2405,8,0)</f>
        <v>11126 - Apoio ao sistema viário - FUNDOSOCIAL</v>
      </c>
      <c r="J944" t="str">
        <f>VLOOKUP(C944,subacoes!$A$1:$H$2405,7,0)</f>
        <v>Obra realizada (unidade)</v>
      </c>
      <c r="K944" t="str">
        <f>VLOOKUP(C944,subacoes!$A$1:$H$2405,3,0)</f>
        <v>Soma</v>
      </c>
      <c r="L944" s="14">
        <f>VLOOKUP(C944,subacoes!$A$1:$H$2405,6,0)</f>
        <v>520</v>
      </c>
    </row>
    <row r="945" spans="1:12" x14ac:dyDescent="0.25">
      <c r="A945" s="9">
        <v>530001</v>
      </c>
      <c r="B945" s="5">
        <v>4</v>
      </c>
      <c r="C945">
        <v>14203</v>
      </c>
      <c r="D945">
        <v>210</v>
      </c>
      <c r="E945" s="6">
        <v>13790105.390000001</v>
      </c>
      <c r="F945" s="6">
        <v>23992776.52</v>
      </c>
      <c r="G945" s="7" t="str">
        <f>VLOOKUP(D945,[1]programas!$A$1:$D$90,2,0)</f>
        <v>Estudos e Projetos para o Desenvolvimento Regional</v>
      </c>
      <c r="H945" t="str">
        <f t="shared" si="14"/>
        <v>210 - Estudos e Projetos para o Desenvolvimento Regional</v>
      </c>
      <c r="I945" t="str">
        <f>VLOOKUP(C945,subacoes!$A$1:$H$2405,8,0)</f>
        <v>14203 - Provisão para emendas parlamentares</v>
      </c>
      <c r="J945" t="str">
        <f>VLOOKUP(C945,subacoes!$A$1:$H$2405,7,0)</f>
        <v>Projeto executado (unidade)</v>
      </c>
      <c r="K945" t="str">
        <f>VLOOKUP(C945,subacoes!$A$1:$H$2405,3,0)</f>
        <v>Soma</v>
      </c>
      <c r="L945" s="14">
        <f>VLOOKUP(C945,subacoes!$A$1:$H$2405,6,0)</f>
        <v>400</v>
      </c>
    </row>
    <row r="946" spans="1:12" x14ac:dyDescent="0.25">
      <c r="A946" s="9">
        <v>540096</v>
      </c>
      <c r="B946" s="5">
        <v>14</v>
      </c>
      <c r="C946">
        <v>12548</v>
      </c>
      <c r="D946">
        <v>750</v>
      </c>
      <c r="E946" s="6">
        <v>1465449.79</v>
      </c>
      <c r="F946" s="6">
        <v>24222222.219999999</v>
      </c>
      <c r="G946" s="7" t="str">
        <f>VLOOKUP(D946,[1]programas!$A$1:$D$90,2,0)</f>
        <v>Expansão e Modernização do Sistema Prisional e Socioeducativo</v>
      </c>
      <c r="H946" t="str">
        <f t="shared" si="14"/>
        <v>750 - Expansão e Modernização do Sistema Prisional e Socioeducativo</v>
      </c>
      <c r="I946" t="str">
        <f>VLOOKUP(C946,subacoes!$A$1:$H$2405,8,0)</f>
        <v>12548 - Construção da penitenciária industrial de São Bento do Sul</v>
      </c>
      <c r="J946" t="str">
        <f>VLOOKUP(C946,subacoes!$A$1:$H$2405,7,0)</f>
        <v>Área construída (m2)</v>
      </c>
      <c r="K946" t="str">
        <f>VLOOKUP(C946,subacoes!$A$1:$H$2405,3,0)</f>
        <v>Maior Valor</v>
      </c>
      <c r="L946" s="14">
        <f>VLOOKUP(C946,subacoes!$A$1:$H$2405,6,0)</f>
        <v>9315</v>
      </c>
    </row>
    <row r="947" spans="1:12" x14ac:dyDescent="0.25">
      <c r="A947" s="9">
        <v>450001</v>
      </c>
      <c r="B947" s="5">
        <v>12</v>
      </c>
      <c r="C947">
        <v>9759</v>
      </c>
      <c r="D947">
        <v>623</v>
      </c>
      <c r="E947" s="6">
        <v>21069331.100000001</v>
      </c>
      <c r="F947" s="6">
        <v>24500000</v>
      </c>
      <c r="G947" s="7" t="str">
        <f>VLOOKUP(D947,[1]programas!$A$1:$D$90,2,0)</f>
        <v>Gestão Democrática da Educação</v>
      </c>
      <c r="H947" t="str">
        <f t="shared" si="14"/>
        <v>623 - Gestão Democrática da Educação</v>
      </c>
      <c r="I947" t="str">
        <f>VLOOKUP(C947,subacoes!$A$1:$H$2405,8,0)</f>
        <v>9759 - Programa de autonomia de gestão escolar</v>
      </c>
      <c r="J947" t="str">
        <f>VLOOKUP(C947,subacoes!$A$1:$H$2405,7,0)</f>
        <v>Escola atendida (unidade)</v>
      </c>
      <c r="K947" t="str">
        <f>VLOOKUP(C947,subacoes!$A$1:$H$2405,3,0)</f>
        <v>Maior Valor</v>
      </c>
      <c r="L947" s="14">
        <f>VLOOKUP(C947,subacoes!$A$1:$H$2405,6,0)</f>
        <v>1084</v>
      </c>
    </row>
    <row r="948" spans="1:12" x14ac:dyDescent="0.25">
      <c r="A948" s="9">
        <v>540096</v>
      </c>
      <c r="B948" s="5">
        <v>14</v>
      </c>
      <c r="C948">
        <v>11044</v>
      </c>
      <c r="D948">
        <v>750</v>
      </c>
      <c r="E948" s="6">
        <v>15103380.300000001</v>
      </c>
      <c r="F948" s="6">
        <v>24591732.84</v>
      </c>
      <c r="G948" s="7" t="str">
        <f>VLOOKUP(D948,[1]programas!$A$1:$D$90,2,0)</f>
        <v>Expansão e Modernização do Sistema Prisional e Socioeducativo</v>
      </c>
      <c r="H948" t="str">
        <f t="shared" si="14"/>
        <v>750 - Expansão e Modernização do Sistema Prisional e Socioeducativo</v>
      </c>
      <c r="I948" t="str">
        <f>VLOOKUP(C948,subacoes!$A$1:$H$2405,8,0)</f>
        <v>11044 - Estruturação e reaparelhamento dos sistemas prisional e socioeducativo - SJC</v>
      </c>
      <c r="J948" t="str">
        <f>VLOOKUP(C948,subacoes!$A$1:$H$2405,7,0)</f>
        <v>Unidade reaparelhada (unidade)</v>
      </c>
      <c r="K948" t="str">
        <f>VLOOKUP(C948,subacoes!$A$1:$H$2405,3,0)</f>
        <v>Maior Valor</v>
      </c>
      <c r="L948" s="14">
        <f>VLOOKUP(C948,subacoes!$A$1:$H$2405,6,0)</f>
        <v>50</v>
      </c>
    </row>
    <row r="949" spans="1:12" x14ac:dyDescent="0.25">
      <c r="A949" s="5">
        <v>160091</v>
      </c>
      <c r="B949" s="5">
        <v>6</v>
      </c>
      <c r="C949">
        <v>6359</v>
      </c>
      <c r="D949">
        <v>707</v>
      </c>
      <c r="E949" s="6">
        <v>22324647.82</v>
      </c>
      <c r="F949" s="6">
        <v>25716368.93</v>
      </c>
      <c r="G949" s="7" t="str">
        <f>VLOOKUP(D949,[1]programas!$A$1:$D$90,2,0)</f>
        <v>Suporte Institucional Integrado</v>
      </c>
      <c r="H949" t="str">
        <f t="shared" si="14"/>
        <v>707 - Suporte Institucional Integrado</v>
      </c>
      <c r="I949" t="str">
        <f>VLOOKUP(C949,subacoes!$A$1:$H$2405,8,0)</f>
        <v>6359 - Modernização, integração e manutenção da tecnologia da informação e comunicação - SSP</v>
      </c>
      <c r="J949" t="str">
        <f>VLOOKUP(C949,subacoes!$A$1:$H$2405,7,0)</f>
        <v>Sistema integrado (unidade)</v>
      </c>
      <c r="K949" t="str">
        <f>VLOOKUP(C949,subacoes!$A$1:$H$2405,3,0)</f>
        <v>Maior Valor</v>
      </c>
      <c r="L949" s="14">
        <f>VLOOKUP(C949,subacoes!$A$1:$H$2405,6,0)</f>
        <v>8</v>
      </c>
    </row>
    <row r="950" spans="1:12" x14ac:dyDescent="0.25">
      <c r="A950" s="9">
        <v>410094</v>
      </c>
      <c r="B950" s="5">
        <v>26</v>
      </c>
      <c r="C950">
        <v>11126</v>
      </c>
      <c r="D950">
        <v>110</v>
      </c>
      <c r="E950" s="6">
        <v>0</v>
      </c>
      <c r="F950" s="6">
        <v>26054003.59</v>
      </c>
      <c r="G950" s="7" t="str">
        <f>VLOOKUP(D950,[1]programas!$A$1:$D$90,2,0)</f>
        <v>Construção de Rodovias</v>
      </c>
      <c r="H950" t="str">
        <f t="shared" si="14"/>
        <v>110 - Construção de Rodovias</v>
      </c>
      <c r="I950" t="str">
        <f>VLOOKUP(C950,subacoes!$A$1:$H$2405,8,0)</f>
        <v>11126 - Apoio ao sistema viário - FUNDOSOCIAL</v>
      </c>
      <c r="J950" t="str">
        <f>VLOOKUP(C950,subacoes!$A$1:$H$2405,7,0)</f>
        <v>Obra realizada (unidade)</v>
      </c>
      <c r="K950" t="str">
        <f>VLOOKUP(C950,subacoes!$A$1:$H$2405,3,0)</f>
        <v>Soma</v>
      </c>
      <c r="L950" s="14">
        <f>VLOOKUP(C950,subacoes!$A$1:$H$2405,6,0)</f>
        <v>520</v>
      </c>
    </row>
    <row r="951" spans="1:12" x14ac:dyDescent="0.25">
      <c r="A951" s="9">
        <v>530001</v>
      </c>
      <c r="B951" s="5">
        <v>26</v>
      </c>
      <c r="C951">
        <v>14301</v>
      </c>
      <c r="D951">
        <v>101</v>
      </c>
      <c r="E951" s="6">
        <v>8762541.5700000003</v>
      </c>
      <c r="F951" s="6">
        <v>27298382.899999999</v>
      </c>
      <c r="G951" s="7" t="str">
        <f>VLOOKUP(D951,[1]programas!$A$1:$D$90,2,0)</f>
        <v>Acelera Santa Catarina</v>
      </c>
      <c r="H951" t="str">
        <f t="shared" si="14"/>
        <v>101 - Acelera Santa Catarina</v>
      </c>
      <c r="I951" t="str">
        <f>VLOOKUP(C951,subacoes!$A$1:$H$2405,8,0)</f>
        <v>14301 - AP - Pavimentação da SC-120, trecho Curitibanos - BR-282 (p/ São José do Cerrito)</v>
      </c>
      <c r="J951" t="str">
        <f>VLOOKUP(C951,subacoes!$A$1:$H$2405,7,0)</f>
        <v>Rodovia pavimentada (km)</v>
      </c>
      <c r="K951" t="str">
        <f>VLOOKUP(C951,subacoes!$A$1:$H$2405,3,0)</f>
        <v>Maior Valor</v>
      </c>
      <c r="L951" s="14">
        <f>VLOOKUP(C951,subacoes!$A$1:$H$2405,6,0)</f>
        <v>42</v>
      </c>
    </row>
    <row r="952" spans="1:12" x14ac:dyDescent="0.25">
      <c r="A952" s="9">
        <v>450001</v>
      </c>
      <c r="B952" s="5">
        <v>12</v>
      </c>
      <c r="C952">
        <v>9785</v>
      </c>
      <c r="D952">
        <v>627</v>
      </c>
      <c r="E952" s="6">
        <v>25306173.010000002</v>
      </c>
      <c r="F952" s="6">
        <v>27900000</v>
      </c>
      <c r="G952" s="7" t="str">
        <f>VLOOKUP(D952,[1]programas!$A$1:$D$90,2,0)</f>
        <v>Acesso à Educação Superior</v>
      </c>
      <c r="H952" t="str">
        <f t="shared" si="14"/>
        <v>627 - Acesso à Educação Superior</v>
      </c>
      <c r="I952" t="str">
        <f>VLOOKUP(C952,subacoes!$A$1:$H$2405,8,0)</f>
        <v>9785 - Cursos estratégicos do PROESDE - SED</v>
      </c>
      <c r="J952" t="str">
        <f>VLOOKUP(C952,subacoes!$A$1:$H$2405,7,0)</f>
        <v>Bolsa concedida (unidade)</v>
      </c>
      <c r="K952" t="str">
        <f>VLOOKUP(C952,subacoes!$A$1:$H$2405,3,0)</f>
        <v>Maior Valor</v>
      </c>
      <c r="L952" s="14">
        <f>VLOOKUP(C952,subacoes!$A$1:$H$2405,6,0)</f>
        <v>19000</v>
      </c>
    </row>
    <row r="953" spans="1:12" x14ac:dyDescent="0.25">
      <c r="A953" s="9">
        <v>480091</v>
      </c>
      <c r="B953" s="5">
        <v>10</v>
      </c>
      <c r="C953">
        <v>11324</v>
      </c>
      <c r="D953">
        <v>430</v>
      </c>
      <c r="E953" s="6">
        <v>11432560.77</v>
      </c>
      <c r="F953" s="6">
        <v>27958225.32</v>
      </c>
      <c r="G953" s="7" t="str">
        <f>VLOOKUP(D953,[1]programas!$A$1:$D$90,2,0)</f>
        <v>Atenção de Média e Alta Complexidade Ambulatorial e Hospitalar</v>
      </c>
      <c r="H953" t="str">
        <f t="shared" si="14"/>
        <v>430 - Atenção de Média e Alta Complexidade Ambulatorial e Hospitalar</v>
      </c>
      <c r="I953" t="str">
        <f>VLOOKUP(C953,subacoes!$A$1:$H$2405,8,0)</f>
        <v>11324 - Realização de cirurgias eletivas ambulatoriais e hospitalares</v>
      </c>
      <c r="J953" t="str">
        <f>VLOOKUP(C953,subacoes!$A$1:$H$2405,7,0)</f>
        <v>Cirurgia realizada (unidade)</v>
      </c>
      <c r="K953" t="str">
        <f>VLOOKUP(C953,subacoes!$A$1:$H$2405,3,0)</f>
        <v>Soma</v>
      </c>
      <c r="L953" s="14">
        <f>VLOOKUP(C953,subacoes!$A$1:$H$2405,6,0)</f>
        <v>35000</v>
      </c>
    </row>
    <row r="954" spans="1:12" x14ac:dyDescent="0.25">
      <c r="A954" s="9">
        <v>530001</v>
      </c>
      <c r="B954" s="5">
        <v>26</v>
      </c>
      <c r="C954">
        <v>8579</v>
      </c>
      <c r="D954">
        <v>105</v>
      </c>
      <c r="E954" s="6">
        <v>2073193.59</v>
      </c>
      <c r="F954" s="6">
        <v>27963302.329999998</v>
      </c>
      <c r="G954" s="7" t="str">
        <f>VLOOKUP(D954,[1]programas!$A$1:$D$90,2,0)</f>
        <v>Mobilidade Urbana</v>
      </c>
      <c r="H954" t="str">
        <f t="shared" si="14"/>
        <v>105 - Mobilidade Urbana</v>
      </c>
      <c r="I954" t="str">
        <f>VLOOKUP(C954,subacoes!$A$1:$H$2405,8,0)</f>
        <v>8579 - Apoio ao sistema viário urbano - SIE</v>
      </c>
      <c r="J954" t="str">
        <f>VLOOKUP(C954,subacoes!$A$1:$H$2405,7,0)</f>
        <v>Município atendido (unidade)</v>
      </c>
      <c r="K954" t="str">
        <f>VLOOKUP(C954,subacoes!$A$1:$H$2405,3,0)</f>
        <v>Maior Valor</v>
      </c>
      <c r="L954" s="14">
        <f>VLOOKUP(C954,subacoes!$A$1:$H$2405,6,0)</f>
        <v>295</v>
      </c>
    </row>
    <row r="955" spans="1:12" x14ac:dyDescent="0.25">
      <c r="A955" s="9">
        <v>450022</v>
      </c>
      <c r="B955" s="5">
        <v>12</v>
      </c>
      <c r="C955">
        <v>12759</v>
      </c>
      <c r="D955">
        <v>230</v>
      </c>
      <c r="E955" s="6">
        <v>3105940.47</v>
      </c>
      <c r="F955" s="6">
        <v>28047365.219999999</v>
      </c>
      <c r="G955" s="7" t="str">
        <f>VLOOKUP(D955,[1]programas!$A$1:$D$90,2,0)</f>
        <v>CTI - Fomento à Ciência, Tecnologia e Inovação</v>
      </c>
      <c r="H955" t="str">
        <f t="shared" si="14"/>
        <v>230 - CTI - Fomento à Ciência, Tecnologia e Inovação</v>
      </c>
      <c r="I955" t="str">
        <f>VLOOKUP(C955,subacoes!$A$1:$H$2405,8,0)</f>
        <v>12759 - Apoio aos projetos e programas conveniados - UDESC</v>
      </c>
      <c r="J955" t="str">
        <f>VLOOKUP(C955,subacoes!$A$1:$H$2405,7,0)</f>
        <v>Projeto apoiado (unidade)</v>
      </c>
      <c r="K955" t="str">
        <f>VLOOKUP(C955,subacoes!$A$1:$H$2405,3,0)</f>
        <v>Maior Valor</v>
      </c>
      <c r="L955" s="14">
        <f>VLOOKUP(C955,subacoes!$A$1:$H$2405,6,0)</f>
        <v>5</v>
      </c>
    </row>
    <row r="956" spans="1:12" x14ac:dyDescent="0.25">
      <c r="A956" s="9">
        <v>520002</v>
      </c>
      <c r="B956" s="5">
        <v>4</v>
      </c>
      <c r="C956">
        <v>3297</v>
      </c>
      <c r="D956">
        <v>900</v>
      </c>
      <c r="E956" s="6">
        <v>22750574.859999999</v>
      </c>
      <c r="F956" s="6">
        <v>28169276.920000002</v>
      </c>
      <c r="G956" s="7" t="str">
        <f>VLOOKUP(D956,[1]programas!$A$1:$D$90,2,0)</f>
        <v>Gestão Administrativa - Poder Executivo</v>
      </c>
      <c r="H956" t="str">
        <f t="shared" si="14"/>
        <v>900 - Gestão Administrativa - Poder Executivo</v>
      </c>
      <c r="I956" t="str">
        <f>VLOOKUP(C956,subacoes!$A$1:$H$2405,8,0)</f>
        <v>3297 - Despesas centralizadas diversas - EGE</v>
      </c>
      <c r="J956" t="str">
        <f>VLOOKUP(C956,subacoes!$A$1:$H$2405,7,0)</f>
        <v>Despesa paga (unidade)</v>
      </c>
      <c r="K956" t="str">
        <f>VLOOKUP(C956,subacoes!$A$1:$H$2405,3,0)</f>
        <v>Maior Valor</v>
      </c>
      <c r="L956" s="14">
        <f>VLOOKUP(C956,subacoes!$A$1:$H$2405,6,0)</f>
        <v>1</v>
      </c>
    </row>
    <row r="957" spans="1:12" x14ac:dyDescent="0.25">
      <c r="A957" s="9">
        <v>530025</v>
      </c>
      <c r="B957" s="5">
        <v>26</v>
      </c>
      <c r="C957">
        <v>22</v>
      </c>
      <c r="D957">
        <v>850</v>
      </c>
      <c r="E957" s="6">
        <v>28330663.77</v>
      </c>
      <c r="F957" s="6">
        <v>28330663.77</v>
      </c>
      <c r="G957" s="7" t="str">
        <f>VLOOKUP(D957,[1]programas!$A$1:$D$90,2,0)</f>
        <v>Gestão de Pessoas</v>
      </c>
      <c r="H957" t="str">
        <f t="shared" si="14"/>
        <v>850 - Gestão de Pessoas</v>
      </c>
      <c r="I957" t="str">
        <f>VLOOKUP(C957,subacoes!$A$1:$H$2405,8,0)</f>
        <v>22 - Administração de pessoal e encargos sociais - DEINFRA</v>
      </c>
      <c r="J957" t="str">
        <f>VLOOKUP(C957,subacoes!$A$1:$H$2405,7,0)</f>
        <v>Servidor remunerado (unidade)</v>
      </c>
      <c r="K957" t="str">
        <f>VLOOKUP(C957,subacoes!$A$1:$H$2405,3,0)</f>
        <v>Maior Valor</v>
      </c>
      <c r="L957" s="14">
        <f>VLOOKUP(C957,subacoes!$A$1:$H$2405,6,0)</f>
        <v>500</v>
      </c>
    </row>
    <row r="958" spans="1:12" x14ac:dyDescent="0.25">
      <c r="A958" s="9">
        <v>450021</v>
      </c>
      <c r="B958" s="5">
        <v>12</v>
      </c>
      <c r="C958">
        <v>878</v>
      </c>
      <c r="D958">
        <v>850</v>
      </c>
      <c r="E958" s="6">
        <v>28028392.280000001</v>
      </c>
      <c r="F958" s="6">
        <v>28388872.079999998</v>
      </c>
      <c r="G958" s="7" t="str">
        <f>VLOOKUP(D958,[1]programas!$A$1:$D$90,2,0)</f>
        <v>Gestão de Pessoas</v>
      </c>
      <c r="H958" t="str">
        <f t="shared" si="14"/>
        <v>850 - Gestão de Pessoas</v>
      </c>
      <c r="I958" t="str">
        <f>VLOOKUP(C958,subacoes!$A$1:$H$2405,8,0)</f>
        <v>878 - Administração de pessoal e encargos sociais - FCEE</v>
      </c>
      <c r="J958" t="str">
        <f>VLOOKUP(C958,subacoes!$A$1:$H$2405,7,0)</f>
        <v>Servidor remunerado (unidade)</v>
      </c>
      <c r="K958" t="str">
        <f>VLOOKUP(C958,subacoes!$A$1:$H$2405,3,0)</f>
        <v>Maior Valor</v>
      </c>
      <c r="L958" s="14">
        <f>VLOOKUP(C958,subacoes!$A$1:$H$2405,6,0)</f>
        <v>500</v>
      </c>
    </row>
    <row r="959" spans="1:12" x14ac:dyDescent="0.25">
      <c r="A959" s="5">
        <v>160097</v>
      </c>
      <c r="B959" s="5">
        <v>12</v>
      </c>
      <c r="C959">
        <v>14200</v>
      </c>
      <c r="D959">
        <v>610</v>
      </c>
      <c r="E959" s="6">
        <v>27753943.390000001</v>
      </c>
      <c r="F959" s="6">
        <v>28399979.510000002</v>
      </c>
      <c r="G959" s="7" t="str">
        <f>VLOOKUP(D959,[1]programas!$A$1:$D$90,2,0)</f>
        <v>Educação Básica com Qualidade e Equidade</v>
      </c>
      <c r="H959" t="str">
        <f t="shared" si="14"/>
        <v>610 - Educação Básica com Qualidade e Equidade</v>
      </c>
      <c r="I959" t="str">
        <f>VLOOKUP(C959,subacoes!$A$1:$H$2405,8,0)</f>
        <v>14200 - Gestão dos Colégios Militares do Estado</v>
      </c>
      <c r="J959" t="str">
        <f>VLOOKUP(C959,subacoes!$A$1:$H$2405,7,0)</f>
        <v>Aluno atendido (unidade)</v>
      </c>
      <c r="K959" t="str">
        <f>VLOOKUP(C959,subacoes!$A$1:$H$2405,3,0)</f>
        <v>Maior Valor</v>
      </c>
      <c r="L959" s="14">
        <f>VLOOKUP(C959,subacoes!$A$1:$H$2405,6,0)</f>
        <v>1000</v>
      </c>
    </row>
    <row r="960" spans="1:12" x14ac:dyDescent="0.25">
      <c r="A960" s="9">
        <v>480091</v>
      </c>
      <c r="B960" s="5">
        <v>10</v>
      </c>
      <c r="C960">
        <v>13266</v>
      </c>
      <c r="D960">
        <v>430</v>
      </c>
      <c r="E960" s="6">
        <v>13787573.140000001</v>
      </c>
      <c r="F960" s="6">
        <v>28668678.370000001</v>
      </c>
      <c r="G960" s="7" t="str">
        <f>VLOOKUP(D960,[1]programas!$A$1:$D$90,2,0)</f>
        <v>Atenção de Média e Alta Complexidade Ambulatorial e Hospitalar</v>
      </c>
      <c r="H960" t="str">
        <f t="shared" si="14"/>
        <v>430 - Atenção de Média e Alta Complexidade Ambulatorial e Hospitalar</v>
      </c>
      <c r="I960" t="str">
        <f>VLOOKUP(C960,subacoes!$A$1:$H$2405,8,0)</f>
        <v>13266 - Realização dos serviços assistenciais no Centro Catarinense de Reabilitação</v>
      </c>
      <c r="J960" t="str">
        <f>VLOOKUP(C960,subacoes!$A$1:$H$2405,7,0)</f>
        <v>Paciente atendido (unidade)</v>
      </c>
      <c r="K960" t="str">
        <f>VLOOKUP(C960,subacoes!$A$1:$H$2405,3,0)</f>
        <v>Soma</v>
      </c>
      <c r="L960" s="14">
        <f>VLOOKUP(C960,subacoes!$A$1:$H$2405,6,0)</f>
        <v>94500</v>
      </c>
    </row>
    <row r="961" spans="1:12" x14ac:dyDescent="0.25">
      <c r="A961" s="9">
        <v>450021</v>
      </c>
      <c r="B961" s="5">
        <v>12</v>
      </c>
      <c r="C961">
        <v>11097</v>
      </c>
      <c r="D961">
        <v>520</v>
      </c>
      <c r="E961" s="6">
        <v>28862720.960000001</v>
      </c>
      <c r="F961" s="6">
        <v>29000000</v>
      </c>
      <c r="G961" s="7" t="str">
        <f>VLOOKUP(D961,[1]programas!$A$1:$D$90,2,0)</f>
        <v>Inclusão Social - Identificação e Eliminação de Barreiras</v>
      </c>
      <c r="H961" t="str">
        <f t="shared" si="14"/>
        <v>520 - Inclusão Social - Identificação e Eliminação de Barreiras</v>
      </c>
      <c r="I961" t="str">
        <f>VLOOKUP(C961,subacoes!$A$1:$H$2405,8,0)</f>
        <v>11097 - Apoio financeiro às APAES - Lei 13.633/2005</v>
      </c>
      <c r="J961" t="str">
        <f>VLOOKUP(C961,subacoes!$A$1:$H$2405,7,0)</f>
        <v>Pessoa beneficiada (unidade)</v>
      </c>
      <c r="K961" t="str">
        <f>VLOOKUP(C961,subacoes!$A$1:$H$2405,3,0)</f>
        <v>Maior Valor</v>
      </c>
      <c r="L961" s="14">
        <f>VLOOKUP(C961,subacoes!$A$1:$H$2405,6,0)</f>
        <v>19100</v>
      </c>
    </row>
    <row r="962" spans="1:12" x14ac:dyDescent="0.25">
      <c r="A962" s="5">
        <v>410011</v>
      </c>
      <c r="B962" s="5">
        <v>23</v>
      </c>
      <c r="C962">
        <v>14589</v>
      </c>
      <c r="D962">
        <v>640</v>
      </c>
      <c r="E962" s="6">
        <v>0</v>
      </c>
      <c r="F962" s="6">
        <v>29366037.43</v>
      </c>
      <c r="G962" s="7" t="str">
        <f>VLOOKUP(D962,[1]programas!$A$1:$D$90,2,0)</f>
        <v>Promoção do Turismo Catarinense</v>
      </c>
      <c r="H962" t="str">
        <f t="shared" ref="H962:H1025" si="15">CONCATENATE(D962," - ",G962)</f>
        <v>640 - Promoção do Turismo Catarinense</v>
      </c>
      <c r="I962" t="str">
        <f>VLOOKUP(C962,subacoes!$A$1:$H$2405,8,0)</f>
        <v>14589 - Construção de centro de eventos em Balneário Camboriú - SOL</v>
      </c>
      <c r="J962" t="str">
        <f>VLOOKUP(C962,subacoes!$A$1:$H$2405,7,0)</f>
        <v>Centro de evento construído (unidade)</v>
      </c>
      <c r="K962" t="str">
        <f>VLOOKUP(C962,subacoes!$A$1:$H$2405,3,0)</f>
        <v>Maior Valor</v>
      </c>
      <c r="L962" s="14">
        <f>VLOOKUP(C962,subacoes!$A$1:$H$2405,6,0)</f>
        <v>1</v>
      </c>
    </row>
    <row r="963" spans="1:12" x14ac:dyDescent="0.25">
      <c r="A963" s="9">
        <v>470092</v>
      </c>
      <c r="B963" s="5">
        <v>4</v>
      </c>
      <c r="C963">
        <v>3609</v>
      </c>
      <c r="D963">
        <v>900</v>
      </c>
      <c r="E963" s="6">
        <v>13263426.18</v>
      </c>
      <c r="F963" s="6">
        <v>29609312.879999999</v>
      </c>
      <c r="G963" s="7" t="str">
        <f>VLOOKUP(D963,[1]programas!$A$1:$D$90,2,0)</f>
        <v>Gestão Administrativa - Poder Executivo</v>
      </c>
      <c r="H963" t="str">
        <f t="shared" si="15"/>
        <v>900 - Gestão Administrativa - Poder Executivo</v>
      </c>
      <c r="I963" t="str">
        <f>VLOOKUP(C963,subacoes!$A$1:$H$2405,8,0)</f>
        <v>3609 - Manutenção do Plano Santa Catarina Saúde - FPS - SEA</v>
      </c>
      <c r="J963" t="str">
        <f>VLOOKUP(C963,subacoes!$A$1:$H$2405,7,0)</f>
        <v>Plano gerenciado (unidade)</v>
      </c>
      <c r="K963" t="str">
        <f>VLOOKUP(C963,subacoes!$A$1:$H$2405,3,0)</f>
        <v>Maior Valor</v>
      </c>
      <c r="L963" s="14">
        <f>VLOOKUP(C963,subacoes!$A$1:$H$2405,6,0)</f>
        <v>1</v>
      </c>
    </row>
    <row r="964" spans="1:12" x14ac:dyDescent="0.25">
      <c r="A964" s="9">
        <v>530001</v>
      </c>
      <c r="B964" s="5">
        <v>26</v>
      </c>
      <c r="C964">
        <v>5693</v>
      </c>
      <c r="D964">
        <v>120</v>
      </c>
      <c r="E964" s="6">
        <v>147504.5</v>
      </c>
      <c r="F964" s="6">
        <v>30344033.84</v>
      </c>
      <c r="G964" s="7" t="str">
        <f>VLOOKUP(D964,[1]programas!$A$1:$D$90,2,0)</f>
        <v>Integração Logística</v>
      </c>
      <c r="H964" t="str">
        <f t="shared" si="15"/>
        <v>120 - Integração Logística</v>
      </c>
      <c r="I964" t="str">
        <f>VLOOKUP(C964,subacoes!$A$1:$H$2405,8,0)</f>
        <v>5693 - Adequação e melhoria da infraestrutura dos aeroportos locais - SIE</v>
      </c>
      <c r="J964" t="str">
        <f>VLOOKUP(C964,subacoes!$A$1:$H$2405,7,0)</f>
        <v>Aeroporto adequado (unidade)</v>
      </c>
      <c r="K964" t="str">
        <f>VLOOKUP(C964,subacoes!$A$1:$H$2405,3,0)</f>
        <v>Maior Valor</v>
      </c>
      <c r="L964" s="14">
        <f>VLOOKUP(C964,subacoes!$A$1:$H$2405,6,0)</f>
        <v>4</v>
      </c>
    </row>
    <row r="965" spans="1:12" x14ac:dyDescent="0.25">
      <c r="A965" s="9">
        <v>530001</v>
      </c>
      <c r="B965" s="5">
        <v>26</v>
      </c>
      <c r="C965">
        <v>8577</v>
      </c>
      <c r="D965">
        <v>105</v>
      </c>
      <c r="E965" s="6">
        <v>12656903.970000001</v>
      </c>
      <c r="F965" s="6">
        <v>30376629.890000001</v>
      </c>
      <c r="G965" s="7" t="str">
        <f>VLOOKUP(D965,[1]programas!$A$1:$D$90,2,0)</f>
        <v>Mobilidade Urbana</v>
      </c>
      <c r="H965" t="str">
        <f t="shared" si="15"/>
        <v>105 - Mobilidade Urbana</v>
      </c>
      <c r="I965" t="str">
        <f>VLOOKUP(C965,subacoes!$A$1:$H$2405,8,0)</f>
        <v>8577 - Apoio ao sistema viário rural - SIE</v>
      </c>
      <c r="J965" t="str">
        <f>VLOOKUP(C965,subacoes!$A$1:$H$2405,7,0)</f>
        <v>Município atendido (unidade)</v>
      </c>
      <c r="K965" t="str">
        <f>VLOOKUP(C965,subacoes!$A$1:$H$2405,3,0)</f>
        <v>Maior Valor</v>
      </c>
      <c r="L965" s="14">
        <f>VLOOKUP(C965,subacoes!$A$1:$H$2405,6,0)</f>
        <v>295</v>
      </c>
    </row>
    <row r="966" spans="1:12" x14ac:dyDescent="0.25">
      <c r="A966" s="9">
        <v>530001</v>
      </c>
      <c r="B966" s="5">
        <v>26</v>
      </c>
      <c r="C966">
        <v>12932</v>
      </c>
      <c r="D966">
        <v>105</v>
      </c>
      <c r="E966" s="6">
        <v>202282.22</v>
      </c>
      <c r="F966" s="6">
        <v>30469377</v>
      </c>
      <c r="G966" s="7" t="str">
        <f>VLOOKUP(D966,[1]programas!$A$1:$D$90,2,0)</f>
        <v>Mobilidade Urbana</v>
      </c>
      <c r="H966" t="str">
        <f t="shared" si="15"/>
        <v>105 - Mobilidade Urbana</v>
      </c>
      <c r="I966" t="str">
        <f>VLOOKUP(C966,subacoes!$A$1:$H$2405,8,0)</f>
        <v>12932 - Implantação do acesso norte de Blumenau - Vila Itoupava - SIE</v>
      </c>
      <c r="J966" t="str">
        <f>VLOOKUP(C966,subacoes!$A$1:$H$2405,7,0)</f>
        <v>Rodovia pavimentada (km)</v>
      </c>
      <c r="K966" t="str">
        <f>VLOOKUP(C966,subacoes!$A$1:$H$2405,3,0)</f>
        <v>Maior Valor</v>
      </c>
      <c r="L966" s="14">
        <f>VLOOKUP(C966,subacoes!$A$1:$H$2405,6,0)</f>
        <v>13</v>
      </c>
    </row>
    <row r="967" spans="1:12" x14ac:dyDescent="0.25">
      <c r="A967" s="9">
        <v>530001</v>
      </c>
      <c r="B967" s="5">
        <v>26</v>
      </c>
      <c r="C967">
        <v>14444</v>
      </c>
      <c r="D967">
        <v>110</v>
      </c>
      <c r="E967" s="6">
        <v>7791503.9400000004</v>
      </c>
      <c r="F967" s="6">
        <v>31745840.239999998</v>
      </c>
      <c r="G967" s="7" t="str">
        <f>VLOOKUP(D967,[1]programas!$A$1:$D$90,2,0)</f>
        <v>Construção de Rodovias</v>
      </c>
      <c r="H967" t="str">
        <f t="shared" si="15"/>
        <v>110 - Construção de Rodovias</v>
      </c>
      <c r="I967" t="str">
        <f>VLOOKUP(C967,subacoes!$A$1:$H$2405,8,0)</f>
        <v>14444 - AP - Pavim SC-390, tr BR-116 (p Lages) - São Jorge, acesso Bodegão (p Usina Pai-Querê/ Coxilha Rica)</v>
      </c>
      <c r="J967" t="str">
        <f>VLOOKUP(C967,subacoes!$A$1:$H$2405,7,0)</f>
        <v>Rodovia pavimentada (km)</v>
      </c>
      <c r="K967" t="str">
        <f>VLOOKUP(C967,subacoes!$A$1:$H$2405,3,0)</f>
        <v>Maior Valor</v>
      </c>
      <c r="L967" s="14">
        <f>VLOOKUP(C967,subacoes!$A$1:$H$2405,6,0)</f>
        <v>50</v>
      </c>
    </row>
    <row r="968" spans="1:12" x14ac:dyDescent="0.25">
      <c r="A968" s="9">
        <v>440001</v>
      </c>
      <c r="B968" s="5">
        <v>20</v>
      </c>
      <c r="C968">
        <v>11367</v>
      </c>
      <c r="D968">
        <v>320</v>
      </c>
      <c r="E968" s="6">
        <v>19136147.5</v>
      </c>
      <c r="F968" s="6">
        <v>32044976.75</v>
      </c>
      <c r="G968" s="7" t="str">
        <f>VLOOKUP(D968,[1]programas!$A$1:$D$90,2,0)</f>
        <v>Agricultura Familiar</v>
      </c>
      <c r="H968" t="str">
        <f t="shared" si="15"/>
        <v>320 - Agricultura Familiar</v>
      </c>
      <c r="I968" t="str">
        <f>VLOOKUP(C968,subacoes!$A$1:$H$2405,8,0)</f>
        <v>11367 - Infraestrutura rural - SAR</v>
      </c>
      <c r="J968" t="str">
        <f>VLOOKUP(C968,subacoes!$A$1:$H$2405,7,0)</f>
        <v>Família atendida (unidade)</v>
      </c>
      <c r="K968" t="str">
        <f>VLOOKUP(C968,subacoes!$A$1:$H$2405,3,0)</f>
        <v>Soma</v>
      </c>
      <c r="L968" s="14">
        <f>VLOOKUP(C968,subacoes!$A$1:$H$2405,6,0)</f>
        <v>3000</v>
      </c>
    </row>
    <row r="969" spans="1:12" x14ac:dyDescent="0.25">
      <c r="A969" s="9">
        <v>550001</v>
      </c>
      <c r="B969" s="5">
        <v>18</v>
      </c>
      <c r="C969">
        <v>12027</v>
      </c>
      <c r="D969">
        <v>730</v>
      </c>
      <c r="E969" s="6">
        <v>645144.51</v>
      </c>
      <c r="F969" s="6">
        <v>32311573.18</v>
      </c>
      <c r="G969" s="7" t="str">
        <f>VLOOKUP(D969,[1]programas!$A$1:$D$90,2,0)</f>
        <v>Prevenção e Preparação para Desastres</v>
      </c>
      <c r="H969" t="str">
        <f t="shared" si="15"/>
        <v>730 - Prevenção e Preparação para Desastres</v>
      </c>
      <c r="I969" t="str">
        <f>VLOOKUP(C969,subacoes!$A$1:$H$2405,8,0)</f>
        <v>12027 - Projetos e obras preventivas de alta complexidade nas Bacias Hidrográficas Catarinenses</v>
      </c>
      <c r="J969" t="str">
        <f>VLOOKUP(C969,subacoes!$A$1:$H$2405,7,0)</f>
        <v>Obra executada (unidade)</v>
      </c>
      <c r="K969" t="str">
        <f>VLOOKUP(C969,subacoes!$A$1:$H$2405,3,0)</f>
        <v>Soma</v>
      </c>
      <c r="L969" s="14">
        <f>VLOOKUP(C969,subacoes!$A$1:$H$2405,6,0)</f>
        <v>2</v>
      </c>
    </row>
    <row r="970" spans="1:12" x14ac:dyDescent="0.25">
      <c r="A970" s="9">
        <v>480093</v>
      </c>
      <c r="B970" s="5">
        <v>10</v>
      </c>
      <c r="C970">
        <v>14019</v>
      </c>
      <c r="D970">
        <v>430</v>
      </c>
      <c r="E970" s="6">
        <v>27320965.649999999</v>
      </c>
      <c r="F970" s="6">
        <v>33511386.920000002</v>
      </c>
      <c r="G970" s="7" t="str">
        <f>VLOOKUP(D970,[1]programas!$A$1:$D$90,2,0)</f>
        <v>Atenção de Média e Alta Complexidade Ambulatorial e Hospitalar</v>
      </c>
      <c r="H970" t="str">
        <f t="shared" si="15"/>
        <v>430 - Atenção de Média e Alta Complexidade Ambulatorial e Hospitalar</v>
      </c>
      <c r="I970" t="e">
        <f>VLOOKUP(C970,subacoes!$A$1:$H$2405,8,0)</f>
        <v>#N/A</v>
      </c>
      <c r="J970" t="e">
        <f>VLOOKUP(C970,subacoes!$A$1:$H$2405,7,0)</f>
        <v>#N/A</v>
      </c>
      <c r="K970" t="e">
        <f>VLOOKUP(C970,subacoes!$A$1:$H$2405,3,0)</f>
        <v>#N/A</v>
      </c>
      <c r="L970" s="14" t="e">
        <f>VLOOKUP(C970,subacoes!$A$1:$H$2405,6,0)</f>
        <v>#N/A</v>
      </c>
    </row>
    <row r="971" spans="1:12" x14ac:dyDescent="0.25">
      <c r="A971" s="9">
        <v>450001</v>
      </c>
      <c r="B971" s="5">
        <v>12</v>
      </c>
      <c r="C971">
        <v>4840</v>
      </c>
      <c r="D971">
        <v>900</v>
      </c>
      <c r="E971" s="6">
        <v>13052992.4</v>
      </c>
      <c r="F971" s="6">
        <v>33522517.57</v>
      </c>
      <c r="G971" s="7" t="str">
        <f>VLOOKUP(D971,[1]programas!$A$1:$D$90,2,0)</f>
        <v>Gestão Administrativa - Poder Executivo</v>
      </c>
      <c r="H971" t="str">
        <f t="shared" si="15"/>
        <v>900 - Gestão Administrativa - Poder Executivo</v>
      </c>
      <c r="I971" t="str">
        <f>VLOOKUP(C971,subacoes!$A$1:$H$2405,8,0)</f>
        <v>4840 - Administração e manutenção dos serviços administrativos gerais - SED</v>
      </c>
      <c r="J971" t="str">
        <f>VLOOKUP(C971,subacoes!$A$1:$H$2405,7,0)</f>
        <v>Unidade gestora mantida (unidade)</v>
      </c>
      <c r="K971" t="str">
        <f>VLOOKUP(C971,subacoes!$A$1:$H$2405,3,0)</f>
        <v>Maior Valor</v>
      </c>
      <c r="L971" s="14">
        <f>VLOOKUP(C971,subacoes!$A$1:$H$2405,6,0)</f>
        <v>1</v>
      </c>
    </row>
    <row r="972" spans="1:12" x14ac:dyDescent="0.25">
      <c r="A972" s="9">
        <v>480091</v>
      </c>
      <c r="B972" s="5">
        <v>10</v>
      </c>
      <c r="C972">
        <v>11477</v>
      </c>
      <c r="D972">
        <v>440</v>
      </c>
      <c r="E972" s="6">
        <v>30598326.960000001</v>
      </c>
      <c r="F972" s="6">
        <v>33581991.770000003</v>
      </c>
      <c r="G972" s="7" t="str">
        <f>VLOOKUP(D972,[1]programas!$A$1:$D$90,2,0)</f>
        <v>Assistência Farmacêutica</v>
      </c>
      <c r="H972" t="str">
        <f t="shared" si="15"/>
        <v>440 - Assistência Farmacêutica</v>
      </c>
      <c r="I972" t="str">
        <f>VLOOKUP(C972,subacoes!$A$1:$H$2405,8,0)</f>
        <v>11477 - Repasse de recurso financeiro aos municípios para compra de medicamentos básicos</v>
      </c>
      <c r="J972" t="str">
        <f>VLOOKUP(C972,subacoes!$A$1:$H$2405,7,0)</f>
        <v>Município beneficiado (unidade)</v>
      </c>
      <c r="K972" t="str">
        <f>VLOOKUP(C972,subacoes!$A$1:$H$2405,3,0)</f>
        <v>Maior Valor</v>
      </c>
      <c r="L972" s="14">
        <f>VLOOKUP(C972,subacoes!$A$1:$H$2405,6,0)</f>
        <v>295</v>
      </c>
    </row>
    <row r="973" spans="1:12" x14ac:dyDescent="0.25">
      <c r="A973" s="9">
        <v>530001</v>
      </c>
      <c r="B973" s="5">
        <v>26</v>
      </c>
      <c r="C973">
        <v>14436</v>
      </c>
      <c r="D973">
        <v>110</v>
      </c>
      <c r="E973" s="6">
        <v>1461652.84</v>
      </c>
      <c r="F973" s="6">
        <v>33706342.520000003</v>
      </c>
      <c r="G973" s="7" t="str">
        <f>VLOOKUP(D973,[1]programas!$A$1:$D$90,2,0)</f>
        <v>Construção de Rodovias</v>
      </c>
      <c r="H973" t="str">
        <f t="shared" si="15"/>
        <v>110 - Construção de Rodovias</v>
      </c>
      <c r="I973" t="str">
        <f>VLOOKUP(C973,subacoes!$A$1:$H$2405,8,0)</f>
        <v>14436 - AP - Pavimentação da SC-477, trecho Papanduva - entr SC-114 - Itaió - entr SC-112 - Dr Pedrinho</v>
      </c>
      <c r="J973" t="str">
        <f>VLOOKUP(C973,subacoes!$A$1:$H$2405,7,0)</f>
        <v>Rodovia pavimentada (km)</v>
      </c>
      <c r="K973" t="str">
        <f>VLOOKUP(C973,subacoes!$A$1:$H$2405,3,0)</f>
        <v>Maior Valor</v>
      </c>
      <c r="L973" s="14">
        <f>VLOOKUP(C973,subacoes!$A$1:$H$2405,6,0)</f>
        <v>115</v>
      </c>
    </row>
    <row r="974" spans="1:12" x14ac:dyDescent="0.25">
      <c r="A974" s="9">
        <v>480091</v>
      </c>
      <c r="B974" s="5">
        <v>10</v>
      </c>
      <c r="C974">
        <v>11325</v>
      </c>
      <c r="D974">
        <v>430</v>
      </c>
      <c r="E974" s="6">
        <v>29859502.530000001</v>
      </c>
      <c r="F974" s="6">
        <v>34500000</v>
      </c>
      <c r="G974" s="7" t="str">
        <f>VLOOKUP(D974,[1]programas!$A$1:$D$90,2,0)</f>
        <v>Atenção de Média e Alta Complexidade Ambulatorial e Hospitalar</v>
      </c>
      <c r="H974" t="str">
        <f t="shared" si="15"/>
        <v>430 - Atenção de Média e Alta Complexidade Ambulatorial e Hospitalar</v>
      </c>
      <c r="I974" t="str">
        <f>VLOOKUP(C974,subacoes!$A$1:$H$2405,8,0)</f>
        <v>11325 - Manutenção do incentivo da política de atenção hospitalar</v>
      </c>
      <c r="J974" t="str">
        <f>VLOOKUP(C974,subacoes!$A$1:$H$2405,7,0)</f>
        <v>Paciente atendido (unidade)</v>
      </c>
      <c r="K974" t="str">
        <f>VLOOKUP(C974,subacoes!$A$1:$H$2405,3,0)</f>
        <v>Soma</v>
      </c>
      <c r="L974" s="14">
        <f>VLOOKUP(C974,subacoes!$A$1:$H$2405,6,0)</f>
        <v>7000000</v>
      </c>
    </row>
    <row r="975" spans="1:12" x14ac:dyDescent="0.25">
      <c r="A975" s="9">
        <v>470076</v>
      </c>
      <c r="B975" s="5">
        <v>9</v>
      </c>
      <c r="C975">
        <v>9661</v>
      </c>
      <c r="D975">
        <v>860</v>
      </c>
      <c r="E975" s="6">
        <v>31499671.73</v>
      </c>
      <c r="F975" s="6">
        <v>36600000</v>
      </c>
      <c r="G975" s="7" t="str">
        <f>VLOOKUP(D975,[1]programas!$A$1:$D$90,2,0)</f>
        <v>Gestão Previdenciária</v>
      </c>
      <c r="H975" t="str">
        <f t="shared" si="15"/>
        <v>860 - Gestão Previdenciária</v>
      </c>
      <c r="I975" t="str">
        <f>VLOOKUP(C975,subacoes!$A$1:$H$2405,8,0)</f>
        <v>9661 - Pensões - MPSC - Fundo Financeiro</v>
      </c>
      <c r="J975" t="str">
        <f>VLOOKUP(C975,subacoes!$A$1:$H$2405,7,0)</f>
        <v>Segurado/beneficiado (unidade)</v>
      </c>
      <c r="K975" t="str">
        <f>VLOOKUP(C975,subacoes!$A$1:$H$2405,3,0)</f>
        <v>Maior Valor</v>
      </c>
      <c r="L975" s="14">
        <f>VLOOKUP(C975,subacoes!$A$1:$H$2405,6,0)</f>
        <v>110</v>
      </c>
    </row>
    <row r="976" spans="1:12" x14ac:dyDescent="0.25">
      <c r="A976" s="8">
        <v>160097</v>
      </c>
      <c r="B976" s="5">
        <v>6</v>
      </c>
      <c r="C976">
        <v>13118</v>
      </c>
      <c r="D976">
        <v>706</v>
      </c>
      <c r="E976" s="6">
        <v>10850437.949999999</v>
      </c>
      <c r="F976" s="6">
        <v>36777342.359999999</v>
      </c>
      <c r="G976" s="7" t="str">
        <f>VLOOKUP(D976,[1]programas!$A$1:$D$90,2,0)</f>
        <v>De Olho no Crime</v>
      </c>
      <c r="H976" t="str">
        <f t="shared" si="15"/>
        <v>706 - De Olho no Crime</v>
      </c>
      <c r="I976" t="str">
        <f>VLOOKUP(C976,subacoes!$A$1:$H$2405,8,0)</f>
        <v>13118 - Segurança e mobilidade no trânsito urbano - PM</v>
      </c>
      <c r="J976" t="str">
        <f>VLOOKUP(C976,subacoes!$A$1:$H$2405,7,0)</f>
        <v>Ação de polícia ostensiva de trânsito (unidade)</v>
      </c>
      <c r="K976" t="str">
        <f>VLOOKUP(C976,subacoes!$A$1:$H$2405,3,0)</f>
        <v>Soma</v>
      </c>
      <c r="L976" s="14">
        <f>VLOOKUP(C976,subacoes!$A$1:$H$2405,6,0)</f>
        <v>100000</v>
      </c>
    </row>
    <row r="977" spans="1:12" x14ac:dyDescent="0.25">
      <c r="A977" s="5">
        <v>160097</v>
      </c>
      <c r="B977" s="5">
        <v>6</v>
      </c>
      <c r="C977">
        <v>4072</v>
      </c>
      <c r="D977">
        <v>707</v>
      </c>
      <c r="E977" s="6">
        <v>31885824.050000001</v>
      </c>
      <c r="F977" s="6">
        <v>37661602.43</v>
      </c>
      <c r="G977" s="7" t="str">
        <f>VLOOKUP(D977,[1]programas!$A$1:$D$90,2,0)</f>
        <v>Suporte Institucional Integrado</v>
      </c>
      <c r="H977" t="str">
        <f t="shared" si="15"/>
        <v>707 - Suporte Institucional Integrado</v>
      </c>
      <c r="I977" t="str">
        <f>VLOOKUP(C977,subacoes!$A$1:$H$2405,8,0)</f>
        <v>4072 - Gestão estratégica, controle e suporte adminsitrativo - PM</v>
      </c>
      <c r="J977" t="str">
        <f>VLOOKUP(C977,subacoes!$A$1:$H$2405,7,0)</f>
        <v>Unidade mantida (unidade)</v>
      </c>
      <c r="K977" t="str">
        <f>VLOOKUP(C977,subacoes!$A$1:$H$2405,3,0)</f>
        <v>Maior Valor</v>
      </c>
      <c r="L977" s="14">
        <f>VLOOKUP(C977,subacoes!$A$1:$H$2405,6,0)</f>
        <v>15</v>
      </c>
    </row>
    <row r="978" spans="1:12" x14ac:dyDescent="0.25">
      <c r="A978" s="9">
        <v>530001</v>
      </c>
      <c r="B978" s="5">
        <v>26</v>
      </c>
      <c r="C978">
        <v>14319</v>
      </c>
      <c r="D978">
        <v>105</v>
      </c>
      <c r="E978" s="6">
        <v>4521188.32</v>
      </c>
      <c r="F978" s="6">
        <v>40608725.299999997</v>
      </c>
      <c r="G978" s="7" t="str">
        <f>VLOOKUP(D978,[1]programas!$A$1:$D$90,2,0)</f>
        <v>Mobilidade Urbana</v>
      </c>
      <c r="H978" t="str">
        <f t="shared" si="15"/>
        <v>105 - Mobilidade Urbana</v>
      </c>
      <c r="I978" t="str">
        <f>VLOOKUP(C978,subacoes!$A$1:$H$2405,8,0)</f>
        <v>14319 - Manutenção e melhorias das pontes Colombo M Salles e Pedro Ivo Campos - Florianópolis</v>
      </c>
      <c r="J978" t="str">
        <f>VLOOKUP(C978,subacoes!$A$1:$H$2405,7,0)</f>
        <v>Travessia conservada e reabilitada (unidade)</v>
      </c>
      <c r="K978" t="str">
        <f>VLOOKUP(C978,subacoes!$A$1:$H$2405,3,0)</f>
        <v>Maior Valor</v>
      </c>
      <c r="L978" s="14">
        <f>VLOOKUP(C978,subacoes!$A$1:$H$2405,6,0)</f>
        <v>2</v>
      </c>
    </row>
    <row r="979" spans="1:12" x14ac:dyDescent="0.25">
      <c r="A979" s="5">
        <v>160091</v>
      </c>
      <c r="B979" s="5">
        <v>6</v>
      </c>
      <c r="C979">
        <v>13163</v>
      </c>
      <c r="D979">
        <v>705</v>
      </c>
      <c r="E979" s="6">
        <v>36672401.32</v>
      </c>
      <c r="F979" s="6">
        <v>41344702.469999999</v>
      </c>
      <c r="G979" s="7" t="str">
        <f>VLOOKUP(D979,[1]programas!$A$1:$D$90,2,0)</f>
        <v>Segurança Cidadã</v>
      </c>
      <c r="H979" t="str">
        <f t="shared" si="15"/>
        <v>705 - Segurança Cidadã</v>
      </c>
      <c r="I979" t="str">
        <f>VLOOKUP(C979,subacoes!$A$1:$H$2405,8,0)</f>
        <v>13163 - Gestão da emissão da carteira nacional de habilitação - DETRAN</v>
      </c>
      <c r="J979" t="str">
        <f>VLOOKUP(C979,subacoes!$A$1:$H$2405,7,0)</f>
        <v>CNH emitida (unidade)</v>
      </c>
      <c r="K979" t="str">
        <f>VLOOKUP(C979,subacoes!$A$1:$H$2405,3,0)</f>
        <v>Soma</v>
      </c>
      <c r="L979" s="14">
        <f>VLOOKUP(C979,subacoes!$A$1:$H$2405,6,0)</f>
        <v>10350000</v>
      </c>
    </row>
    <row r="980" spans="1:12" x14ac:dyDescent="0.25">
      <c r="A980" s="9">
        <v>530001</v>
      </c>
      <c r="B980" s="5">
        <v>26</v>
      </c>
      <c r="C980">
        <v>14492</v>
      </c>
      <c r="D980">
        <v>140</v>
      </c>
      <c r="E980" s="6">
        <v>3817492.47</v>
      </c>
      <c r="F980" s="6">
        <v>43184512.149999999</v>
      </c>
      <c r="G980" s="7" t="str">
        <f>VLOOKUP(D980,[1]programas!$A$1:$D$90,2,0)</f>
        <v>Reabilitação e Aumento de Capacidade de Rodovias</v>
      </c>
      <c r="H980" t="str">
        <f t="shared" si="15"/>
        <v>140 - Reabilitação e Aumento de Capacidade de Rodovias</v>
      </c>
      <c r="I980" t="str">
        <f>VLOOKUP(C980,subacoes!$A$1:$H$2405,8,0)</f>
        <v>14492 - Reabilitação/aumento de capacidade da SC-486, trecho BR-101 - Brusque</v>
      </c>
      <c r="J980" t="str">
        <f>VLOOKUP(C980,subacoes!$A$1:$H$2405,7,0)</f>
        <v>Rodovia reabilitada (km)</v>
      </c>
      <c r="K980" t="str">
        <f>VLOOKUP(C980,subacoes!$A$1:$H$2405,3,0)</f>
        <v>Maior Valor</v>
      </c>
      <c r="L980" s="14">
        <f>VLOOKUP(C980,subacoes!$A$1:$H$2405,6,0)</f>
        <v>30</v>
      </c>
    </row>
    <row r="981" spans="1:12" x14ac:dyDescent="0.25">
      <c r="A981" s="9">
        <v>470076</v>
      </c>
      <c r="B981" s="5">
        <v>9</v>
      </c>
      <c r="C981">
        <v>13015</v>
      </c>
      <c r="D981">
        <v>860</v>
      </c>
      <c r="E981" s="6">
        <v>43685864.530000001</v>
      </c>
      <c r="F981" s="6">
        <v>43761802.670000002</v>
      </c>
      <c r="G981" s="7" t="str">
        <f>VLOOKUP(D981,[1]programas!$A$1:$D$90,2,0)</f>
        <v>Gestão Previdenciária</v>
      </c>
      <c r="H981" t="str">
        <f t="shared" si="15"/>
        <v>860 - Gestão Previdenciária</v>
      </c>
      <c r="I981" t="str">
        <f>VLOOKUP(C981,subacoes!$A$1:$H$2405,8,0)</f>
        <v>13015 - Pensões extra judiciais e servidores municipais - Fundo Financeiro</v>
      </c>
      <c r="J981" t="str">
        <f>VLOOKUP(C981,subacoes!$A$1:$H$2405,7,0)</f>
        <v>Segurado/beneficiado (unidade)</v>
      </c>
      <c r="K981" t="str">
        <f>VLOOKUP(C981,subacoes!$A$1:$H$2405,3,0)</f>
        <v>Maior Valor</v>
      </c>
      <c r="L981" s="14">
        <f>VLOOKUP(C981,subacoes!$A$1:$H$2405,6,0)</f>
        <v>945</v>
      </c>
    </row>
    <row r="982" spans="1:12" x14ac:dyDescent="0.25">
      <c r="A982" s="9">
        <v>450022</v>
      </c>
      <c r="B982" s="5">
        <v>12</v>
      </c>
      <c r="C982">
        <v>11038</v>
      </c>
      <c r="D982">
        <v>900</v>
      </c>
      <c r="E982" s="6">
        <v>39904553.640000001</v>
      </c>
      <c r="F982" s="6">
        <v>44646727.75</v>
      </c>
      <c r="G982" s="7" t="str">
        <f>VLOOKUP(D982,[1]programas!$A$1:$D$90,2,0)</f>
        <v>Gestão Administrativa - Poder Executivo</v>
      </c>
      <c r="H982" t="str">
        <f t="shared" si="15"/>
        <v>900 - Gestão Administrativa - Poder Executivo</v>
      </c>
      <c r="I982" t="str">
        <f>VLOOKUP(C982,subacoes!$A$1:$H$2405,8,0)</f>
        <v>11038 - Administração e manutenção dos serviços administrativos gerais - UDESC</v>
      </c>
      <c r="J982" t="str">
        <f>VLOOKUP(C982,subacoes!$A$1:$H$2405,7,0)</f>
        <v>Unidade gestora mantida (unidade)</v>
      </c>
      <c r="K982" t="str">
        <f>VLOOKUP(C982,subacoes!$A$1:$H$2405,3,0)</f>
        <v>Maior Valor</v>
      </c>
      <c r="L982" s="14">
        <f>VLOOKUP(C982,subacoes!$A$1:$H$2405,6,0)</f>
        <v>1</v>
      </c>
    </row>
    <row r="983" spans="1:12" x14ac:dyDescent="0.25">
      <c r="A983" s="9">
        <v>530001</v>
      </c>
      <c r="B983" s="5">
        <v>26</v>
      </c>
      <c r="C983">
        <v>14465</v>
      </c>
      <c r="D983">
        <v>140</v>
      </c>
      <c r="E983" s="6">
        <v>264911.8</v>
      </c>
      <c r="F983" s="6">
        <v>44744911.799999997</v>
      </c>
      <c r="G983" s="7" t="str">
        <f>VLOOKUP(D983,[1]programas!$A$1:$D$90,2,0)</f>
        <v>Reabilitação e Aumento de Capacidade de Rodovias</v>
      </c>
      <c r="H983" t="str">
        <f t="shared" si="15"/>
        <v>140 - Reabilitação e Aumento de Capacidade de Rodovias</v>
      </c>
      <c r="I983" t="str">
        <f>VLOOKUP(C983,subacoes!$A$1:$H$2405,8,0)</f>
        <v>14465 - Reabilitação/aumento de capacidade/melhorias/superv Rod SC-400/401/402/403/404/405 e 406 em Fpolis</v>
      </c>
      <c r="J983" t="str">
        <f>VLOOKUP(C983,subacoes!$A$1:$H$2405,7,0)</f>
        <v>Rodovia reabilitada (km)</v>
      </c>
      <c r="K983" t="str">
        <f>VLOOKUP(C983,subacoes!$A$1:$H$2405,3,0)</f>
        <v>Maior Valor</v>
      </c>
      <c r="L983" s="14">
        <f>VLOOKUP(C983,subacoes!$A$1:$H$2405,6,0)</f>
        <v>100</v>
      </c>
    </row>
    <row r="984" spans="1:12" x14ac:dyDescent="0.25">
      <c r="A984" s="9">
        <v>470022</v>
      </c>
      <c r="B984" s="5">
        <v>9</v>
      </c>
      <c r="C984">
        <v>669</v>
      </c>
      <c r="D984">
        <v>850</v>
      </c>
      <c r="E984" s="6">
        <v>34475863.810000002</v>
      </c>
      <c r="F984" s="6">
        <v>45267300</v>
      </c>
      <c r="G984" s="7" t="str">
        <f>VLOOKUP(D984,[1]programas!$A$1:$D$90,2,0)</f>
        <v>Gestão de Pessoas</v>
      </c>
      <c r="H984" t="str">
        <f t="shared" si="15"/>
        <v>850 - Gestão de Pessoas</v>
      </c>
      <c r="I984" t="str">
        <f>VLOOKUP(C984,subacoes!$A$1:$H$2405,8,0)</f>
        <v>669 - Administração de pessoal e encargos sociais - IPREV</v>
      </c>
      <c r="J984" t="str">
        <f>VLOOKUP(C984,subacoes!$A$1:$H$2405,7,0)</f>
        <v>Servidor remunerado (unidade)</v>
      </c>
      <c r="K984" t="str">
        <f>VLOOKUP(C984,subacoes!$A$1:$H$2405,3,0)</f>
        <v>Maior Valor</v>
      </c>
      <c r="L984" s="14">
        <f>VLOOKUP(C984,subacoes!$A$1:$H$2405,6,0)</f>
        <v>250</v>
      </c>
    </row>
    <row r="985" spans="1:12" x14ac:dyDescent="0.25">
      <c r="A985" s="5">
        <v>160085</v>
      </c>
      <c r="B985" s="5">
        <v>10</v>
      </c>
      <c r="C985">
        <v>11293</v>
      </c>
      <c r="D985">
        <v>430</v>
      </c>
      <c r="E985" s="6">
        <v>47308100.68</v>
      </c>
      <c r="F985" s="6">
        <v>47308100.68</v>
      </c>
      <c r="G985" s="7" t="str">
        <f>VLOOKUP(D985,[1]programas!$A$1:$D$90,2,0)</f>
        <v>Atenção de Média e Alta Complexidade Ambulatorial e Hospitalar</v>
      </c>
      <c r="H985" t="str">
        <f t="shared" si="15"/>
        <v>430 - Atenção de Média e Alta Complexidade Ambulatorial e Hospitalar</v>
      </c>
      <c r="I985" t="str">
        <f>VLOOKUP(C985,subacoes!$A$1:$H$2405,8,0)</f>
        <v>11293 - Manutenção do Serviço de Atendimento Móvel de Urgência - SAMU</v>
      </c>
      <c r="J985" t="str">
        <f>VLOOKUP(C985,subacoes!$A$1:$H$2405,7,0)</f>
        <v>Unidade mantida (unidade)</v>
      </c>
      <c r="K985" t="str">
        <f>VLOOKUP(C985,subacoes!$A$1:$H$2405,3,0)</f>
        <v>Maior Valor</v>
      </c>
      <c r="L985" s="14">
        <f>VLOOKUP(C985,subacoes!$A$1:$H$2405,6,0)</f>
        <v>124</v>
      </c>
    </row>
    <row r="986" spans="1:12" x14ac:dyDescent="0.25">
      <c r="A986" s="9">
        <v>470076</v>
      </c>
      <c r="B986" s="5">
        <v>9</v>
      </c>
      <c r="C986">
        <v>9346</v>
      </c>
      <c r="D986">
        <v>860</v>
      </c>
      <c r="E986" s="6">
        <v>36486331.57</v>
      </c>
      <c r="F986" s="6">
        <v>49297131.119999997</v>
      </c>
      <c r="G986" s="7" t="str">
        <f>VLOOKUP(D986,[1]programas!$A$1:$D$90,2,0)</f>
        <v>Gestão Previdenciária</v>
      </c>
      <c r="H986" t="str">
        <f t="shared" si="15"/>
        <v>860 - Gestão Previdenciária</v>
      </c>
      <c r="I986" t="str">
        <f>VLOOKUP(C986,subacoes!$A$1:$H$2405,8,0)</f>
        <v>9346 - Encargos com inativos - IPREV - Fundo Financeiro</v>
      </c>
      <c r="J986" t="str">
        <f>VLOOKUP(C986,subacoes!$A$1:$H$2405,7,0)</f>
        <v>Servidor inativo (unidade)</v>
      </c>
      <c r="K986" t="str">
        <f>VLOOKUP(C986,subacoes!$A$1:$H$2405,3,0)</f>
        <v>Maior Valor</v>
      </c>
      <c r="L986" s="14">
        <f>VLOOKUP(C986,subacoes!$A$1:$H$2405,6,0)</f>
        <v>270</v>
      </c>
    </row>
    <row r="987" spans="1:12" x14ac:dyDescent="0.25">
      <c r="A987" s="9">
        <v>470076</v>
      </c>
      <c r="B987" s="5">
        <v>9</v>
      </c>
      <c r="C987">
        <v>9342</v>
      </c>
      <c r="D987">
        <v>860</v>
      </c>
      <c r="E987" s="6">
        <v>0</v>
      </c>
      <c r="F987" s="6">
        <v>51747433.409999996</v>
      </c>
      <c r="G987" s="7" t="str">
        <f>VLOOKUP(D987,[1]programas!$A$1:$D$90,2,0)</f>
        <v>Gestão Previdenciária</v>
      </c>
      <c r="H987" t="str">
        <f t="shared" si="15"/>
        <v>860 - Gestão Previdenciária</v>
      </c>
      <c r="I987" t="str">
        <f>VLOOKUP(C987,subacoes!$A$1:$H$2405,8,0)</f>
        <v>9342 - Encargos com inativos - TJ - Fundo Financeiro</v>
      </c>
      <c r="J987" t="str">
        <f>VLOOKUP(C987,subacoes!$A$1:$H$2405,7,0)</f>
        <v>Servidor inativo (unidade)</v>
      </c>
      <c r="K987" t="str">
        <f>VLOOKUP(C987,subacoes!$A$1:$H$2405,3,0)</f>
        <v>Maior Valor</v>
      </c>
      <c r="L987" s="14">
        <f>VLOOKUP(C987,subacoes!$A$1:$H$2405,6,0)</f>
        <v>1420</v>
      </c>
    </row>
    <row r="988" spans="1:12" x14ac:dyDescent="0.25">
      <c r="A988" s="5">
        <v>270021</v>
      </c>
      <c r="B988" s="5">
        <v>18</v>
      </c>
      <c r="C988">
        <v>1001</v>
      </c>
      <c r="D988">
        <v>850</v>
      </c>
      <c r="E988" s="6">
        <v>45186209.240000002</v>
      </c>
      <c r="F988" s="6">
        <v>53110503.82</v>
      </c>
      <c r="G988" s="7" t="str">
        <f>VLOOKUP(D988,[1]programas!$A$1:$D$90,2,0)</f>
        <v>Gestão de Pessoas</v>
      </c>
      <c r="H988" t="str">
        <f t="shared" si="15"/>
        <v>850 - Gestão de Pessoas</v>
      </c>
      <c r="I988" t="str">
        <f>VLOOKUP(C988,subacoes!$A$1:$H$2405,8,0)</f>
        <v>1001 - Administração de pessoal e encargos sociais - IMA</v>
      </c>
      <c r="J988" t="str">
        <f>VLOOKUP(C988,subacoes!$A$1:$H$2405,7,0)</f>
        <v>Servidor remunerado (unidade)</v>
      </c>
      <c r="K988" t="str">
        <f>VLOOKUP(C988,subacoes!$A$1:$H$2405,3,0)</f>
        <v>Maior Valor</v>
      </c>
      <c r="L988" s="14">
        <f>VLOOKUP(C988,subacoes!$A$1:$H$2405,6,0)</f>
        <v>397</v>
      </c>
    </row>
    <row r="989" spans="1:12" x14ac:dyDescent="0.25">
      <c r="A989" s="9">
        <v>470022</v>
      </c>
      <c r="B989" s="5">
        <v>9</v>
      </c>
      <c r="C989">
        <v>13006</v>
      </c>
      <c r="D989">
        <v>900</v>
      </c>
      <c r="E989" s="6">
        <v>47859301.920000002</v>
      </c>
      <c r="F989" s="6">
        <v>53300000</v>
      </c>
      <c r="G989" s="7" t="str">
        <f>VLOOKUP(D989,[1]programas!$A$1:$D$90,2,0)</f>
        <v>Gestão Administrativa - Poder Executivo</v>
      </c>
      <c r="H989" t="str">
        <f t="shared" si="15"/>
        <v>900 - Gestão Administrativa - Poder Executivo</v>
      </c>
      <c r="I989" t="str">
        <f>VLOOKUP(C989,subacoes!$A$1:$H$2405,8,0)</f>
        <v>13006 - Encargos com PASEP - IPREV</v>
      </c>
      <c r="J989" t="str">
        <f>VLOOKUP(C989,subacoes!$A$1:$H$2405,7,0)</f>
        <v>Encargo pago (unidade)</v>
      </c>
      <c r="K989" t="str">
        <f>VLOOKUP(C989,subacoes!$A$1:$H$2405,3,0)</f>
        <v>Maior Valor</v>
      </c>
      <c r="L989" s="14">
        <f>VLOOKUP(C989,subacoes!$A$1:$H$2405,6,0)</f>
        <v>1</v>
      </c>
    </row>
    <row r="990" spans="1:12" x14ac:dyDescent="0.25">
      <c r="A990" s="9">
        <v>450001</v>
      </c>
      <c r="B990" s="5">
        <v>12</v>
      </c>
      <c r="C990">
        <v>14227</v>
      </c>
      <c r="D990">
        <v>610</v>
      </c>
      <c r="E990" s="6">
        <v>17457127.920000002</v>
      </c>
      <c r="F990" s="6">
        <v>53970849.659999996</v>
      </c>
      <c r="G990" s="7" t="str">
        <f>VLOOKUP(D990,[1]programas!$A$1:$D$90,2,0)</f>
        <v>Educação Básica com Qualidade e Equidade</v>
      </c>
      <c r="H990" t="str">
        <f t="shared" si="15"/>
        <v>610 - Educação Básica com Qualidade e Equidade</v>
      </c>
      <c r="I990" t="str">
        <f>VLOOKUP(C990,subacoes!$A$1:$H$2405,8,0)</f>
        <v>14227 - Emenda parlamentar impositiva da Educação</v>
      </c>
      <c r="J990" t="str">
        <f>VLOOKUP(C990,subacoes!$A$1:$H$2405,7,0)</f>
        <v>Projeto executado (unidade)</v>
      </c>
      <c r="K990" t="str">
        <f>VLOOKUP(C990,subacoes!$A$1:$H$2405,3,0)</f>
        <v>Soma</v>
      </c>
      <c r="L990" s="14">
        <f>VLOOKUP(C990,subacoes!$A$1:$H$2405,6,0)</f>
        <v>400</v>
      </c>
    </row>
    <row r="991" spans="1:12" x14ac:dyDescent="0.25">
      <c r="A991" s="9">
        <v>450001</v>
      </c>
      <c r="B991" s="5">
        <v>12</v>
      </c>
      <c r="C991">
        <v>11490</v>
      </c>
      <c r="D991">
        <v>610</v>
      </c>
      <c r="E991" s="6">
        <v>13386309.4</v>
      </c>
      <c r="F991" s="6">
        <v>54775324.799999997</v>
      </c>
      <c r="G991" s="7" t="str">
        <f>VLOOKUP(D991,[1]programas!$A$1:$D$90,2,0)</f>
        <v>Educação Básica com Qualidade e Equidade</v>
      </c>
      <c r="H991" t="str">
        <f t="shared" si="15"/>
        <v>610 - Educação Básica com Qualidade e Equidade</v>
      </c>
      <c r="I991" t="str">
        <f>VLOOKUP(C991,subacoes!$A$1:$H$2405,8,0)</f>
        <v>11490 - AP - Construção, ampliação ou reforma de unidades escolares - rede física - educação básica</v>
      </c>
      <c r="J991" t="str">
        <f>VLOOKUP(C991,subacoes!$A$1:$H$2405,7,0)</f>
        <v>Escola construída, ampliada ou reformada (unidade)</v>
      </c>
      <c r="K991" t="str">
        <f>VLOOKUP(C991,subacoes!$A$1:$H$2405,3,0)</f>
        <v>Soma</v>
      </c>
      <c r="L991" s="14">
        <f>VLOOKUP(C991,subacoes!$A$1:$H$2405,6,0)</f>
        <v>150</v>
      </c>
    </row>
    <row r="992" spans="1:12" x14ac:dyDescent="0.25">
      <c r="A992" s="9">
        <v>450022</v>
      </c>
      <c r="B992" s="5">
        <v>12</v>
      </c>
      <c r="C992">
        <v>5314</v>
      </c>
      <c r="D992">
        <v>630</v>
      </c>
      <c r="E992" s="6">
        <v>54649935.719999999</v>
      </c>
      <c r="F992" s="6">
        <v>55076240.240000002</v>
      </c>
      <c r="G992" s="7" t="str">
        <f>VLOOKUP(D992,[1]programas!$A$1:$D$90,2,0)</f>
        <v>Gestão do Ensino Superior</v>
      </c>
      <c r="H992" t="str">
        <f t="shared" si="15"/>
        <v>630 - Gestão do Ensino Superior</v>
      </c>
      <c r="I992" t="str">
        <f>VLOOKUP(C992,subacoes!$A$1:$H$2405,8,0)</f>
        <v>5314 - Aquisição, construção e reforma de bens imóveis - UDESC/Fpolis</v>
      </c>
      <c r="J992" t="str">
        <f>VLOOKUP(C992,subacoes!$A$1:$H$2405,7,0)</f>
        <v>Obra executada (unidade)</v>
      </c>
      <c r="K992" t="str">
        <f>VLOOKUP(C992,subacoes!$A$1:$H$2405,3,0)</f>
        <v>Maior Valor</v>
      </c>
      <c r="L992" s="14">
        <f>VLOOKUP(C992,subacoes!$A$1:$H$2405,6,0)</f>
        <v>3</v>
      </c>
    </row>
    <row r="993" spans="1:12" x14ac:dyDescent="0.25">
      <c r="A993" s="9">
        <v>530025</v>
      </c>
      <c r="B993" s="5">
        <v>26</v>
      </c>
      <c r="C993">
        <v>1450</v>
      </c>
      <c r="D993">
        <v>101</v>
      </c>
      <c r="E993" s="6">
        <v>58395133.689999998</v>
      </c>
      <c r="F993" s="6">
        <v>58395133.689999998</v>
      </c>
      <c r="G993" s="7" t="str">
        <f>VLOOKUP(D993,[1]programas!$A$1:$D$90,2,0)</f>
        <v>Acelera Santa Catarina</v>
      </c>
      <c r="H993" t="str">
        <f t="shared" si="15"/>
        <v>101 - Acelera Santa Catarina</v>
      </c>
      <c r="I993" t="str">
        <f>VLOOKUP(C993,subacoes!$A$1:$H$2405,8,0)</f>
        <v>1450 - Conclusão implant/supervisão via Expressa Sul e acessos, incl ao aeroporto H Luz em Fpolis</v>
      </c>
      <c r="J993" t="str">
        <f>VLOOKUP(C993,subacoes!$A$1:$H$2405,7,0)</f>
        <v>Via expressa construída (km)</v>
      </c>
      <c r="K993" t="str">
        <f>VLOOKUP(C993,subacoes!$A$1:$H$2405,3,0)</f>
        <v>Maior Valor</v>
      </c>
      <c r="L993" s="14">
        <f>VLOOKUP(C993,subacoes!$A$1:$H$2405,6,0)</f>
        <v>16</v>
      </c>
    </row>
    <row r="994" spans="1:12" x14ac:dyDescent="0.25">
      <c r="A994" s="9">
        <v>520090</v>
      </c>
      <c r="B994" s="5">
        <v>4</v>
      </c>
      <c r="C994">
        <v>14203</v>
      </c>
      <c r="D994">
        <v>210</v>
      </c>
      <c r="E994" s="6">
        <v>0</v>
      </c>
      <c r="F994" s="6">
        <v>58736681.869999997</v>
      </c>
      <c r="G994" s="7" t="str">
        <f>VLOOKUP(D994,[1]programas!$A$1:$D$90,2,0)</f>
        <v>Estudos e Projetos para o Desenvolvimento Regional</v>
      </c>
      <c r="H994" t="str">
        <f t="shared" si="15"/>
        <v>210 - Estudos e Projetos para o Desenvolvimento Regional</v>
      </c>
      <c r="I994" t="str">
        <f>VLOOKUP(C994,subacoes!$A$1:$H$2405,8,0)</f>
        <v>14203 - Provisão para emendas parlamentares</v>
      </c>
      <c r="J994" t="str">
        <f>VLOOKUP(C994,subacoes!$A$1:$H$2405,7,0)</f>
        <v>Projeto executado (unidade)</v>
      </c>
      <c r="K994" t="str">
        <f>VLOOKUP(C994,subacoes!$A$1:$H$2405,3,0)</f>
        <v>Soma</v>
      </c>
      <c r="L994" s="14">
        <f>VLOOKUP(C994,subacoes!$A$1:$H$2405,6,0)</f>
        <v>400</v>
      </c>
    </row>
    <row r="995" spans="1:12" x14ac:dyDescent="0.25">
      <c r="A995" s="9">
        <v>530001</v>
      </c>
      <c r="B995" s="5">
        <v>26</v>
      </c>
      <c r="C995">
        <v>1217</v>
      </c>
      <c r="D995">
        <v>850</v>
      </c>
      <c r="E995" s="6">
        <v>61910361.479999997</v>
      </c>
      <c r="F995" s="6">
        <v>64165397.130000003</v>
      </c>
      <c r="G995" s="7" t="str">
        <f>VLOOKUP(D995,[1]programas!$A$1:$D$90,2,0)</f>
        <v>Gestão de Pessoas</v>
      </c>
      <c r="H995" t="str">
        <f t="shared" si="15"/>
        <v>850 - Gestão de Pessoas</v>
      </c>
      <c r="I995" t="str">
        <f>VLOOKUP(C995,subacoes!$A$1:$H$2405,8,0)</f>
        <v>1217 - Administração de pessoal e encargos sociais - SIE</v>
      </c>
      <c r="J995" t="str">
        <f>VLOOKUP(C995,subacoes!$A$1:$H$2405,7,0)</f>
        <v>Servidor remunerado (unidade)</v>
      </c>
      <c r="K995" t="str">
        <f>VLOOKUP(C995,subacoes!$A$1:$H$2405,3,0)</f>
        <v>Maior Valor</v>
      </c>
      <c r="L995" s="14">
        <f>VLOOKUP(C995,subacoes!$A$1:$H$2405,6,0)</f>
        <v>250</v>
      </c>
    </row>
    <row r="996" spans="1:12" x14ac:dyDescent="0.25">
      <c r="A996" s="9">
        <v>470076</v>
      </c>
      <c r="B996" s="5">
        <v>9</v>
      </c>
      <c r="C996">
        <v>9662</v>
      </c>
      <c r="D996">
        <v>860</v>
      </c>
      <c r="E996" s="6">
        <v>52694223.359999999</v>
      </c>
      <c r="F996" s="6">
        <v>64426598.840000004</v>
      </c>
      <c r="G996" s="7" t="str">
        <f>VLOOKUP(D996,[1]programas!$A$1:$D$90,2,0)</f>
        <v>Gestão Previdenciária</v>
      </c>
      <c r="H996" t="str">
        <f t="shared" si="15"/>
        <v>860 - Gestão Previdenciária</v>
      </c>
      <c r="I996" t="str">
        <f>VLOOKUP(C996,subacoes!$A$1:$H$2405,8,0)</f>
        <v>9662 - Pensões - ALESC - Fundo Financeiro</v>
      </c>
      <c r="J996" t="str">
        <f>VLOOKUP(C996,subacoes!$A$1:$H$2405,7,0)</f>
        <v>Segurado/beneficiado (unidade)</v>
      </c>
      <c r="K996" t="str">
        <f>VLOOKUP(C996,subacoes!$A$1:$H$2405,3,0)</f>
        <v>Maior Valor</v>
      </c>
      <c r="L996" s="14">
        <f>VLOOKUP(C996,subacoes!$A$1:$H$2405,6,0)</f>
        <v>385</v>
      </c>
    </row>
    <row r="997" spans="1:12" x14ac:dyDescent="0.25">
      <c r="A997" s="9">
        <v>450092</v>
      </c>
      <c r="B997" s="5">
        <v>12</v>
      </c>
      <c r="C997">
        <v>12843</v>
      </c>
      <c r="D997">
        <v>101</v>
      </c>
      <c r="E997" s="6">
        <v>9894053.3499999996</v>
      </c>
      <c r="F997" s="6">
        <v>64574776.539999999</v>
      </c>
      <c r="G997" s="7" t="str">
        <f>VLOOKUP(D997,[1]programas!$A$1:$D$90,2,0)</f>
        <v>Acelera Santa Catarina</v>
      </c>
      <c r="H997" t="str">
        <f t="shared" si="15"/>
        <v>101 - Acelera Santa Catarina</v>
      </c>
      <c r="I997" t="str">
        <f>VLOOKUP(C997,subacoes!$A$1:$H$2405,8,0)</f>
        <v>12843 - Revitalização da rede física nas UES - lote II - FEDUC - SED</v>
      </c>
      <c r="J997" t="str">
        <f>VLOOKUP(C997,subacoes!$A$1:$H$2405,7,0)</f>
        <v>Obra executada (unidade)</v>
      </c>
      <c r="K997" t="str">
        <f>VLOOKUP(C997,subacoes!$A$1:$H$2405,3,0)</f>
        <v>Maior Valor</v>
      </c>
      <c r="L997" s="14">
        <f>VLOOKUP(C997,subacoes!$A$1:$H$2405,6,0)</f>
        <v>10</v>
      </c>
    </row>
    <row r="998" spans="1:12" x14ac:dyDescent="0.25">
      <c r="A998" s="5">
        <v>160097</v>
      </c>
      <c r="B998" s="5">
        <v>6</v>
      </c>
      <c r="C998">
        <v>14157</v>
      </c>
      <c r="D998">
        <v>706</v>
      </c>
      <c r="E998" s="6">
        <v>56305165.140000001</v>
      </c>
      <c r="F998" s="6">
        <v>68493284.510000005</v>
      </c>
      <c r="G998" s="7" t="str">
        <f>VLOOKUP(D998,[1]programas!$A$1:$D$90,2,0)</f>
        <v>De Olho no Crime</v>
      </c>
      <c r="H998" t="str">
        <f t="shared" si="15"/>
        <v>706 - De Olho no Crime</v>
      </c>
      <c r="I998" t="str">
        <f>VLOOKUP(C998,subacoes!$A$1:$H$2405,8,0)</f>
        <v>14157 - Polícia ostensiva e preservação da ordem pública - PM</v>
      </c>
      <c r="J998" t="str">
        <f>VLOOKUP(C998,subacoes!$A$1:$H$2405,7,0)</f>
        <v>Ação de polícia ostensiva (unidade)</v>
      </c>
      <c r="K998" t="str">
        <f>VLOOKUP(C998,subacoes!$A$1:$H$2405,3,0)</f>
        <v>Soma</v>
      </c>
      <c r="L998" s="14">
        <f>VLOOKUP(C998,subacoes!$A$1:$H$2405,6,0)</f>
        <v>1000000</v>
      </c>
    </row>
    <row r="999" spans="1:12" x14ac:dyDescent="0.25">
      <c r="A999" s="9">
        <v>530025</v>
      </c>
      <c r="B999" s="5">
        <v>26</v>
      </c>
      <c r="C999">
        <v>9367</v>
      </c>
      <c r="D999">
        <v>101</v>
      </c>
      <c r="E999" s="6">
        <v>68858716.640000001</v>
      </c>
      <c r="F999" s="6">
        <v>68858716.640000001</v>
      </c>
      <c r="G999" s="7" t="str">
        <f>VLOOKUP(D999,[1]programas!$A$1:$D$90,2,0)</f>
        <v>Acelera Santa Catarina</v>
      </c>
      <c r="H999" t="str">
        <f t="shared" si="15"/>
        <v>101 - Acelera Santa Catarina</v>
      </c>
      <c r="I999" t="str">
        <f>VLOOKUP(C999,subacoes!$A$1:$H$2405,8,0)</f>
        <v>9367 - Reabilitação da ponte Hercílio Luz em Florianópolis</v>
      </c>
      <c r="J999" t="str">
        <f>VLOOKUP(C999,subacoes!$A$1:$H$2405,7,0)</f>
        <v>Travessia conservada e reabilitada (unidade)</v>
      </c>
      <c r="K999" t="str">
        <f>VLOOKUP(C999,subacoes!$A$1:$H$2405,3,0)</f>
        <v>Maior Valor</v>
      </c>
      <c r="L999" s="14">
        <f>VLOOKUP(C999,subacoes!$A$1:$H$2405,6,0)</f>
        <v>1</v>
      </c>
    </row>
    <row r="1000" spans="1:12" x14ac:dyDescent="0.25">
      <c r="A1000" s="9">
        <v>530001</v>
      </c>
      <c r="B1000" s="5">
        <v>26</v>
      </c>
      <c r="C1000">
        <v>14297</v>
      </c>
      <c r="D1000">
        <v>101</v>
      </c>
      <c r="E1000" s="6">
        <v>8588290.1300000008</v>
      </c>
      <c r="F1000" s="6">
        <v>70471729.180000007</v>
      </c>
      <c r="G1000" s="7" t="str">
        <f>VLOOKUP(D1000,[1]programas!$A$1:$D$90,2,0)</f>
        <v>Acelera Santa Catarina</v>
      </c>
      <c r="H1000" t="str">
        <f t="shared" si="15"/>
        <v>101 - Acelera Santa Catarina</v>
      </c>
      <c r="I1000" t="str">
        <f>VLOOKUP(C1000,subacoes!$A$1:$H$2405,8,0)</f>
        <v>14297 - Conclusão implant/supervisão via Expressa Sul e acessos, incl ao aeroporto H Luz em Fpolis</v>
      </c>
      <c r="J1000" t="str">
        <f>VLOOKUP(C1000,subacoes!$A$1:$H$2405,7,0)</f>
        <v>Via expressa construída (km)</v>
      </c>
      <c r="K1000" t="str">
        <f>VLOOKUP(C1000,subacoes!$A$1:$H$2405,3,0)</f>
        <v>Maior Valor</v>
      </c>
      <c r="L1000" s="14">
        <f>VLOOKUP(C1000,subacoes!$A$1:$H$2405,6,0)</f>
        <v>16</v>
      </c>
    </row>
    <row r="1001" spans="1:12" x14ac:dyDescent="0.25">
      <c r="A1001" s="9">
        <v>520002</v>
      </c>
      <c r="B1001" s="5">
        <v>10</v>
      </c>
      <c r="C1001">
        <v>14230</v>
      </c>
      <c r="D1001">
        <v>990</v>
      </c>
      <c r="E1001" s="6">
        <v>70684051.849999994</v>
      </c>
      <c r="F1001" s="6">
        <v>70684051.849999994</v>
      </c>
      <c r="G1001" s="7" t="str">
        <f>VLOOKUP(D1001,[1]programas!$A$1:$D$90,2,0)</f>
        <v>Encargos Especiais</v>
      </c>
      <c r="H1001" t="str">
        <f t="shared" si="15"/>
        <v>990 - Encargos Especiais</v>
      </c>
      <c r="I1001" t="str">
        <f>VLOOKUP(C1001,subacoes!$A$1:$H$2405,8,0)</f>
        <v>14230 - Encargos gerais com serviços da dívida pública da Saúde</v>
      </c>
      <c r="J1001" t="str">
        <f>VLOOKUP(C1001,subacoes!$A$1:$H$2405,7,0)</f>
        <v>Encargo pago (unidade)</v>
      </c>
      <c r="K1001" t="str">
        <f>VLOOKUP(C1001,subacoes!$A$1:$H$2405,3,0)</f>
        <v>Soma</v>
      </c>
      <c r="L1001" s="14">
        <f>VLOOKUP(C1001,subacoes!$A$1:$H$2405,6,0)</f>
        <v>1</v>
      </c>
    </row>
    <row r="1002" spans="1:12" x14ac:dyDescent="0.25">
      <c r="A1002" s="9">
        <v>450001</v>
      </c>
      <c r="B1002" s="5">
        <v>12</v>
      </c>
      <c r="C1002">
        <v>1010</v>
      </c>
      <c r="D1002">
        <v>625</v>
      </c>
      <c r="E1002" s="6">
        <v>72248323.409999996</v>
      </c>
      <c r="F1002" s="6">
        <v>72299491.700000003</v>
      </c>
      <c r="G1002" s="7" t="str">
        <f>VLOOKUP(D1002,[1]programas!$A$1:$D$90,2,0)</f>
        <v>Valorização dos Profissionais da Educação</v>
      </c>
      <c r="H1002" t="str">
        <f t="shared" si="15"/>
        <v>625 - Valorização dos Profissionais da Educação</v>
      </c>
      <c r="I1002" t="str">
        <f>VLOOKUP(C1002,subacoes!$A$1:$H$2405,8,0)</f>
        <v>1010 - Administração de pessoal e encargos sociais - educação de jovens e adultos - SED</v>
      </c>
      <c r="J1002" t="str">
        <f>VLOOKUP(C1002,subacoes!$A$1:$H$2405,7,0)</f>
        <v>Servidor remunerado (unidade)</v>
      </c>
      <c r="K1002" t="str">
        <f>VLOOKUP(C1002,subacoes!$A$1:$H$2405,3,0)</f>
        <v>Maior Valor</v>
      </c>
      <c r="L1002" s="14">
        <f>VLOOKUP(C1002,subacoes!$A$1:$H$2405,6,0)</f>
        <v>1800</v>
      </c>
    </row>
    <row r="1003" spans="1:12" x14ac:dyDescent="0.25">
      <c r="A1003" s="5">
        <v>150001</v>
      </c>
      <c r="B1003" s="5">
        <v>14</v>
      </c>
      <c r="C1003">
        <v>12511</v>
      </c>
      <c r="D1003">
        <v>745</v>
      </c>
      <c r="E1003" s="6">
        <v>67686315.010000005</v>
      </c>
      <c r="F1003" s="6">
        <v>73593619.829999998</v>
      </c>
      <c r="G1003" s="7" t="str">
        <f>VLOOKUP(D1003,[1]programas!$A$1:$D$90,2,0)</f>
        <v>Fortalecendo Direitos</v>
      </c>
      <c r="H1003" t="str">
        <f t="shared" si="15"/>
        <v>745 - Fortalecendo Direitos</v>
      </c>
      <c r="I1003" t="str">
        <f>VLOOKUP(C1003,subacoes!$A$1:$H$2405,8,0)</f>
        <v>12511 - Administração de pessoal e encargos sociais - DPE</v>
      </c>
      <c r="J1003" t="str">
        <f>VLOOKUP(C1003,subacoes!$A$1:$H$2405,7,0)</f>
        <v>Servidor remunerado (unidade)</v>
      </c>
      <c r="K1003" t="str">
        <f>VLOOKUP(C1003,subacoes!$A$1:$H$2405,3,0)</f>
        <v>Maior Valor</v>
      </c>
      <c r="L1003" s="14">
        <f>VLOOKUP(C1003,subacoes!$A$1:$H$2405,6,0)</f>
        <v>300</v>
      </c>
    </row>
    <row r="1004" spans="1:12" x14ac:dyDescent="0.25">
      <c r="A1004" s="5">
        <v>410002</v>
      </c>
      <c r="B1004" s="5">
        <v>3</v>
      </c>
      <c r="C1004">
        <v>8036</v>
      </c>
      <c r="D1004">
        <v>900</v>
      </c>
      <c r="E1004" s="6">
        <v>68976893.310000002</v>
      </c>
      <c r="F1004" s="6">
        <v>74320402</v>
      </c>
      <c r="G1004" s="7" t="str">
        <f>VLOOKUP(D1004,[1]programas!$A$1:$D$90,2,0)</f>
        <v>Gestão Administrativa - Poder Executivo</v>
      </c>
      <c r="H1004" t="str">
        <f t="shared" si="15"/>
        <v>900 - Gestão Administrativa - Poder Executivo</v>
      </c>
      <c r="I1004" t="str">
        <f>VLOOKUP(C1004,subacoes!$A$1:$H$2405,8,0)</f>
        <v>8036 - Pagamento de sentenças de pequeno valor - PGE</v>
      </c>
      <c r="J1004" t="str">
        <f>VLOOKUP(C1004,subacoes!$A$1:$H$2405,7,0)</f>
        <v>Encargo pago (unidade)</v>
      </c>
      <c r="K1004" t="str">
        <f>VLOOKUP(C1004,subacoes!$A$1:$H$2405,3,0)</f>
        <v>Maior Valor</v>
      </c>
      <c r="L1004" s="14">
        <f>VLOOKUP(C1004,subacoes!$A$1:$H$2405,6,0)</f>
        <v>6000</v>
      </c>
    </row>
    <row r="1005" spans="1:12" x14ac:dyDescent="0.25">
      <c r="A1005" s="9">
        <v>480091</v>
      </c>
      <c r="B1005" s="5">
        <v>10</v>
      </c>
      <c r="C1005">
        <v>11200</v>
      </c>
      <c r="D1005">
        <v>440</v>
      </c>
      <c r="E1005" s="6">
        <v>61055302.130000003</v>
      </c>
      <c r="F1005" s="6">
        <v>76262099.359999999</v>
      </c>
      <c r="G1005" s="7" t="str">
        <f>VLOOKUP(D1005,[1]programas!$A$1:$D$90,2,0)</f>
        <v>Assistência Farmacêutica</v>
      </c>
      <c r="H1005" t="str">
        <f t="shared" si="15"/>
        <v>440 - Assistência Farmacêutica</v>
      </c>
      <c r="I1005" t="str">
        <f>VLOOKUP(C1005,subacoes!$A$1:$H$2405,8,0)</f>
        <v>11200 - Distribuição de medicamentos do componente especializado</v>
      </c>
      <c r="J1005" t="str">
        <f>VLOOKUP(C1005,subacoes!$A$1:$H$2405,7,0)</f>
        <v>Atendimento realizado (unidade)</v>
      </c>
      <c r="K1005" t="str">
        <f>VLOOKUP(C1005,subacoes!$A$1:$H$2405,3,0)</f>
        <v>Soma</v>
      </c>
      <c r="L1005" s="14">
        <f>VLOOKUP(C1005,subacoes!$A$1:$H$2405,6,0)</f>
        <v>735000</v>
      </c>
    </row>
    <row r="1006" spans="1:12" x14ac:dyDescent="0.25">
      <c r="A1006" s="9">
        <v>470091</v>
      </c>
      <c r="B1006" s="5">
        <v>4</v>
      </c>
      <c r="C1006">
        <v>11568</v>
      </c>
      <c r="D1006">
        <v>900</v>
      </c>
      <c r="E1006" s="6">
        <v>42262243.890000001</v>
      </c>
      <c r="F1006" s="6">
        <v>76889302.280000001</v>
      </c>
      <c r="G1006" s="7" t="str">
        <f>VLOOKUP(D1006,[1]programas!$A$1:$D$90,2,0)</f>
        <v>Gestão Administrativa - Poder Executivo</v>
      </c>
      <c r="H1006" t="str">
        <f t="shared" si="15"/>
        <v>900 - Gestão Administrativa - Poder Executivo</v>
      </c>
      <c r="I1006" t="str">
        <f>VLOOKUP(C1006,subacoes!$A$1:$H$2405,8,0)</f>
        <v>11568 - Gestão de contratos compartilhados - FMPIO - SEA</v>
      </c>
      <c r="J1006" t="str">
        <f>VLOOKUP(C1006,subacoes!$A$1:$H$2405,7,0)</f>
        <v>Contrato gerenciado (unidade)</v>
      </c>
      <c r="K1006" t="str">
        <f>VLOOKUP(C1006,subacoes!$A$1:$H$2405,3,0)</f>
        <v>Maior Valor</v>
      </c>
      <c r="L1006" s="14">
        <f>VLOOKUP(C1006,subacoes!$A$1:$H$2405,6,0)</f>
        <v>15</v>
      </c>
    </row>
    <row r="1007" spans="1:12" x14ac:dyDescent="0.25">
      <c r="A1007" s="9">
        <v>470076</v>
      </c>
      <c r="B1007" s="5">
        <v>9</v>
      </c>
      <c r="C1007">
        <v>9350</v>
      </c>
      <c r="D1007">
        <v>860</v>
      </c>
      <c r="E1007" s="6">
        <v>76978600.120000005</v>
      </c>
      <c r="F1007" s="6">
        <v>77529882.409999996</v>
      </c>
      <c r="G1007" s="7" t="str">
        <f>VLOOKUP(D1007,[1]programas!$A$1:$D$90,2,0)</f>
        <v>Gestão Previdenciária</v>
      </c>
      <c r="H1007" t="str">
        <f t="shared" si="15"/>
        <v>860 - Gestão Previdenciária</v>
      </c>
      <c r="I1007" t="str">
        <f>VLOOKUP(C1007,subacoes!$A$1:$H$2405,8,0)</f>
        <v>9350 - Encargos com inativos - FCEE - Fundo Financeiro</v>
      </c>
      <c r="J1007" t="str">
        <f>VLOOKUP(C1007,subacoes!$A$1:$H$2405,7,0)</f>
        <v>Servidor inativo (unidade)</v>
      </c>
      <c r="K1007" t="str">
        <f>VLOOKUP(C1007,subacoes!$A$1:$H$2405,3,0)</f>
        <v>Maior Valor</v>
      </c>
      <c r="L1007" s="14">
        <f>VLOOKUP(C1007,subacoes!$A$1:$H$2405,6,0)</f>
        <v>800</v>
      </c>
    </row>
    <row r="1008" spans="1:12" x14ac:dyDescent="0.25">
      <c r="A1008" s="9">
        <v>480091</v>
      </c>
      <c r="B1008" s="5">
        <v>10</v>
      </c>
      <c r="C1008">
        <v>11293</v>
      </c>
      <c r="D1008">
        <v>430</v>
      </c>
      <c r="E1008" s="6">
        <v>74081134.549999997</v>
      </c>
      <c r="F1008" s="6">
        <v>81779972.569999993</v>
      </c>
      <c r="G1008" s="7" t="str">
        <f>VLOOKUP(D1008,[1]programas!$A$1:$D$90,2,0)</f>
        <v>Atenção de Média e Alta Complexidade Ambulatorial e Hospitalar</v>
      </c>
      <c r="H1008" t="str">
        <f t="shared" si="15"/>
        <v>430 - Atenção de Média e Alta Complexidade Ambulatorial e Hospitalar</v>
      </c>
      <c r="I1008" t="str">
        <f>VLOOKUP(C1008,subacoes!$A$1:$H$2405,8,0)</f>
        <v>11293 - Manutenção do Serviço de Atendimento Móvel de Urgência - SAMU</v>
      </c>
      <c r="J1008" t="str">
        <f>VLOOKUP(C1008,subacoes!$A$1:$H$2405,7,0)</f>
        <v>Unidade mantida (unidade)</v>
      </c>
      <c r="K1008" t="str">
        <f>VLOOKUP(C1008,subacoes!$A$1:$H$2405,3,0)</f>
        <v>Maior Valor</v>
      </c>
      <c r="L1008" s="14">
        <f>VLOOKUP(C1008,subacoes!$A$1:$H$2405,6,0)</f>
        <v>124</v>
      </c>
    </row>
    <row r="1009" spans="1:12" x14ac:dyDescent="0.25">
      <c r="A1009" s="9">
        <v>530001</v>
      </c>
      <c r="B1009" s="5">
        <v>26</v>
      </c>
      <c r="C1009">
        <v>14300</v>
      </c>
      <c r="D1009">
        <v>101</v>
      </c>
      <c r="E1009" s="6">
        <v>19079359.870000001</v>
      </c>
      <c r="F1009" s="6">
        <v>83633836.510000005</v>
      </c>
      <c r="G1009" s="7" t="str">
        <f>VLOOKUP(D1009,[1]programas!$A$1:$D$90,2,0)</f>
        <v>Acelera Santa Catarina</v>
      </c>
      <c r="H1009" t="str">
        <f t="shared" si="15"/>
        <v>101 - Acelera Santa Catarina</v>
      </c>
      <c r="I1009" t="str">
        <f>VLOOKUP(C1009,subacoes!$A$1:$H$2405,8,0)</f>
        <v>14300 - Reabilitação da ponte Hercílio Luz em Florianópolis</v>
      </c>
      <c r="J1009" t="str">
        <f>VLOOKUP(C1009,subacoes!$A$1:$H$2405,7,0)</f>
        <v>Travessia conservada e reabilitada (unidade)</v>
      </c>
      <c r="K1009" t="str">
        <f>VLOOKUP(C1009,subacoes!$A$1:$H$2405,3,0)</f>
        <v>Maior Valor</v>
      </c>
      <c r="L1009" s="14">
        <f>VLOOKUP(C1009,subacoes!$A$1:$H$2405,6,0)</f>
        <v>1</v>
      </c>
    </row>
    <row r="1010" spans="1:12" x14ac:dyDescent="0.25">
      <c r="A1010" s="9">
        <v>540096</v>
      </c>
      <c r="B1010" s="5">
        <v>14</v>
      </c>
      <c r="C1010">
        <v>10924</v>
      </c>
      <c r="D1010">
        <v>750</v>
      </c>
      <c r="E1010" s="6">
        <v>9254345.1899999995</v>
      </c>
      <c r="F1010" s="6">
        <v>84656885.920000002</v>
      </c>
      <c r="G1010" s="7" t="str">
        <f>VLOOKUP(D1010,[1]programas!$A$1:$D$90,2,0)</f>
        <v>Expansão e Modernização do Sistema Prisional e Socioeducativo</v>
      </c>
      <c r="H1010" t="str">
        <f t="shared" si="15"/>
        <v>750 - Expansão e Modernização do Sistema Prisional e Socioeducativo</v>
      </c>
      <c r="I1010" t="str">
        <f>VLOOKUP(C1010,subacoes!$A$1:$H$2405,8,0)</f>
        <v>10924 - Construção, reforma e ampliação de unidades do sistema prisional e socioeducativo</v>
      </c>
      <c r="J1010" t="str">
        <f>VLOOKUP(C1010,subacoes!$A$1:$H$2405,7,0)</f>
        <v>Unidade construída (unidade)</v>
      </c>
      <c r="K1010" t="str">
        <f>VLOOKUP(C1010,subacoes!$A$1:$H$2405,3,0)</f>
        <v>Soma</v>
      </c>
      <c r="L1010" s="14">
        <f>VLOOKUP(C1010,subacoes!$A$1:$H$2405,6,0)</f>
        <v>60</v>
      </c>
    </row>
    <row r="1011" spans="1:12" x14ac:dyDescent="0.25">
      <c r="A1011" s="9">
        <v>470076</v>
      </c>
      <c r="B1011" s="5">
        <v>9</v>
      </c>
      <c r="C1011">
        <v>9356</v>
      </c>
      <c r="D1011">
        <v>860</v>
      </c>
      <c r="E1011" s="6">
        <v>82511023.090000004</v>
      </c>
      <c r="F1011" s="6">
        <v>85156807.680000007</v>
      </c>
      <c r="G1011" s="7" t="str">
        <f>VLOOKUP(D1011,[1]programas!$A$1:$D$90,2,0)</f>
        <v>Gestão Previdenciária</v>
      </c>
      <c r="H1011" t="str">
        <f t="shared" si="15"/>
        <v>860 - Gestão Previdenciária</v>
      </c>
      <c r="I1011" t="str">
        <f>VLOOKUP(C1011,subacoes!$A$1:$H$2405,8,0)</f>
        <v>9356 - Encargos com inativos - UDESC - Fundo Financeiro</v>
      </c>
      <c r="J1011" t="str">
        <f>VLOOKUP(C1011,subacoes!$A$1:$H$2405,7,0)</f>
        <v>Servidor inativo (unidade)</v>
      </c>
      <c r="K1011" t="str">
        <f>VLOOKUP(C1011,subacoes!$A$1:$H$2405,3,0)</f>
        <v>Maior Valor</v>
      </c>
      <c r="L1011" s="14">
        <f>VLOOKUP(C1011,subacoes!$A$1:$H$2405,6,0)</f>
        <v>650</v>
      </c>
    </row>
    <row r="1012" spans="1:12" x14ac:dyDescent="0.25">
      <c r="A1012" s="9">
        <v>520002</v>
      </c>
      <c r="B1012" s="5">
        <v>12</v>
      </c>
      <c r="C1012">
        <v>14226</v>
      </c>
      <c r="D1012">
        <v>990</v>
      </c>
      <c r="E1012" s="6">
        <v>85250147.189999998</v>
      </c>
      <c r="F1012" s="6">
        <v>85250147.189999998</v>
      </c>
      <c r="G1012" s="7" t="str">
        <f>VLOOKUP(D1012,[1]programas!$A$1:$D$90,2,0)</f>
        <v>Encargos Especiais</v>
      </c>
      <c r="H1012" t="str">
        <f t="shared" si="15"/>
        <v>990 - Encargos Especiais</v>
      </c>
      <c r="I1012" t="str">
        <f>VLOOKUP(C1012,subacoes!$A$1:$H$2405,8,0)</f>
        <v>14226 - Encargos gerais com serviços da divida pública da Educação</v>
      </c>
      <c r="J1012" t="str">
        <f>VLOOKUP(C1012,subacoes!$A$1:$H$2405,7,0)</f>
        <v>Encargo pago (unidade)</v>
      </c>
      <c r="K1012" t="str">
        <f>VLOOKUP(C1012,subacoes!$A$1:$H$2405,3,0)</f>
        <v>Maior Valor</v>
      </c>
      <c r="L1012" s="14">
        <f>VLOOKUP(C1012,subacoes!$A$1:$H$2405,6,0)</f>
        <v>1</v>
      </c>
    </row>
    <row r="1013" spans="1:12" x14ac:dyDescent="0.25">
      <c r="A1013" s="9">
        <v>480091</v>
      </c>
      <c r="B1013" s="5">
        <v>10</v>
      </c>
      <c r="C1013">
        <v>14240</v>
      </c>
      <c r="D1013">
        <v>400</v>
      </c>
      <c r="E1013" s="6">
        <v>1096420</v>
      </c>
      <c r="F1013" s="6">
        <v>87000000</v>
      </c>
      <c r="G1013" s="7" t="str">
        <f>VLOOKUP(D1013,[1]programas!$A$1:$D$90,2,0)</f>
        <v>Gestão do SUS</v>
      </c>
      <c r="H1013" t="str">
        <f t="shared" si="15"/>
        <v>400 - Gestão do SUS</v>
      </c>
      <c r="I1013" t="str">
        <f>VLOOKUP(C1013,subacoes!$A$1:$H$2405,8,0)</f>
        <v>14240 - Emenda parlamentar impositiva da saúde</v>
      </c>
      <c r="J1013" t="str">
        <f>VLOOKUP(C1013,subacoes!$A$1:$H$2405,7,0)</f>
        <v>Projeto executado (unidade)</v>
      </c>
      <c r="K1013" t="str">
        <f>VLOOKUP(C1013,subacoes!$A$1:$H$2405,3,0)</f>
        <v>Maior Valor</v>
      </c>
      <c r="L1013" s="14">
        <f>VLOOKUP(C1013,subacoes!$A$1:$H$2405,6,0)</f>
        <v>500</v>
      </c>
    </row>
    <row r="1014" spans="1:12" x14ac:dyDescent="0.25">
      <c r="A1014" s="9">
        <v>470076</v>
      </c>
      <c r="B1014" s="5">
        <v>9</v>
      </c>
      <c r="C1014">
        <v>9660</v>
      </c>
      <c r="D1014">
        <v>860</v>
      </c>
      <c r="E1014" s="6">
        <v>68591782.900000006</v>
      </c>
      <c r="F1014" s="6">
        <v>88781882</v>
      </c>
      <c r="G1014" s="7" t="str">
        <f>VLOOKUP(D1014,[1]programas!$A$1:$D$90,2,0)</f>
        <v>Gestão Previdenciária</v>
      </c>
      <c r="H1014" t="str">
        <f t="shared" si="15"/>
        <v>860 - Gestão Previdenciária</v>
      </c>
      <c r="I1014" t="str">
        <f>VLOOKUP(C1014,subacoes!$A$1:$H$2405,8,0)</f>
        <v>9660 - Pensões - TJ - Fundo Financeiro</v>
      </c>
      <c r="J1014" t="str">
        <f>VLOOKUP(C1014,subacoes!$A$1:$H$2405,7,0)</f>
        <v>Segurado/beneficiado (unidade)</v>
      </c>
      <c r="K1014" t="str">
        <f>VLOOKUP(C1014,subacoes!$A$1:$H$2405,3,0)</f>
        <v>Maior Valor</v>
      </c>
      <c r="L1014" s="14">
        <f>VLOOKUP(C1014,subacoes!$A$1:$H$2405,6,0)</f>
        <v>490</v>
      </c>
    </row>
    <row r="1015" spans="1:12" x14ac:dyDescent="0.25">
      <c r="A1015" s="9">
        <v>480091</v>
      </c>
      <c r="B1015" s="5">
        <v>10</v>
      </c>
      <c r="C1015">
        <v>11485</v>
      </c>
      <c r="D1015">
        <v>420</v>
      </c>
      <c r="E1015" s="6">
        <v>81844436.010000005</v>
      </c>
      <c r="F1015" s="6">
        <v>89957900.939999998</v>
      </c>
      <c r="G1015" s="7" t="str">
        <f>VLOOKUP(D1015,[1]programas!$A$1:$D$90,2,0)</f>
        <v>Atenção Básica</v>
      </c>
      <c r="H1015" t="str">
        <f t="shared" si="15"/>
        <v>420 - Atenção Básica</v>
      </c>
      <c r="I1015" t="str">
        <f>VLOOKUP(C1015,subacoes!$A$1:$H$2405,8,0)</f>
        <v>11485 - Incentivo financeiro estadual para o cofinanciamento da Atenção Básica</v>
      </c>
      <c r="J1015" t="str">
        <f>VLOOKUP(C1015,subacoes!$A$1:$H$2405,7,0)</f>
        <v>Município atendido (unidade)</v>
      </c>
      <c r="K1015" t="str">
        <f>VLOOKUP(C1015,subacoes!$A$1:$H$2405,3,0)</f>
        <v>Maior Valor</v>
      </c>
      <c r="L1015" s="14">
        <f>VLOOKUP(C1015,subacoes!$A$1:$H$2405,6,0)</f>
        <v>295</v>
      </c>
    </row>
    <row r="1016" spans="1:12" x14ac:dyDescent="0.25">
      <c r="A1016" s="9">
        <v>530001</v>
      </c>
      <c r="B1016" s="5">
        <v>26</v>
      </c>
      <c r="C1016">
        <v>8575</v>
      </c>
      <c r="D1016">
        <v>110</v>
      </c>
      <c r="E1016" s="6">
        <v>31611462.620000001</v>
      </c>
      <c r="F1016" s="6">
        <v>91771840.760000005</v>
      </c>
      <c r="G1016" s="7" t="str">
        <f>VLOOKUP(D1016,[1]programas!$A$1:$D$90,2,0)</f>
        <v>Construção de Rodovias</v>
      </c>
      <c r="H1016" t="str">
        <f t="shared" si="15"/>
        <v>110 - Construção de Rodovias</v>
      </c>
      <c r="I1016" t="str">
        <f>VLOOKUP(C1016,subacoes!$A$1:$H$2405,8,0)</f>
        <v>8575 - Apoio ao sistema viário estadual - SIE</v>
      </c>
      <c r="J1016" t="str">
        <f>VLOOKUP(C1016,subacoes!$A$1:$H$2405,7,0)</f>
        <v>Município atendido (unidade)</v>
      </c>
      <c r="K1016" t="str">
        <f>VLOOKUP(C1016,subacoes!$A$1:$H$2405,3,0)</f>
        <v>Maior Valor</v>
      </c>
      <c r="L1016" s="14">
        <f>VLOOKUP(C1016,subacoes!$A$1:$H$2405,6,0)</f>
        <v>295</v>
      </c>
    </row>
    <row r="1017" spans="1:12" x14ac:dyDescent="0.25">
      <c r="A1017" s="9">
        <v>450091</v>
      </c>
      <c r="B1017" s="5">
        <v>12</v>
      </c>
      <c r="C1017">
        <v>10748</v>
      </c>
      <c r="D1017">
        <v>627</v>
      </c>
      <c r="E1017" s="6">
        <v>52037944.57</v>
      </c>
      <c r="F1017" s="6">
        <v>92967296.069999993</v>
      </c>
      <c r="G1017" s="7" t="str">
        <f>VLOOKUP(D1017,[1]programas!$A$1:$D$90,2,0)</f>
        <v>Acesso à Educação Superior</v>
      </c>
      <c r="H1017" t="str">
        <f t="shared" si="15"/>
        <v>627 - Acesso à Educação Superior</v>
      </c>
      <c r="I1017" t="str">
        <f>VLOOKUP(C1017,subacoes!$A$1:$H$2405,8,0)</f>
        <v>10748 - Bolsa de estudo para estudante da educação superior - Art 171/CE</v>
      </c>
      <c r="J1017" t="str">
        <f>VLOOKUP(C1017,subacoes!$A$1:$H$2405,7,0)</f>
        <v>Bolsa concedida (unidade)</v>
      </c>
      <c r="K1017" t="str">
        <f>VLOOKUP(C1017,subacoes!$A$1:$H$2405,3,0)</f>
        <v>Maior Valor</v>
      </c>
      <c r="L1017" s="14">
        <f>VLOOKUP(C1017,subacoes!$A$1:$H$2405,6,0)</f>
        <v>7000</v>
      </c>
    </row>
    <row r="1018" spans="1:12" x14ac:dyDescent="0.25">
      <c r="A1018" s="9">
        <v>480091</v>
      </c>
      <c r="B1018" s="5">
        <v>10</v>
      </c>
      <c r="C1018">
        <v>11437</v>
      </c>
      <c r="D1018">
        <v>430</v>
      </c>
      <c r="E1018" s="6">
        <v>70215904.870000005</v>
      </c>
      <c r="F1018" s="6">
        <v>94856452.019999996</v>
      </c>
      <c r="G1018" s="7" t="str">
        <f>VLOOKUP(D1018,[1]programas!$A$1:$D$90,2,0)</f>
        <v>Atenção de Média e Alta Complexidade Ambulatorial e Hospitalar</v>
      </c>
      <c r="H1018" t="str">
        <f t="shared" si="15"/>
        <v>430 - Atenção de Média e Alta Complexidade Ambulatorial e Hospitalar</v>
      </c>
      <c r="I1018" t="str">
        <f>VLOOKUP(C1018,subacoes!$A$1:$H$2405,8,0)</f>
        <v>11437 - Rede de atenção às urgências</v>
      </c>
      <c r="J1018" t="str">
        <f>VLOOKUP(C1018,subacoes!$A$1:$H$2405,7,0)</f>
        <v>Paciente atendido (unidade)</v>
      </c>
      <c r="K1018" t="str">
        <f>VLOOKUP(C1018,subacoes!$A$1:$H$2405,3,0)</f>
        <v>Soma</v>
      </c>
      <c r="L1018" s="14">
        <f>VLOOKUP(C1018,subacoes!$A$1:$H$2405,6,0)</f>
        <v>450000</v>
      </c>
    </row>
    <row r="1019" spans="1:12" x14ac:dyDescent="0.25">
      <c r="A1019" s="9">
        <v>470076</v>
      </c>
      <c r="B1019" s="5">
        <v>9</v>
      </c>
      <c r="C1019">
        <v>9343</v>
      </c>
      <c r="D1019">
        <v>860</v>
      </c>
      <c r="E1019" s="6">
        <v>0</v>
      </c>
      <c r="F1019" s="6">
        <v>95372865.430000007</v>
      </c>
      <c r="G1019" s="7" t="str">
        <f>VLOOKUP(D1019,[1]programas!$A$1:$D$90,2,0)</f>
        <v>Gestão Previdenciária</v>
      </c>
      <c r="H1019" t="str">
        <f t="shared" si="15"/>
        <v>860 - Gestão Previdenciária</v>
      </c>
      <c r="I1019" t="str">
        <f>VLOOKUP(C1019,subacoes!$A$1:$H$2405,8,0)</f>
        <v>9343 - Encargos com inativos - MPSC - Fundo Financeiro</v>
      </c>
      <c r="J1019" t="str">
        <f>VLOOKUP(C1019,subacoes!$A$1:$H$2405,7,0)</f>
        <v>Membro e servidor inativo (unidade)</v>
      </c>
      <c r="K1019" t="str">
        <f>VLOOKUP(C1019,subacoes!$A$1:$H$2405,3,0)</f>
        <v>Maior Valor</v>
      </c>
      <c r="L1019" s="14">
        <f>VLOOKUP(C1019,subacoes!$A$1:$H$2405,6,0)</f>
        <v>225</v>
      </c>
    </row>
    <row r="1020" spans="1:12" x14ac:dyDescent="0.25">
      <c r="A1020" s="9">
        <v>470001</v>
      </c>
      <c r="B1020" s="5">
        <v>4</v>
      </c>
      <c r="C1020">
        <v>919</v>
      </c>
      <c r="D1020">
        <v>850</v>
      </c>
      <c r="E1020" s="6">
        <v>95217945.260000005</v>
      </c>
      <c r="F1020" s="6">
        <v>96672120.810000002</v>
      </c>
      <c r="G1020" s="7" t="str">
        <f>VLOOKUP(D1020,[1]programas!$A$1:$D$90,2,0)</f>
        <v>Gestão de Pessoas</v>
      </c>
      <c r="H1020" t="str">
        <f t="shared" si="15"/>
        <v>850 - Gestão de Pessoas</v>
      </c>
      <c r="I1020" t="str">
        <f>VLOOKUP(C1020,subacoes!$A$1:$H$2405,8,0)</f>
        <v>919 - Administração de pessoal e encargos sociais - SEA</v>
      </c>
      <c r="J1020" t="str">
        <f>VLOOKUP(C1020,subacoes!$A$1:$H$2405,7,0)</f>
        <v>Servidor remunerado (unidade)</v>
      </c>
      <c r="K1020" t="str">
        <f>VLOOKUP(C1020,subacoes!$A$1:$H$2405,3,0)</f>
        <v>Maior Valor</v>
      </c>
      <c r="L1020" s="14">
        <f>VLOOKUP(C1020,subacoes!$A$1:$H$2405,6,0)</f>
        <v>720</v>
      </c>
    </row>
    <row r="1021" spans="1:12" x14ac:dyDescent="0.25">
      <c r="A1021" s="5">
        <v>410002</v>
      </c>
      <c r="B1021" s="5">
        <v>3</v>
      </c>
      <c r="C1021">
        <v>991</v>
      </c>
      <c r="D1021">
        <v>850</v>
      </c>
      <c r="E1021" s="6">
        <v>101866540.13</v>
      </c>
      <c r="F1021" s="6">
        <v>102509871.93000001</v>
      </c>
      <c r="G1021" s="7" t="str">
        <f>VLOOKUP(D1021,[1]programas!$A$1:$D$90,2,0)</f>
        <v>Gestão de Pessoas</v>
      </c>
      <c r="H1021" t="str">
        <f t="shared" si="15"/>
        <v>850 - Gestão de Pessoas</v>
      </c>
      <c r="I1021" t="str">
        <f>VLOOKUP(C1021,subacoes!$A$1:$H$2405,8,0)</f>
        <v>991 - Administração de pessoal e encargos sociais - PGE</v>
      </c>
      <c r="J1021" t="str">
        <f>VLOOKUP(C1021,subacoes!$A$1:$H$2405,7,0)</f>
        <v>Servidor remunerado (unidade)</v>
      </c>
      <c r="K1021" t="str">
        <f>VLOOKUP(C1021,subacoes!$A$1:$H$2405,3,0)</f>
        <v>Maior Valor</v>
      </c>
      <c r="L1021" s="14">
        <f>VLOOKUP(C1021,subacoes!$A$1:$H$2405,6,0)</f>
        <v>570</v>
      </c>
    </row>
    <row r="1022" spans="1:12" x14ac:dyDescent="0.25">
      <c r="A1022" s="9">
        <v>540096</v>
      </c>
      <c r="B1022" s="5">
        <v>14</v>
      </c>
      <c r="C1022">
        <v>11043</v>
      </c>
      <c r="D1022">
        <v>740</v>
      </c>
      <c r="E1022" s="6">
        <v>85786661.909999996</v>
      </c>
      <c r="F1022" s="6">
        <v>105057677.42</v>
      </c>
      <c r="G1022" s="7" t="str">
        <f>VLOOKUP(D1022,[1]programas!$A$1:$D$90,2,0)</f>
        <v>Gestão do Sistema Prisional e Socioeducativo</v>
      </c>
      <c r="H1022" t="str">
        <f t="shared" si="15"/>
        <v>740 - Gestão do Sistema Prisional e Socioeducativo</v>
      </c>
      <c r="I1022" t="str">
        <f>VLOOKUP(C1022,subacoes!$A$1:$H$2405,8,0)</f>
        <v>11043 - Gestão dos sistemas prisional e socioeducativo</v>
      </c>
      <c r="J1022" t="str">
        <f>VLOOKUP(C1022,subacoes!$A$1:$H$2405,7,0)</f>
        <v>Apenado mantido (unidade)</v>
      </c>
      <c r="K1022" t="str">
        <f>VLOOKUP(C1022,subacoes!$A$1:$H$2405,3,0)</f>
        <v>Maior Valor</v>
      </c>
      <c r="L1022" s="14">
        <f>VLOOKUP(C1022,subacoes!$A$1:$H$2405,6,0)</f>
        <v>19400</v>
      </c>
    </row>
    <row r="1023" spans="1:12" x14ac:dyDescent="0.25">
      <c r="A1023" s="9">
        <v>480091</v>
      </c>
      <c r="B1023" s="5">
        <v>10</v>
      </c>
      <c r="C1023">
        <v>4650</v>
      </c>
      <c r="D1023">
        <v>900</v>
      </c>
      <c r="E1023" s="6">
        <v>91208591.700000003</v>
      </c>
      <c r="F1023" s="6">
        <v>106455763.73</v>
      </c>
      <c r="G1023" s="7" t="str">
        <f>VLOOKUP(D1023,[1]programas!$A$1:$D$90,2,0)</f>
        <v>Gestão Administrativa - Poder Executivo</v>
      </c>
      <c r="H1023" t="str">
        <f t="shared" si="15"/>
        <v>900 - Gestão Administrativa - Poder Executivo</v>
      </c>
      <c r="I1023" t="str">
        <f>VLOOKUP(C1023,subacoes!$A$1:$H$2405,8,0)</f>
        <v>4650 - Administração e manutenção dos serviços administrativos gerais - SES</v>
      </c>
      <c r="J1023" t="str">
        <f>VLOOKUP(C1023,subacoes!$A$1:$H$2405,7,0)</f>
        <v>Unidade gestora mantida (unidade)</v>
      </c>
      <c r="K1023" t="str">
        <f>VLOOKUP(C1023,subacoes!$A$1:$H$2405,3,0)</f>
        <v>Maior Valor</v>
      </c>
      <c r="L1023" s="14">
        <f>VLOOKUP(C1023,subacoes!$A$1:$H$2405,6,0)</f>
        <v>1</v>
      </c>
    </row>
    <row r="1024" spans="1:12" x14ac:dyDescent="0.25">
      <c r="A1024" s="9">
        <v>470092</v>
      </c>
      <c r="B1024" s="5">
        <v>4</v>
      </c>
      <c r="C1024">
        <v>11569</v>
      </c>
      <c r="D1024">
        <v>900</v>
      </c>
      <c r="E1024" s="6">
        <v>71732412.519999996</v>
      </c>
      <c r="F1024" s="6">
        <v>107889576</v>
      </c>
      <c r="G1024" s="7" t="str">
        <f>VLOOKUP(D1024,[1]programas!$A$1:$D$90,2,0)</f>
        <v>Gestão Administrativa - Poder Executivo</v>
      </c>
      <c r="H1024" t="str">
        <f t="shared" si="15"/>
        <v>900 - Gestão Administrativa - Poder Executivo</v>
      </c>
      <c r="I1024" t="str">
        <f>VLOOKUP(C1024,subacoes!$A$1:$H$2405,8,0)</f>
        <v>11569 - Gestão do Plano Santa Catarina Saúde - SC Saúde - FPS - SEA</v>
      </c>
      <c r="J1024" t="str">
        <f>VLOOKUP(C1024,subacoes!$A$1:$H$2405,7,0)</f>
        <v>Plano gerenciado (unidade)</v>
      </c>
      <c r="K1024" t="str">
        <f>VLOOKUP(C1024,subacoes!$A$1:$H$2405,3,0)</f>
        <v>Maior Valor</v>
      </c>
      <c r="L1024" s="14">
        <f>VLOOKUP(C1024,subacoes!$A$1:$H$2405,6,0)</f>
        <v>1</v>
      </c>
    </row>
    <row r="1025" spans="1:12" x14ac:dyDescent="0.25">
      <c r="A1025" s="9">
        <v>450001</v>
      </c>
      <c r="B1025" s="5">
        <v>12</v>
      </c>
      <c r="C1025">
        <v>11507</v>
      </c>
      <c r="D1025">
        <v>623</v>
      </c>
      <c r="E1025" s="6">
        <v>108570539.42</v>
      </c>
      <c r="F1025" s="6">
        <v>108820695.22</v>
      </c>
      <c r="G1025" s="7" t="str">
        <f>VLOOKUP(D1025,[1]programas!$A$1:$D$90,2,0)</f>
        <v>Gestão Democrática da Educação</v>
      </c>
      <c r="H1025" t="str">
        <f t="shared" si="15"/>
        <v>623 - Gestão Democrática da Educação</v>
      </c>
      <c r="I1025" t="str">
        <f>VLOOKUP(C1025,subacoes!$A$1:$H$2405,8,0)</f>
        <v>11507 - Apoio financeiro às associações de pais e professores da educação básica</v>
      </c>
      <c r="J1025" t="str">
        <f>VLOOKUP(C1025,subacoes!$A$1:$H$2405,7,0)</f>
        <v>APP atendida (unidade)</v>
      </c>
      <c r="K1025" t="str">
        <f>VLOOKUP(C1025,subacoes!$A$1:$H$2405,3,0)</f>
        <v>Maior Valor</v>
      </c>
      <c r="L1025" s="14">
        <f>VLOOKUP(C1025,subacoes!$A$1:$H$2405,6,0)</f>
        <v>1084</v>
      </c>
    </row>
    <row r="1026" spans="1:12" x14ac:dyDescent="0.25">
      <c r="A1026" s="9">
        <v>450001</v>
      </c>
      <c r="B1026" s="5">
        <v>12</v>
      </c>
      <c r="C1026">
        <v>6302</v>
      </c>
      <c r="D1026">
        <v>627</v>
      </c>
      <c r="E1026" s="6">
        <v>99949045.099999994</v>
      </c>
      <c r="F1026" s="6">
        <v>114372058.5</v>
      </c>
      <c r="G1026" s="7" t="str">
        <f>VLOOKUP(D1026,[1]programas!$A$1:$D$90,2,0)</f>
        <v>Acesso à Educação Superior</v>
      </c>
      <c r="H1026" t="str">
        <f t="shared" ref="H1026:H1062" si="16">CONCATENATE(D1026," - ",G1026)</f>
        <v>627 - Acesso à Educação Superior</v>
      </c>
      <c r="I1026" t="str">
        <f>VLOOKUP(C1026,subacoes!$A$1:$H$2405,8,0)</f>
        <v>6302 - Bolsa de estudo para estudante de ensino superior - Art 170/CE - SED</v>
      </c>
      <c r="J1026" t="str">
        <f>VLOOKUP(C1026,subacoes!$A$1:$H$2405,7,0)</f>
        <v>Bolsa concedida (unidade)</v>
      </c>
      <c r="K1026" t="str">
        <f>VLOOKUP(C1026,subacoes!$A$1:$H$2405,3,0)</f>
        <v>Maior Valor</v>
      </c>
      <c r="L1026" s="14">
        <f>VLOOKUP(C1026,subacoes!$A$1:$H$2405,6,0)</f>
        <v>66000</v>
      </c>
    </row>
    <row r="1027" spans="1:12" x14ac:dyDescent="0.25">
      <c r="A1027" s="9">
        <v>520002</v>
      </c>
      <c r="B1027" s="5">
        <v>4</v>
      </c>
      <c r="C1027">
        <v>14094</v>
      </c>
      <c r="D1027">
        <v>900</v>
      </c>
      <c r="E1027" s="6">
        <v>124942456.79000001</v>
      </c>
      <c r="F1027" s="6">
        <v>124943456.78</v>
      </c>
      <c r="G1027" s="7" t="str">
        <f>VLOOKUP(D1027,[1]programas!$A$1:$D$90,2,0)</f>
        <v>Gestão Administrativa - Poder Executivo</v>
      </c>
      <c r="H1027" t="str">
        <f t="shared" si="16"/>
        <v>900 - Gestão Administrativa - Poder Executivo</v>
      </c>
      <c r="I1027" t="str">
        <f>VLOOKUP(C1027,subacoes!$A$1:$H$2405,8,0)</f>
        <v>14094 - Participação no capital social - SCPar</v>
      </c>
      <c r="J1027" t="str">
        <f>VLOOKUP(C1027,subacoes!$A$1:$H$2405,7,0)</f>
        <v>Aumento do capital social (% de realização)</v>
      </c>
      <c r="K1027" t="str">
        <f>VLOOKUP(C1027,subacoes!$A$1:$H$2405,3,0)</f>
        <v>Maior Valor</v>
      </c>
      <c r="L1027" s="14">
        <f>VLOOKUP(C1027,subacoes!$A$1:$H$2405,6,0)</f>
        <v>100</v>
      </c>
    </row>
    <row r="1028" spans="1:12" x14ac:dyDescent="0.25">
      <c r="A1028" s="9">
        <v>540096</v>
      </c>
      <c r="B1028" s="5">
        <v>14</v>
      </c>
      <c r="C1028">
        <v>10927</v>
      </c>
      <c r="D1028">
        <v>740</v>
      </c>
      <c r="E1028" s="6">
        <v>122406414.54000001</v>
      </c>
      <c r="F1028" s="6">
        <v>133702944.14</v>
      </c>
      <c r="G1028" s="7" t="str">
        <f>VLOOKUP(D1028,[1]programas!$A$1:$D$90,2,0)</f>
        <v>Gestão do Sistema Prisional e Socioeducativo</v>
      </c>
      <c r="H1028" t="str">
        <f t="shared" si="16"/>
        <v>740 - Gestão do Sistema Prisional e Socioeducativo</v>
      </c>
      <c r="I1028" t="str">
        <f>VLOOKUP(C1028,subacoes!$A$1:$H$2405,8,0)</f>
        <v>10927 - Administração e manutenção dos serviços administrativos gerais - SJC</v>
      </c>
      <c r="J1028" t="str">
        <f>VLOOKUP(C1028,subacoes!$A$1:$H$2405,7,0)</f>
        <v>Unidade gestora mantida (unidade)</v>
      </c>
      <c r="K1028" t="str">
        <f>VLOOKUP(C1028,subacoes!$A$1:$H$2405,3,0)</f>
        <v>Maior Valor</v>
      </c>
      <c r="L1028" s="14">
        <f>VLOOKUP(C1028,subacoes!$A$1:$H$2405,6,0)</f>
        <v>1</v>
      </c>
    </row>
    <row r="1029" spans="1:12" x14ac:dyDescent="0.25">
      <c r="A1029" s="8">
        <v>540096</v>
      </c>
      <c r="B1029" s="5">
        <v>14</v>
      </c>
      <c r="C1029">
        <v>11042</v>
      </c>
      <c r="D1029">
        <v>740</v>
      </c>
      <c r="E1029" s="6">
        <v>137190260.91</v>
      </c>
      <c r="F1029" s="6">
        <v>148043386.12</v>
      </c>
      <c r="G1029" s="7" t="str">
        <f>VLOOKUP(D1029,[1]programas!$A$1:$D$90,2,0)</f>
        <v>Gestão do Sistema Prisional e Socioeducativo</v>
      </c>
      <c r="H1029" t="str">
        <f t="shared" si="16"/>
        <v>740 - Gestão do Sistema Prisional e Socioeducativo</v>
      </c>
      <c r="I1029" t="str">
        <f>VLOOKUP(C1029,subacoes!$A$1:$H$2405,8,0)</f>
        <v>11042 - Gestão compartilhada dos sistemas prisional e socioeducativo</v>
      </c>
      <c r="J1029" t="str">
        <f>VLOOKUP(C1029,subacoes!$A$1:$H$2405,7,0)</f>
        <v>Unidade prisional com gestão compartilhada (unidade)</v>
      </c>
      <c r="K1029" t="str">
        <f>VLOOKUP(C1029,subacoes!$A$1:$H$2405,3,0)</f>
        <v>Maior Valor</v>
      </c>
      <c r="L1029" s="14">
        <f>VLOOKUP(C1029,subacoes!$A$1:$H$2405,6,0)</f>
        <v>8</v>
      </c>
    </row>
    <row r="1030" spans="1:12" x14ac:dyDescent="0.25">
      <c r="A1030" s="9">
        <v>480091</v>
      </c>
      <c r="B1030" s="5">
        <v>10</v>
      </c>
      <c r="C1030">
        <v>11328</v>
      </c>
      <c r="D1030">
        <v>430</v>
      </c>
      <c r="E1030" s="6">
        <v>137026778.46000001</v>
      </c>
      <c r="F1030" s="6">
        <v>167242665.18000001</v>
      </c>
      <c r="G1030" s="7" t="str">
        <f>VLOOKUP(D1030,[1]programas!$A$1:$D$90,2,0)</f>
        <v>Atenção de Média e Alta Complexidade Ambulatorial e Hospitalar</v>
      </c>
      <c r="H1030" t="str">
        <f t="shared" si="16"/>
        <v>430 - Atenção de Média e Alta Complexidade Ambulatorial e Hospitalar</v>
      </c>
      <c r="I1030" t="str">
        <f>VLOOKUP(C1030,subacoes!$A$1:$H$2405,8,0)</f>
        <v>11328 - Realização de convênios para ações de média e alta complexidade</v>
      </c>
      <c r="J1030" t="str">
        <f>VLOOKUP(C1030,subacoes!$A$1:$H$2405,7,0)</f>
        <v>Município beneficiado (unidade)</v>
      </c>
      <c r="K1030" t="str">
        <f>VLOOKUP(C1030,subacoes!$A$1:$H$2405,3,0)</f>
        <v>Soma</v>
      </c>
      <c r="L1030" s="14">
        <f>VLOOKUP(C1030,subacoes!$A$1:$H$2405,6,0)</f>
        <v>55</v>
      </c>
    </row>
    <row r="1031" spans="1:12" x14ac:dyDescent="0.25">
      <c r="A1031" s="9">
        <v>450001</v>
      </c>
      <c r="B1031" s="5">
        <v>12</v>
      </c>
      <c r="C1031">
        <v>10206</v>
      </c>
      <c r="D1031">
        <v>610</v>
      </c>
      <c r="E1031" s="6">
        <v>144869483.47999999</v>
      </c>
      <c r="F1031" s="6">
        <v>168058802.66</v>
      </c>
      <c r="G1031" s="7" t="str">
        <f>VLOOKUP(D1031,[1]programas!$A$1:$D$90,2,0)</f>
        <v>Educação Básica com Qualidade e Equidade</v>
      </c>
      <c r="H1031" t="str">
        <f t="shared" si="16"/>
        <v>610 - Educação Básica com Qualidade e Equidade</v>
      </c>
      <c r="I1031" t="str">
        <f>VLOOKUP(C1031,subacoes!$A$1:$H$2405,8,0)</f>
        <v>10206 - Alimentação escolar aos alunos da educação básica</v>
      </c>
      <c r="J1031" t="str">
        <f>VLOOKUP(C1031,subacoes!$A$1:$H$2405,7,0)</f>
        <v>Aluno atendido (unidade)</v>
      </c>
      <c r="K1031" t="str">
        <f>VLOOKUP(C1031,subacoes!$A$1:$H$2405,3,0)</f>
        <v>Maior Valor</v>
      </c>
      <c r="L1031" s="14">
        <f>VLOOKUP(C1031,subacoes!$A$1:$H$2405,6,0)</f>
        <v>550000</v>
      </c>
    </row>
    <row r="1032" spans="1:12" x14ac:dyDescent="0.25">
      <c r="A1032" s="5">
        <v>160091</v>
      </c>
      <c r="B1032" s="5">
        <v>6</v>
      </c>
      <c r="C1032">
        <v>6605</v>
      </c>
      <c r="D1032">
        <v>706</v>
      </c>
      <c r="E1032" s="6">
        <v>171298936.77000001</v>
      </c>
      <c r="F1032" s="6">
        <v>172658266.94</v>
      </c>
      <c r="G1032" s="7" t="str">
        <f>VLOOKUP(D1032,[1]programas!$A$1:$D$90,2,0)</f>
        <v>De Olho no Crime</v>
      </c>
      <c r="H1032" t="str">
        <f t="shared" si="16"/>
        <v>706 - De Olho no Crime</v>
      </c>
      <c r="I1032" t="str">
        <f>VLOOKUP(C1032,subacoes!$A$1:$H$2405,8,0)</f>
        <v>6605 - Administração de pessoal e encargos sociais - SSP</v>
      </c>
      <c r="J1032" t="str">
        <f>VLOOKUP(C1032,subacoes!$A$1:$H$2405,7,0)</f>
        <v>Servidor remunerado (unidade)</v>
      </c>
      <c r="K1032" t="str">
        <f>VLOOKUP(C1032,subacoes!$A$1:$H$2405,3,0)</f>
        <v>Maior Valor</v>
      </c>
      <c r="L1032" s="14">
        <f>VLOOKUP(C1032,subacoes!$A$1:$H$2405,6,0)</f>
        <v>1189</v>
      </c>
    </row>
    <row r="1033" spans="1:12" x14ac:dyDescent="0.25">
      <c r="A1033" s="9">
        <v>450001</v>
      </c>
      <c r="B1033" s="5">
        <v>12</v>
      </c>
      <c r="C1033">
        <v>11567</v>
      </c>
      <c r="D1033">
        <v>610</v>
      </c>
      <c r="E1033" s="6">
        <v>143495909.03999999</v>
      </c>
      <c r="F1033" s="6">
        <v>174753291.56</v>
      </c>
      <c r="G1033" s="7" t="str">
        <f>VLOOKUP(D1033,[1]programas!$A$1:$D$90,2,0)</f>
        <v>Educação Básica com Qualidade e Equidade</v>
      </c>
      <c r="H1033" t="str">
        <f t="shared" si="16"/>
        <v>610 - Educação Básica com Qualidade e Equidade</v>
      </c>
      <c r="I1033" t="str">
        <f>VLOOKUP(C1033,subacoes!$A$1:$H$2405,8,0)</f>
        <v>11567 - Transporte escolar dos alunos da educação básica - SED</v>
      </c>
      <c r="J1033" t="str">
        <f>VLOOKUP(C1033,subacoes!$A$1:$H$2405,7,0)</f>
        <v>Aluno atendido (unidade)</v>
      </c>
      <c r="K1033" t="str">
        <f>VLOOKUP(C1033,subacoes!$A$1:$H$2405,3,0)</f>
        <v>Maior Valor</v>
      </c>
      <c r="L1033" s="14">
        <f>VLOOKUP(C1033,subacoes!$A$1:$H$2405,6,0)</f>
        <v>150000</v>
      </c>
    </row>
    <row r="1034" spans="1:12" x14ac:dyDescent="0.25">
      <c r="A1034" s="9">
        <v>520002</v>
      </c>
      <c r="B1034" s="5">
        <v>4</v>
      </c>
      <c r="C1034">
        <v>3096</v>
      </c>
      <c r="D1034">
        <v>900</v>
      </c>
      <c r="E1034" s="6">
        <v>179996143.38999999</v>
      </c>
      <c r="F1034" s="6">
        <v>181681070.40000001</v>
      </c>
      <c r="G1034" s="7" t="str">
        <f>VLOOKUP(D1034,[1]programas!$A$1:$D$90,2,0)</f>
        <v>Gestão Administrativa - Poder Executivo</v>
      </c>
      <c r="H1034" t="str">
        <f t="shared" si="16"/>
        <v>900 - Gestão Administrativa - Poder Executivo</v>
      </c>
      <c r="I1034" t="str">
        <f>VLOOKUP(C1034,subacoes!$A$1:$H$2405,8,0)</f>
        <v>3096 - Formação do patrimônio do servidor público - PASEP</v>
      </c>
      <c r="J1034" t="str">
        <f>VLOOKUP(C1034,subacoes!$A$1:$H$2405,7,0)</f>
        <v>Servidor beneficiado (unidade)</v>
      </c>
      <c r="K1034" t="str">
        <f>VLOOKUP(C1034,subacoes!$A$1:$H$2405,3,0)</f>
        <v>Maior Valor</v>
      </c>
      <c r="L1034" s="14">
        <f>VLOOKUP(C1034,subacoes!$A$1:$H$2405,6,0)</f>
        <v>134000</v>
      </c>
    </row>
    <row r="1035" spans="1:12" x14ac:dyDescent="0.25">
      <c r="A1035" s="9">
        <v>450021</v>
      </c>
      <c r="B1035" s="5">
        <v>12</v>
      </c>
      <c r="C1035">
        <v>8661</v>
      </c>
      <c r="D1035">
        <v>850</v>
      </c>
      <c r="E1035" s="6">
        <v>183970355.09</v>
      </c>
      <c r="F1035" s="6">
        <v>184095271.75</v>
      </c>
      <c r="G1035" s="7" t="str">
        <f>VLOOKUP(D1035,[1]programas!$A$1:$D$90,2,0)</f>
        <v>Gestão de Pessoas</v>
      </c>
      <c r="H1035" t="str">
        <f t="shared" si="16"/>
        <v>850 - Gestão de Pessoas</v>
      </c>
      <c r="I1035" t="str">
        <f>VLOOKUP(C1035,subacoes!$A$1:$H$2405,8,0)</f>
        <v>8661 - Administração de pessoal e encargos sociais - educação especial - FCEE</v>
      </c>
      <c r="J1035" t="str">
        <f>VLOOKUP(C1035,subacoes!$A$1:$H$2405,7,0)</f>
        <v>Servidor remunerado (unidade)</v>
      </c>
      <c r="K1035" t="str">
        <f>VLOOKUP(C1035,subacoes!$A$1:$H$2405,3,0)</f>
        <v>Maior Valor</v>
      </c>
      <c r="L1035" s="14">
        <f>VLOOKUP(C1035,subacoes!$A$1:$H$2405,6,0)</f>
        <v>4000</v>
      </c>
    </row>
    <row r="1036" spans="1:12" x14ac:dyDescent="0.25">
      <c r="A1036" s="9">
        <v>440022</v>
      </c>
      <c r="B1036" s="5">
        <v>20</v>
      </c>
      <c r="C1036">
        <v>570</v>
      </c>
      <c r="D1036">
        <v>850</v>
      </c>
      <c r="E1036" s="6">
        <v>182152219.21000001</v>
      </c>
      <c r="F1036" s="6">
        <v>185700316.75</v>
      </c>
      <c r="G1036" s="7" t="str">
        <f>VLOOKUP(D1036,[1]programas!$A$1:$D$90,2,0)</f>
        <v>Gestão de Pessoas</v>
      </c>
      <c r="H1036" t="str">
        <f t="shared" si="16"/>
        <v>850 - Gestão de Pessoas</v>
      </c>
      <c r="I1036" t="str">
        <f>VLOOKUP(C1036,subacoes!$A$1:$H$2405,8,0)</f>
        <v>570 - Administração de pessoal e encargos sociais - CIDASC</v>
      </c>
      <c r="J1036" t="str">
        <f>VLOOKUP(C1036,subacoes!$A$1:$H$2405,7,0)</f>
        <v>Servidor remunerado (unidade)</v>
      </c>
      <c r="K1036" t="str">
        <f>VLOOKUP(C1036,subacoes!$A$1:$H$2405,3,0)</f>
        <v>Maior Valor</v>
      </c>
      <c r="L1036" s="14">
        <f>VLOOKUP(C1036,subacoes!$A$1:$H$2405,6,0)</f>
        <v>1035</v>
      </c>
    </row>
    <row r="1037" spans="1:12" x14ac:dyDescent="0.25">
      <c r="A1037" s="9">
        <v>450001</v>
      </c>
      <c r="B1037" s="5">
        <v>12</v>
      </c>
      <c r="C1037">
        <v>12482</v>
      </c>
      <c r="D1037">
        <v>610</v>
      </c>
      <c r="E1037" s="6">
        <v>27723449.300000001</v>
      </c>
      <c r="F1037" s="6">
        <v>196747105.46000001</v>
      </c>
      <c r="G1037" s="7" t="str">
        <f>VLOOKUP(D1037,[1]programas!$A$1:$D$90,2,0)</f>
        <v>Educação Básica com Qualidade e Equidade</v>
      </c>
      <c r="H1037" t="str">
        <f t="shared" si="16"/>
        <v>610 - Educação Básica com Qualidade e Equidade</v>
      </c>
      <c r="I1037" t="str">
        <f>VLOOKUP(C1037,subacoes!$A$1:$H$2405,8,0)</f>
        <v>12482 - Manutenção e reforma das escolas de educação básica</v>
      </c>
      <c r="J1037" t="str">
        <f>VLOOKUP(C1037,subacoes!$A$1:$H$2405,7,0)</f>
        <v>Escola atendida (unidade)</v>
      </c>
      <c r="K1037" t="str">
        <f>VLOOKUP(C1037,subacoes!$A$1:$H$2405,3,0)</f>
        <v>Maior Valor</v>
      </c>
      <c r="L1037" s="14">
        <f>VLOOKUP(C1037,subacoes!$A$1:$H$2405,6,0)</f>
        <v>1084</v>
      </c>
    </row>
    <row r="1038" spans="1:12" x14ac:dyDescent="0.25">
      <c r="A1038" s="9">
        <v>480091</v>
      </c>
      <c r="B1038" s="5">
        <v>10</v>
      </c>
      <c r="C1038">
        <v>5429</v>
      </c>
      <c r="D1038">
        <v>430</v>
      </c>
      <c r="E1038" s="6">
        <v>253578091.13</v>
      </c>
      <c r="F1038" s="6">
        <v>307323216.11000001</v>
      </c>
      <c r="G1038" s="7" t="str">
        <f>VLOOKUP(D1038,[1]programas!$A$1:$D$90,2,0)</f>
        <v>Atenção de Média e Alta Complexidade Ambulatorial e Hospitalar</v>
      </c>
      <c r="H1038" t="str">
        <f t="shared" si="16"/>
        <v>430 - Atenção de Média e Alta Complexidade Ambulatorial e Hospitalar</v>
      </c>
      <c r="I1038" t="str">
        <f>VLOOKUP(C1038,subacoes!$A$1:$H$2405,8,0)</f>
        <v>5429 - Manutenção das unidades assistenciais sob administração da Secretaria de Estado da Saúde</v>
      </c>
      <c r="J1038" t="str">
        <f>VLOOKUP(C1038,subacoes!$A$1:$H$2405,7,0)</f>
        <v>Paciente atendido (unidade)</v>
      </c>
      <c r="K1038" t="str">
        <f>VLOOKUP(C1038,subacoes!$A$1:$H$2405,3,0)</f>
        <v>Soma</v>
      </c>
      <c r="L1038" s="14">
        <f>VLOOKUP(C1038,subacoes!$A$1:$H$2405,6,0)</f>
        <v>750000</v>
      </c>
    </row>
    <row r="1039" spans="1:12" x14ac:dyDescent="0.25">
      <c r="A1039" s="9">
        <v>440023</v>
      </c>
      <c r="B1039" s="5">
        <v>20</v>
      </c>
      <c r="C1039">
        <v>890</v>
      </c>
      <c r="D1039">
        <v>310</v>
      </c>
      <c r="E1039" s="6">
        <v>311849456.18000001</v>
      </c>
      <c r="F1039" s="6">
        <v>312559609.06</v>
      </c>
      <c r="G1039" s="7" t="str">
        <f>VLOOKUP(D1039,[1]programas!$A$1:$D$90,2,0)</f>
        <v>Agronegócio Competitivo</v>
      </c>
      <c r="H1039" t="str">
        <f t="shared" si="16"/>
        <v>310 - Agronegócio Competitivo</v>
      </c>
      <c r="I1039" t="str">
        <f>VLOOKUP(C1039,subacoes!$A$1:$H$2405,8,0)</f>
        <v>890 - Administração de pessoal e encargos sociais - EPAGRI</v>
      </c>
      <c r="J1039" t="str">
        <f>VLOOKUP(C1039,subacoes!$A$1:$H$2405,7,0)</f>
        <v>Servidor remunerado (unidade)</v>
      </c>
      <c r="K1039" t="str">
        <f>VLOOKUP(C1039,subacoes!$A$1:$H$2405,3,0)</f>
        <v>Maior Valor</v>
      </c>
      <c r="L1039" s="14">
        <f>VLOOKUP(C1039,subacoes!$A$1:$H$2405,6,0)</f>
        <v>1758</v>
      </c>
    </row>
    <row r="1040" spans="1:12" x14ac:dyDescent="0.25">
      <c r="A1040" s="9">
        <v>450001</v>
      </c>
      <c r="B1040" s="5">
        <v>12</v>
      </c>
      <c r="C1040">
        <v>1021</v>
      </c>
      <c r="D1040">
        <v>625</v>
      </c>
      <c r="E1040" s="6">
        <v>283191857.87</v>
      </c>
      <c r="F1040" s="6">
        <v>318651782.79000002</v>
      </c>
      <c r="G1040" s="7" t="str">
        <f>VLOOKUP(D1040,[1]programas!$A$1:$D$90,2,0)</f>
        <v>Valorização dos Profissionais da Educação</v>
      </c>
      <c r="H1040" t="str">
        <f t="shared" si="16"/>
        <v>625 - Valorização dos Profissionais da Educação</v>
      </c>
      <c r="I1040" t="str">
        <f>VLOOKUP(C1040,subacoes!$A$1:$H$2405,8,0)</f>
        <v>1021 - Administração de pessoal e encargos sociais - SED</v>
      </c>
      <c r="J1040" t="str">
        <f>VLOOKUP(C1040,subacoes!$A$1:$H$2405,7,0)</f>
        <v>Servidor remunerado (unidade)</v>
      </c>
      <c r="K1040" t="str">
        <f>VLOOKUP(C1040,subacoes!$A$1:$H$2405,3,0)</f>
        <v>Maior Valor</v>
      </c>
      <c r="L1040" s="14">
        <f>VLOOKUP(C1040,subacoes!$A$1:$H$2405,6,0)</f>
        <v>640</v>
      </c>
    </row>
    <row r="1041" spans="1:12" x14ac:dyDescent="0.25">
      <c r="A1041" s="9">
        <v>480091</v>
      </c>
      <c r="B1041" s="5">
        <v>10</v>
      </c>
      <c r="C1041">
        <v>11478</v>
      </c>
      <c r="D1041">
        <v>400</v>
      </c>
      <c r="E1041" s="6">
        <v>283158179.99000001</v>
      </c>
      <c r="F1041" s="6">
        <v>329180153.54000002</v>
      </c>
      <c r="G1041" s="7" t="str">
        <f>VLOOKUP(D1041,[1]programas!$A$1:$D$90,2,0)</f>
        <v>Gestão do SUS</v>
      </c>
      <c r="H1041" t="str">
        <f t="shared" si="16"/>
        <v>400 - Gestão do SUS</v>
      </c>
      <c r="I1041" t="str">
        <f>VLOOKUP(C1041,subacoes!$A$1:$H$2405,8,0)</f>
        <v>11478 - Atendimento das ações judiciais</v>
      </c>
      <c r="J1041" t="str">
        <f>VLOOKUP(C1041,subacoes!$A$1:$H$2405,7,0)</f>
        <v>Solicitação atendida (unidade)</v>
      </c>
      <c r="K1041" t="str">
        <f>VLOOKUP(C1041,subacoes!$A$1:$H$2405,3,0)</f>
        <v>Soma</v>
      </c>
      <c r="L1041" s="14">
        <f>VLOOKUP(C1041,subacoes!$A$1:$H$2405,6,0)</f>
        <v>300000</v>
      </c>
    </row>
    <row r="1042" spans="1:12" x14ac:dyDescent="0.25">
      <c r="A1042" s="9">
        <v>450022</v>
      </c>
      <c r="B1042" s="5">
        <v>12</v>
      </c>
      <c r="C1042">
        <v>7856</v>
      </c>
      <c r="D1042">
        <v>850</v>
      </c>
      <c r="E1042" s="6">
        <v>336802895.38999999</v>
      </c>
      <c r="F1042" s="6">
        <v>339155235.95999998</v>
      </c>
      <c r="G1042" s="7" t="str">
        <f>VLOOKUP(D1042,[1]programas!$A$1:$D$90,2,0)</f>
        <v>Gestão de Pessoas</v>
      </c>
      <c r="H1042" t="str">
        <f t="shared" si="16"/>
        <v>850 - Gestão de Pessoas</v>
      </c>
      <c r="I1042" t="str">
        <f>VLOOKUP(C1042,subacoes!$A$1:$H$2405,8,0)</f>
        <v>7856 - Administração de pessoal e encargos sociais - UDESC</v>
      </c>
      <c r="J1042" t="str">
        <f>VLOOKUP(C1042,subacoes!$A$1:$H$2405,7,0)</f>
        <v>Servidor remunerado (unidade)</v>
      </c>
      <c r="K1042" t="str">
        <f>VLOOKUP(C1042,subacoes!$A$1:$H$2405,3,0)</f>
        <v>Maior Valor</v>
      </c>
      <c r="L1042" s="14">
        <f>VLOOKUP(C1042,subacoes!$A$1:$H$2405,6,0)</f>
        <v>2000</v>
      </c>
    </row>
    <row r="1043" spans="1:12" x14ac:dyDescent="0.25">
      <c r="A1043" s="5">
        <v>160085</v>
      </c>
      <c r="B1043" s="5">
        <v>6</v>
      </c>
      <c r="C1043">
        <v>4423</v>
      </c>
      <c r="D1043">
        <v>705</v>
      </c>
      <c r="E1043" s="6">
        <v>349072198.87</v>
      </c>
      <c r="F1043" s="6">
        <v>351801755.25</v>
      </c>
      <c r="G1043" s="7" t="str">
        <f>VLOOKUP(D1043,[1]programas!$A$1:$D$90,2,0)</f>
        <v>Segurança Cidadã</v>
      </c>
      <c r="H1043" t="str">
        <f t="shared" si="16"/>
        <v>705 - Segurança Cidadã</v>
      </c>
      <c r="I1043" t="str">
        <f>VLOOKUP(C1043,subacoes!$A$1:$H$2405,8,0)</f>
        <v>4423 - Administração de pessoal e encargos sociais - BM</v>
      </c>
      <c r="J1043" t="str">
        <f>VLOOKUP(C1043,subacoes!$A$1:$H$2405,7,0)</f>
        <v>Servidor remunerado (unidade)</v>
      </c>
      <c r="K1043" t="str">
        <f>VLOOKUP(C1043,subacoes!$A$1:$H$2405,3,0)</f>
        <v>Maior Valor</v>
      </c>
      <c r="L1043" s="14">
        <f>VLOOKUP(C1043,subacoes!$A$1:$H$2405,6,0)</f>
        <v>2950</v>
      </c>
    </row>
    <row r="1044" spans="1:12" x14ac:dyDescent="0.25">
      <c r="A1044" s="9">
        <v>450001</v>
      </c>
      <c r="B1044" s="5">
        <v>12</v>
      </c>
      <c r="C1044">
        <v>11562</v>
      </c>
      <c r="D1044">
        <v>610</v>
      </c>
      <c r="E1044" s="6">
        <v>207283033.03</v>
      </c>
      <c r="F1044" s="6">
        <v>361985287.94999999</v>
      </c>
      <c r="G1044" s="7" t="str">
        <f>VLOOKUP(D1044,[1]programas!$A$1:$D$90,2,0)</f>
        <v>Educação Básica com Qualidade e Equidade</v>
      </c>
      <c r="H1044" t="str">
        <f t="shared" si="16"/>
        <v>610 - Educação Básica com Qualidade e Equidade</v>
      </c>
      <c r="I1044" t="str">
        <f>VLOOKUP(C1044,subacoes!$A$1:$H$2405,8,0)</f>
        <v>11562 - Operacionalização da educação básica - SED</v>
      </c>
      <c r="J1044" t="str">
        <f>VLOOKUP(C1044,subacoes!$A$1:$H$2405,7,0)</f>
        <v>Aluno atendido (unidade)</v>
      </c>
      <c r="K1044" t="str">
        <f>VLOOKUP(C1044,subacoes!$A$1:$H$2405,3,0)</f>
        <v>Maior Valor</v>
      </c>
      <c r="L1044" s="14">
        <f>VLOOKUP(C1044,subacoes!$A$1:$H$2405,6,0)</f>
        <v>550000</v>
      </c>
    </row>
    <row r="1045" spans="1:12" x14ac:dyDescent="0.25">
      <c r="A1045" s="9">
        <v>520001</v>
      </c>
      <c r="B1045" s="5">
        <v>4</v>
      </c>
      <c r="C1045">
        <v>959</v>
      </c>
      <c r="D1045">
        <v>850</v>
      </c>
      <c r="E1045" s="6">
        <v>364433847.30000001</v>
      </c>
      <c r="F1045" s="6">
        <v>366580812.91000003</v>
      </c>
      <c r="G1045" s="7" t="str">
        <f>VLOOKUP(D1045,[1]programas!$A$1:$D$90,2,0)</f>
        <v>Gestão de Pessoas</v>
      </c>
      <c r="H1045" t="str">
        <f t="shared" si="16"/>
        <v>850 - Gestão de Pessoas</v>
      </c>
      <c r="I1045" t="str">
        <f>VLOOKUP(C1045,subacoes!$A$1:$H$2405,8,0)</f>
        <v>959 - Administração de pessoal e encargos sociais - SEF</v>
      </c>
      <c r="J1045" t="str">
        <f>VLOOKUP(C1045,subacoes!$A$1:$H$2405,7,0)</f>
        <v>Servidor remunerado (unidade)</v>
      </c>
      <c r="K1045" t="str">
        <f>VLOOKUP(C1045,subacoes!$A$1:$H$2405,3,0)</f>
        <v>Maior Valor</v>
      </c>
      <c r="L1045" s="14">
        <f>VLOOKUP(C1045,subacoes!$A$1:$H$2405,6,0)</f>
        <v>915</v>
      </c>
    </row>
    <row r="1046" spans="1:12" x14ac:dyDescent="0.25">
      <c r="A1046" s="9">
        <v>520002</v>
      </c>
      <c r="B1046" s="5">
        <v>28</v>
      </c>
      <c r="C1046">
        <v>14252</v>
      </c>
      <c r="D1046">
        <v>900</v>
      </c>
      <c r="E1046" s="6">
        <v>409687034.73000002</v>
      </c>
      <c r="F1046" s="6">
        <v>409687034.75</v>
      </c>
      <c r="G1046" s="7" t="str">
        <f>VLOOKUP(D1046,[1]programas!$A$1:$D$90,2,0)</f>
        <v>Gestão Administrativa - Poder Executivo</v>
      </c>
      <c r="H1046" t="str">
        <f t="shared" si="16"/>
        <v>900 - Gestão Administrativa - Poder Executivo</v>
      </c>
      <c r="I1046" t="str">
        <f>VLOOKUP(C1046,subacoes!$A$1:$H$2405,8,0)</f>
        <v>14252 - Encargos com precatórios - EGE</v>
      </c>
      <c r="J1046" t="str">
        <f>VLOOKUP(C1046,subacoes!$A$1:$H$2405,7,0)</f>
        <v>Precatório pago (unidade)</v>
      </c>
      <c r="K1046" t="str">
        <f>VLOOKUP(C1046,subacoes!$A$1:$H$2405,3,0)</f>
        <v>Soma</v>
      </c>
      <c r="L1046" s="14">
        <f>VLOOKUP(C1046,subacoes!$A$1:$H$2405,6,0)</f>
        <v>1</v>
      </c>
    </row>
    <row r="1047" spans="1:12" x14ac:dyDescent="0.25">
      <c r="A1047" s="9">
        <v>480091</v>
      </c>
      <c r="B1047" s="5">
        <v>10</v>
      </c>
      <c r="C1047">
        <v>11441</v>
      </c>
      <c r="D1047">
        <v>430</v>
      </c>
      <c r="E1047" s="6">
        <v>417592095.75</v>
      </c>
      <c r="F1047" s="6">
        <v>429042438</v>
      </c>
      <c r="G1047" s="7" t="str">
        <f>VLOOKUP(D1047,[1]programas!$A$1:$D$90,2,0)</f>
        <v>Atenção de Média e Alta Complexidade Ambulatorial e Hospitalar</v>
      </c>
      <c r="H1047" t="str">
        <f t="shared" si="16"/>
        <v>430 - Atenção de Média e Alta Complexidade Ambulatorial e Hospitalar</v>
      </c>
      <c r="I1047" t="str">
        <f>VLOOKUP(C1047,subacoes!$A$1:$H$2405,8,0)</f>
        <v>11441 - Manutenção das unidades assistenciais administradas por organizações sociais</v>
      </c>
      <c r="J1047" t="str">
        <f>VLOOKUP(C1047,subacoes!$A$1:$H$2405,7,0)</f>
        <v>Procedimentos realizados (unidade mil)</v>
      </c>
      <c r="K1047" t="str">
        <f>VLOOKUP(C1047,subacoes!$A$1:$H$2405,3,0)</f>
        <v>Soma</v>
      </c>
      <c r="L1047" s="14">
        <f>VLOOKUP(C1047,subacoes!$A$1:$H$2405,6,0)</f>
        <v>2200000</v>
      </c>
    </row>
    <row r="1048" spans="1:12" x14ac:dyDescent="0.25">
      <c r="A1048" s="9">
        <v>480091</v>
      </c>
      <c r="B1048" s="5">
        <v>10</v>
      </c>
      <c r="C1048">
        <v>11320</v>
      </c>
      <c r="D1048">
        <v>430</v>
      </c>
      <c r="E1048" s="6">
        <v>300598422.89999998</v>
      </c>
      <c r="F1048" s="6">
        <v>433476291.10000002</v>
      </c>
      <c r="G1048" s="7" t="str">
        <f>VLOOKUP(D1048,[1]programas!$A$1:$D$90,2,0)</f>
        <v>Atenção de Média e Alta Complexidade Ambulatorial e Hospitalar</v>
      </c>
      <c r="H1048" t="str">
        <f t="shared" si="16"/>
        <v>430 - Atenção de Média e Alta Complexidade Ambulatorial e Hospitalar</v>
      </c>
      <c r="I1048" t="str">
        <f>VLOOKUP(C1048,subacoes!$A$1:$H$2405,8,0)</f>
        <v>11320 - Realização de procedimentos contemplados na programação pactuada e integrada (PPI)</v>
      </c>
      <c r="J1048" t="str">
        <f>VLOOKUP(C1048,subacoes!$A$1:$H$2405,7,0)</f>
        <v>Procedimentos realizados (unidade mil)</v>
      </c>
      <c r="K1048" t="str">
        <f>VLOOKUP(C1048,subacoes!$A$1:$H$2405,3,0)</f>
        <v>Soma</v>
      </c>
      <c r="L1048" s="14">
        <f>VLOOKUP(C1048,subacoes!$A$1:$H$2405,6,0)</f>
        <v>11000000</v>
      </c>
    </row>
    <row r="1049" spans="1:12" x14ac:dyDescent="0.25">
      <c r="A1049" s="9">
        <v>470076</v>
      </c>
      <c r="B1049" s="5">
        <v>9</v>
      </c>
      <c r="C1049">
        <v>9347</v>
      </c>
      <c r="D1049">
        <v>860</v>
      </c>
      <c r="E1049" s="6">
        <v>483484760.08999997</v>
      </c>
      <c r="F1049" s="6">
        <v>502733190.04000002</v>
      </c>
      <c r="G1049" s="7" t="str">
        <f>VLOOKUP(D1049,[1]programas!$A$1:$D$90,2,0)</f>
        <v>Gestão Previdenciária</v>
      </c>
      <c r="H1049" t="str">
        <f t="shared" si="16"/>
        <v>860 - Gestão Previdenciária</v>
      </c>
      <c r="I1049" t="str">
        <f>VLOOKUP(C1049,subacoes!$A$1:$H$2405,8,0)</f>
        <v>9347 - Encargos com inativos - SES - Fundo Financeiro</v>
      </c>
      <c r="J1049" t="str">
        <f>VLOOKUP(C1049,subacoes!$A$1:$H$2405,7,0)</f>
        <v>Servidor inativo (unidade)</v>
      </c>
      <c r="K1049" t="str">
        <f>VLOOKUP(C1049,subacoes!$A$1:$H$2405,3,0)</f>
        <v>Maior Valor</v>
      </c>
      <c r="L1049" s="14">
        <f>VLOOKUP(C1049,subacoes!$A$1:$H$2405,6,0)</f>
        <v>7000</v>
      </c>
    </row>
    <row r="1050" spans="1:12" x14ac:dyDescent="0.25">
      <c r="A1050" s="5">
        <v>160084</v>
      </c>
      <c r="B1050" s="5">
        <v>6</v>
      </c>
      <c r="C1050">
        <v>6750</v>
      </c>
      <c r="D1050">
        <v>706</v>
      </c>
      <c r="E1050" s="6">
        <v>588771963.42999995</v>
      </c>
      <c r="F1050" s="6">
        <v>589386214.98000002</v>
      </c>
      <c r="G1050" s="7" t="str">
        <f>VLOOKUP(D1050,[1]programas!$A$1:$D$90,2,0)</f>
        <v>De Olho no Crime</v>
      </c>
      <c r="H1050" t="str">
        <f t="shared" si="16"/>
        <v>706 - De Olho no Crime</v>
      </c>
      <c r="I1050" t="str">
        <f>VLOOKUP(C1050,subacoes!$A$1:$H$2405,8,0)</f>
        <v>6750 - Administração de pessoal e encargos sociais - PC</v>
      </c>
      <c r="J1050" t="str">
        <f>VLOOKUP(C1050,subacoes!$A$1:$H$2405,7,0)</f>
        <v>Servidor remunerado (unidade)</v>
      </c>
      <c r="K1050" t="str">
        <f>VLOOKUP(C1050,subacoes!$A$1:$H$2405,3,0)</f>
        <v>Maior Valor</v>
      </c>
      <c r="L1050" s="14">
        <f>VLOOKUP(C1050,subacoes!$A$1:$H$2405,6,0)</f>
        <v>3500</v>
      </c>
    </row>
    <row r="1051" spans="1:12" x14ac:dyDescent="0.25">
      <c r="A1051" s="9">
        <v>540096</v>
      </c>
      <c r="B1051" s="5">
        <v>14</v>
      </c>
      <c r="C1051">
        <v>10926</v>
      </c>
      <c r="D1051">
        <v>740</v>
      </c>
      <c r="E1051" s="6">
        <v>593851408.87</v>
      </c>
      <c r="F1051" s="6">
        <v>594920089.37</v>
      </c>
      <c r="G1051" s="7" t="str">
        <f>VLOOKUP(D1051,[1]programas!$A$1:$D$90,2,0)</f>
        <v>Gestão do Sistema Prisional e Socioeducativo</v>
      </c>
      <c r="H1051" t="str">
        <f t="shared" si="16"/>
        <v>740 - Gestão do Sistema Prisional e Socioeducativo</v>
      </c>
      <c r="I1051" t="str">
        <f>VLOOKUP(C1051,subacoes!$A$1:$H$2405,8,0)</f>
        <v>10926 - Administração de pessoal e encargos sociais - SJC</v>
      </c>
      <c r="J1051" t="str">
        <f>VLOOKUP(C1051,subacoes!$A$1:$H$2405,7,0)</f>
        <v>Servidor remunerado (unidade)</v>
      </c>
      <c r="K1051" t="str">
        <f>VLOOKUP(C1051,subacoes!$A$1:$H$2405,3,0)</f>
        <v>Maior Valor</v>
      </c>
      <c r="L1051" s="14">
        <f>VLOOKUP(C1051,subacoes!$A$1:$H$2405,6,0)</f>
        <v>4600</v>
      </c>
    </row>
    <row r="1052" spans="1:12" x14ac:dyDescent="0.25">
      <c r="A1052" s="9">
        <v>520002</v>
      </c>
      <c r="B1052" s="5">
        <v>28</v>
      </c>
      <c r="C1052">
        <v>3368</v>
      </c>
      <c r="D1052">
        <v>990</v>
      </c>
      <c r="E1052" s="6">
        <v>636788202.47000003</v>
      </c>
      <c r="F1052" s="6">
        <v>704658960.88</v>
      </c>
      <c r="G1052" s="7" t="str">
        <f>VLOOKUP(D1052,[1]programas!$A$1:$D$90,2,0)</f>
        <v>Encargos Especiais</v>
      </c>
      <c r="H1052" t="str">
        <f t="shared" si="16"/>
        <v>990 - Encargos Especiais</v>
      </c>
      <c r="I1052" t="str">
        <f>VLOOKUP(C1052,subacoes!$A$1:$H$2405,8,0)</f>
        <v>3368 - Amortização e encargos de contratos de financiamentos externos - EGE</v>
      </c>
      <c r="J1052" t="str">
        <f>VLOOKUP(C1052,subacoes!$A$1:$H$2405,7,0)</f>
        <v>Contrato assinado (unidade)</v>
      </c>
      <c r="K1052" t="str">
        <f>VLOOKUP(C1052,subacoes!$A$1:$H$2405,3,0)</f>
        <v>Maior Valor</v>
      </c>
      <c r="L1052" s="14">
        <f>VLOOKUP(C1052,subacoes!$A$1:$H$2405,6,0)</f>
        <v>13</v>
      </c>
    </row>
    <row r="1053" spans="1:12" x14ac:dyDescent="0.25">
      <c r="A1053" s="9">
        <v>450001</v>
      </c>
      <c r="B1053" s="5">
        <v>12</v>
      </c>
      <c r="C1053">
        <v>8662</v>
      </c>
      <c r="D1053">
        <v>625</v>
      </c>
      <c r="E1053" s="6">
        <v>738379726.74000001</v>
      </c>
      <c r="F1053" s="6">
        <v>742559421.79999995</v>
      </c>
      <c r="G1053" s="7" t="str">
        <f>VLOOKUP(D1053,[1]programas!$A$1:$D$90,2,0)</f>
        <v>Valorização dos Profissionais da Educação</v>
      </c>
      <c r="H1053" t="str">
        <f t="shared" si="16"/>
        <v>625 - Valorização dos Profissionais da Educação</v>
      </c>
      <c r="I1053" t="str">
        <f>VLOOKUP(C1053,subacoes!$A$1:$H$2405,8,0)</f>
        <v>8662 - Administração de pessoal e encargos sociais - ensino médio - SED</v>
      </c>
      <c r="J1053" t="str">
        <f>VLOOKUP(C1053,subacoes!$A$1:$H$2405,7,0)</f>
        <v>Servidor remunerado (unidade)</v>
      </c>
      <c r="K1053" t="str">
        <f>VLOOKUP(C1053,subacoes!$A$1:$H$2405,3,0)</f>
        <v>Maior Valor</v>
      </c>
      <c r="L1053" s="14">
        <f>VLOOKUP(C1053,subacoes!$A$1:$H$2405,6,0)</f>
        <v>14214</v>
      </c>
    </row>
    <row r="1054" spans="1:12" x14ac:dyDescent="0.25">
      <c r="A1054" s="9">
        <v>470092</v>
      </c>
      <c r="B1054" s="5">
        <v>4</v>
      </c>
      <c r="C1054">
        <v>3626</v>
      </c>
      <c r="D1054">
        <v>900</v>
      </c>
      <c r="E1054" s="6">
        <v>578912790.76999998</v>
      </c>
      <c r="F1054" s="6">
        <v>837421695.58000004</v>
      </c>
      <c r="G1054" s="7" t="str">
        <f>VLOOKUP(D1054,[1]programas!$A$1:$D$90,2,0)</f>
        <v>Gestão Administrativa - Poder Executivo</v>
      </c>
      <c r="H1054" t="str">
        <f t="shared" si="16"/>
        <v>900 - Gestão Administrativa - Poder Executivo</v>
      </c>
      <c r="I1054" t="str">
        <f>VLOOKUP(C1054,subacoes!$A$1:$H$2405,8,0)</f>
        <v>3626 - Assistência Médico-hospitalar: Santa Catarina Saúde - FPS - SEA</v>
      </c>
      <c r="J1054" t="str">
        <f>VLOOKUP(C1054,subacoes!$A$1:$H$2405,7,0)</f>
        <v>Segurado/beneficiado (unidade)</v>
      </c>
      <c r="K1054" t="str">
        <f>VLOOKUP(C1054,subacoes!$A$1:$H$2405,3,0)</f>
        <v>Maior Valor</v>
      </c>
      <c r="L1054" s="14">
        <f>VLOOKUP(C1054,subacoes!$A$1:$H$2405,6,0)</f>
        <v>210000</v>
      </c>
    </row>
    <row r="1055" spans="1:12" x14ac:dyDescent="0.25">
      <c r="A1055" s="9">
        <v>470076</v>
      </c>
      <c r="B1055" s="5">
        <v>9</v>
      </c>
      <c r="C1055">
        <v>9349</v>
      </c>
      <c r="D1055">
        <v>860</v>
      </c>
      <c r="E1055" s="6">
        <v>890639388.55999994</v>
      </c>
      <c r="F1055" s="6">
        <v>900742484.40999997</v>
      </c>
      <c r="G1055" s="7" t="str">
        <f>VLOOKUP(D1055,[1]programas!$A$1:$D$90,2,0)</f>
        <v>Gestão Previdenciária</v>
      </c>
      <c r="H1055" t="str">
        <f t="shared" si="16"/>
        <v>860 - Gestão Previdenciária</v>
      </c>
      <c r="I1055" t="str">
        <f>VLOOKUP(C1055,subacoes!$A$1:$H$2405,8,0)</f>
        <v>9349 - Encargos com inativos - Ensino Fundamental - Fundo Financeiro</v>
      </c>
      <c r="J1055" t="str">
        <f>VLOOKUP(C1055,subacoes!$A$1:$H$2405,7,0)</f>
        <v>Servidor inativo (unidade)</v>
      </c>
      <c r="K1055" t="str">
        <f>VLOOKUP(C1055,subacoes!$A$1:$H$2405,3,0)</f>
        <v>Maior Valor</v>
      </c>
      <c r="L1055" s="14">
        <f>VLOOKUP(C1055,subacoes!$A$1:$H$2405,6,0)</f>
        <v>14000</v>
      </c>
    </row>
    <row r="1056" spans="1:12" x14ac:dyDescent="0.25">
      <c r="A1056" s="9">
        <v>470076</v>
      </c>
      <c r="B1056" s="5">
        <v>9</v>
      </c>
      <c r="C1056">
        <v>9360</v>
      </c>
      <c r="D1056">
        <v>860</v>
      </c>
      <c r="E1056" s="6">
        <v>839588720.77999997</v>
      </c>
      <c r="F1056" s="6">
        <v>980525269.46000004</v>
      </c>
      <c r="G1056" s="7" t="str">
        <f>VLOOKUP(D1056,[1]programas!$A$1:$D$90,2,0)</f>
        <v>Gestão Previdenciária</v>
      </c>
      <c r="H1056" t="str">
        <f t="shared" si="16"/>
        <v>860 - Gestão Previdenciária</v>
      </c>
      <c r="I1056" t="str">
        <f>VLOOKUP(C1056,subacoes!$A$1:$H$2405,8,0)</f>
        <v>9360 - Pensões - Poder Executivo - Fundo Financeiro</v>
      </c>
      <c r="J1056" t="str">
        <f>VLOOKUP(C1056,subacoes!$A$1:$H$2405,7,0)</f>
        <v>Segurado/beneficiado (unidade)</v>
      </c>
      <c r="K1056" t="str">
        <f>VLOOKUP(C1056,subacoes!$A$1:$H$2405,3,0)</f>
        <v>Maior Valor</v>
      </c>
      <c r="L1056" s="14">
        <f>VLOOKUP(C1056,subacoes!$A$1:$H$2405,6,0)</f>
        <v>13000</v>
      </c>
    </row>
    <row r="1057" spans="1:12" x14ac:dyDescent="0.25">
      <c r="A1057" s="9">
        <v>450001</v>
      </c>
      <c r="B1057" s="5">
        <v>12</v>
      </c>
      <c r="C1057">
        <v>1172</v>
      </c>
      <c r="D1057">
        <v>625</v>
      </c>
      <c r="E1057" s="6">
        <v>1100909468.3599999</v>
      </c>
      <c r="F1057" s="6">
        <v>1101994081.4200001</v>
      </c>
      <c r="G1057" s="7" t="str">
        <f>VLOOKUP(D1057,[1]programas!$A$1:$D$90,2,0)</f>
        <v>Valorização dos Profissionais da Educação</v>
      </c>
      <c r="H1057" t="str">
        <f t="shared" si="16"/>
        <v>625 - Valorização dos Profissionais da Educação</v>
      </c>
      <c r="I1057" t="str">
        <f>VLOOKUP(C1057,subacoes!$A$1:$H$2405,8,0)</f>
        <v>1172 - Administração de pessoal e encargos sociais - ensino fundamental - SED</v>
      </c>
      <c r="J1057" t="str">
        <f>VLOOKUP(C1057,subacoes!$A$1:$H$2405,7,0)</f>
        <v>Servidor remunerado (unidade)</v>
      </c>
      <c r="K1057" t="str">
        <f>VLOOKUP(C1057,subacoes!$A$1:$H$2405,3,0)</f>
        <v>Maior Valor</v>
      </c>
      <c r="L1057" s="14">
        <f>VLOOKUP(C1057,subacoes!$A$1:$H$2405,6,0)</f>
        <v>21880</v>
      </c>
    </row>
    <row r="1058" spans="1:12" x14ac:dyDescent="0.25">
      <c r="A1058" s="9">
        <v>470076</v>
      </c>
      <c r="B1058" s="5">
        <v>9</v>
      </c>
      <c r="C1058">
        <v>9348</v>
      </c>
      <c r="D1058">
        <v>860</v>
      </c>
      <c r="E1058" s="6">
        <v>1085982881.46</v>
      </c>
      <c r="F1058" s="6">
        <v>1106245168.6700001</v>
      </c>
      <c r="G1058" s="7" t="str">
        <f>VLOOKUP(D1058,[1]programas!$A$1:$D$90,2,0)</f>
        <v>Gestão Previdenciária</v>
      </c>
      <c r="H1058" t="str">
        <f t="shared" si="16"/>
        <v>860 - Gestão Previdenciária</v>
      </c>
      <c r="I1058" t="str">
        <f>VLOOKUP(C1058,subacoes!$A$1:$H$2405,8,0)</f>
        <v>9348 - Encargos com inativos - Educação - Fundo Financeiro</v>
      </c>
      <c r="J1058" t="str">
        <f>VLOOKUP(C1058,subacoes!$A$1:$H$2405,7,0)</f>
        <v>Servidor inativo (unidade)</v>
      </c>
      <c r="K1058" t="str">
        <f>VLOOKUP(C1058,subacoes!$A$1:$H$2405,3,0)</f>
        <v>Maior Valor</v>
      </c>
      <c r="L1058" s="14">
        <f>VLOOKUP(C1058,subacoes!$A$1:$H$2405,6,0)</f>
        <v>19300</v>
      </c>
    </row>
    <row r="1059" spans="1:12" x14ac:dyDescent="0.25">
      <c r="A1059" s="9">
        <v>520002</v>
      </c>
      <c r="B1059" s="5">
        <v>28</v>
      </c>
      <c r="C1059">
        <v>3562</v>
      </c>
      <c r="D1059">
        <v>990</v>
      </c>
      <c r="E1059" s="6">
        <v>1147713350.78</v>
      </c>
      <c r="F1059" s="6">
        <v>1214587272.04</v>
      </c>
      <c r="G1059" s="7" t="str">
        <f>VLOOKUP(D1059,[1]programas!$A$1:$D$90,2,0)</f>
        <v>Encargos Especiais</v>
      </c>
      <c r="H1059" t="str">
        <f t="shared" si="16"/>
        <v>990 - Encargos Especiais</v>
      </c>
      <c r="I1059" t="str">
        <f>VLOOKUP(C1059,subacoes!$A$1:$H$2405,8,0)</f>
        <v>3562 - Amortização e encargos de contratos de financiamentos internos - EGE</v>
      </c>
      <c r="J1059" t="str">
        <f>VLOOKUP(C1059,subacoes!$A$1:$H$2405,7,0)</f>
        <v>Contrato assinado (unidade)</v>
      </c>
      <c r="K1059" t="str">
        <f>VLOOKUP(C1059,subacoes!$A$1:$H$2405,3,0)</f>
        <v>Maior Valor</v>
      </c>
      <c r="L1059" s="14">
        <f>VLOOKUP(C1059,subacoes!$A$1:$H$2405,6,0)</f>
        <v>17</v>
      </c>
    </row>
    <row r="1060" spans="1:12" x14ac:dyDescent="0.25">
      <c r="A1060" s="9">
        <v>480091</v>
      </c>
      <c r="B1060" s="5">
        <v>10</v>
      </c>
      <c r="C1060">
        <v>1018</v>
      </c>
      <c r="D1060">
        <v>850</v>
      </c>
      <c r="E1060" s="6">
        <v>1230402228.8099999</v>
      </c>
      <c r="F1060" s="6">
        <v>1231089108.3299999</v>
      </c>
      <c r="G1060" s="7" t="str">
        <f>VLOOKUP(D1060,[1]programas!$A$1:$D$90,2,0)</f>
        <v>Gestão de Pessoas</v>
      </c>
      <c r="H1060" t="str">
        <f t="shared" si="16"/>
        <v>850 - Gestão de Pessoas</v>
      </c>
      <c r="I1060" t="str">
        <f>VLOOKUP(C1060,subacoes!$A$1:$H$2405,8,0)</f>
        <v>1018 - Administração de pessoal e encargos sociais - SES</v>
      </c>
      <c r="J1060" t="str">
        <f>VLOOKUP(C1060,subacoes!$A$1:$H$2405,7,0)</f>
        <v>Servidor remunerado (unidade)</v>
      </c>
      <c r="K1060" t="str">
        <f>VLOOKUP(C1060,subacoes!$A$1:$H$2405,3,0)</f>
        <v>Maior Valor</v>
      </c>
      <c r="L1060" s="14">
        <f>VLOOKUP(C1060,subacoes!$A$1:$H$2405,6,0)</f>
        <v>12000</v>
      </c>
    </row>
    <row r="1061" spans="1:12" x14ac:dyDescent="0.25">
      <c r="A1061" s="5">
        <v>160097</v>
      </c>
      <c r="B1061" s="5">
        <v>6</v>
      </c>
      <c r="C1061">
        <v>686</v>
      </c>
      <c r="D1061">
        <v>706</v>
      </c>
      <c r="E1061" s="6">
        <v>1267590594.8099999</v>
      </c>
      <c r="F1061" s="6">
        <v>1270367232.74</v>
      </c>
      <c r="G1061" s="7" t="str">
        <f>VLOOKUP(D1061,[1]programas!$A$1:$D$90,2,0)</f>
        <v>De Olho no Crime</v>
      </c>
      <c r="H1061" t="str">
        <f t="shared" si="16"/>
        <v>706 - De Olho no Crime</v>
      </c>
      <c r="I1061" t="str">
        <f>VLOOKUP(C1061,subacoes!$A$1:$H$2405,8,0)</f>
        <v>686 - Administração de pessoal e encargos sociais - PM</v>
      </c>
      <c r="J1061" t="str">
        <f>VLOOKUP(C1061,subacoes!$A$1:$H$2405,7,0)</f>
        <v>Servidor remunerado (unidade)</v>
      </c>
      <c r="K1061" t="str">
        <f>VLOOKUP(C1061,subacoes!$A$1:$H$2405,3,0)</f>
        <v>Maior Valor</v>
      </c>
      <c r="L1061" s="14">
        <f>VLOOKUP(C1061,subacoes!$A$1:$H$2405,6,0)</f>
        <v>12000</v>
      </c>
    </row>
    <row r="1062" spans="1:12" x14ac:dyDescent="0.25">
      <c r="A1062" s="9">
        <v>470076</v>
      </c>
      <c r="B1062" s="5">
        <v>9</v>
      </c>
      <c r="C1062">
        <v>9345</v>
      </c>
      <c r="D1062">
        <v>860</v>
      </c>
      <c r="E1062" s="6">
        <v>2366192259.77</v>
      </c>
      <c r="F1062" s="6">
        <v>2539444303.5100002</v>
      </c>
      <c r="G1062" s="7" t="str">
        <f>VLOOKUP(D1062,[1]programas!$A$1:$D$90,2,0)</f>
        <v>Gestão Previdenciária</v>
      </c>
      <c r="H1062" t="str">
        <f t="shared" si="16"/>
        <v>860 - Gestão Previdenciária</v>
      </c>
      <c r="I1062" t="str">
        <f>VLOOKUP(C1062,subacoes!$A$1:$H$2405,8,0)</f>
        <v>9345 - Encargos com inativos - Poder Executivo - Fundo Financeiro</v>
      </c>
      <c r="J1062" t="str">
        <f>VLOOKUP(C1062,subacoes!$A$1:$H$2405,7,0)</f>
        <v>Servidor inativo (unidade)</v>
      </c>
      <c r="K1062" t="str">
        <f>VLOOKUP(C1062,subacoes!$A$1:$H$2405,3,0)</f>
        <v>Maior Valor</v>
      </c>
      <c r="L1062" s="14">
        <f>VLOOKUP(C1062,subacoes!$A$1:$H$2405,6,0)</f>
        <v>16000</v>
      </c>
    </row>
    <row r="1063" spans="1:12" x14ac:dyDescent="0.25">
      <c r="E1063" s="10"/>
      <c r="F1063" s="10"/>
    </row>
  </sheetData>
  <sortState ref="A2:H3733">
    <sortCondition ref="F2:F3733"/>
    <sortCondition ref="E2:E3733"/>
  </sortState>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405"/>
  <sheetViews>
    <sheetView workbookViewId="0">
      <selection activeCell="F89" sqref="F89"/>
    </sheetView>
  </sheetViews>
  <sheetFormatPr defaultRowHeight="15" x14ac:dyDescent="0.25"/>
  <cols>
    <col min="4" max="4" width="28" customWidth="1"/>
    <col min="6" max="6" width="15.28515625" bestFit="1" customWidth="1"/>
    <col min="7" max="7" width="32.42578125" customWidth="1"/>
  </cols>
  <sheetData>
    <row r="1" spans="1:8" x14ac:dyDescent="0.25">
      <c r="A1" s="13" t="s">
        <v>2635</v>
      </c>
      <c r="B1" s="13" t="s">
        <v>2634</v>
      </c>
      <c r="C1" s="13" t="s">
        <v>2633</v>
      </c>
      <c r="D1" s="13" t="s">
        <v>2636</v>
      </c>
      <c r="E1" s="13" t="s">
        <v>18</v>
      </c>
      <c r="F1" s="13" t="s">
        <v>2632</v>
      </c>
      <c r="G1" s="13" t="s">
        <v>2636</v>
      </c>
      <c r="H1" s="13" t="s">
        <v>2637</v>
      </c>
    </row>
    <row r="2" spans="1:8" hidden="1" x14ac:dyDescent="0.25">
      <c r="A2">
        <v>22</v>
      </c>
      <c r="B2" t="s">
        <v>15</v>
      </c>
      <c r="C2" t="s">
        <v>16</v>
      </c>
      <c r="D2" t="s">
        <v>17</v>
      </c>
      <c r="E2" t="s">
        <v>18</v>
      </c>
      <c r="F2">
        <v>500</v>
      </c>
      <c r="G2" t="str">
        <f>CONCATENATE(D2," (",E2,")")</f>
        <v>Servidor remunerado (unidade)</v>
      </c>
      <c r="H2" t="str">
        <f>CONCATENATE(A2," - ",B2)</f>
        <v>22 - Administração de pessoal e encargos sociais - DEINFRA</v>
      </c>
    </row>
    <row r="3" spans="1:8" hidden="1" x14ac:dyDescent="0.25">
      <c r="A3">
        <v>24</v>
      </c>
      <c r="B3" t="s">
        <v>19</v>
      </c>
      <c r="C3" t="s">
        <v>16</v>
      </c>
      <c r="D3" t="s">
        <v>20</v>
      </c>
      <c r="E3" t="s">
        <v>18</v>
      </c>
      <c r="F3">
        <v>1</v>
      </c>
      <c r="G3" t="str">
        <f t="shared" ref="G3:G66" si="0">CONCATENATE(D3," (",E3,")")</f>
        <v>Unidade gestora mantida (unidade)</v>
      </c>
      <c r="H3" t="str">
        <f t="shared" ref="H3:H66" si="1">CONCATENATE(A3," - ",B3)</f>
        <v>24 - Administração e manutenção dos serviços administrativos gerais - DEINFRA</v>
      </c>
    </row>
    <row r="4" spans="1:8" hidden="1" x14ac:dyDescent="0.25">
      <c r="A4">
        <v>27</v>
      </c>
      <c r="B4" t="s">
        <v>21</v>
      </c>
      <c r="C4" t="s">
        <v>16</v>
      </c>
      <c r="D4" t="s">
        <v>20</v>
      </c>
      <c r="E4" t="s">
        <v>18</v>
      </c>
      <c r="F4">
        <v>22</v>
      </c>
      <c r="G4" t="str">
        <f t="shared" si="0"/>
        <v>Unidade gestora mantida (unidade)</v>
      </c>
      <c r="H4" t="str">
        <f t="shared" si="1"/>
        <v>27 - Administração e manutenção das Superintendências Regionais e anexos - DEINFRA</v>
      </c>
    </row>
    <row r="5" spans="1:8" hidden="1" x14ac:dyDescent="0.25">
      <c r="A5">
        <v>28</v>
      </c>
      <c r="B5" t="s">
        <v>22</v>
      </c>
      <c r="C5" t="s">
        <v>16</v>
      </c>
      <c r="D5" t="s">
        <v>23</v>
      </c>
      <c r="E5" t="s">
        <v>18</v>
      </c>
      <c r="F5">
        <v>200</v>
      </c>
      <c r="G5" t="str">
        <f t="shared" si="0"/>
        <v>Estagiário contratado (unidade)</v>
      </c>
      <c r="H5" t="str">
        <f t="shared" si="1"/>
        <v>28 - Encargos com estagiários - DEINFRA</v>
      </c>
    </row>
    <row r="6" spans="1:8" hidden="1" x14ac:dyDescent="0.25">
      <c r="A6">
        <v>37</v>
      </c>
      <c r="B6" t="s">
        <v>24</v>
      </c>
      <c r="C6" t="s">
        <v>16</v>
      </c>
      <c r="D6" t="s">
        <v>25</v>
      </c>
      <c r="E6" t="s">
        <v>18</v>
      </c>
      <c r="F6">
        <v>500</v>
      </c>
      <c r="G6" t="str">
        <f t="shared" si="0"/>
        <v>Servidor capacitado (unidade)</v>
      </c>
      <c r="H6" t="str">
        <f t="shared" si="1"/>
        <v>37 - Capacitação profissional dos agentes públicos - DEINFRA</v>
      </c>
    </row>
    <row r="7" spans="1:8" hidden="1" x14ac:dyDescent="0.25">
      <c r="A7">
        <v>65</v>
      </c>
      <c r="B7" t="s">
        <v>26</v>
      </c>
      <c r="C7" t="s">
        <v>27</v>
      </c>
      <c r="D7" t="s">
        <v>28</v>
      </c>
      <c r="E7" t="s">
        <v>18</v>
      </c>
      <c r="F7">
        <v>25</v>
      </c>
      <c r="G7" t="str">
        <f t="shared" si="0"/>
        <v>Obra rodoviária executada (unidade)</v>
      </c>
      <c r="H7" t="str">
        <f t="shared" si="1"/>
        <v>65 - Recuperação e/ou substituição de Obras de Arte Correntes e Obras de Arte Especiais - DEINFRA</v>
      </c>
    </row>
    <row r="8" spans="1:8" hidden="1" x14ac:dyDescent="0.25">
      <c r="A8">
        <v>66</v>
      </c>
      <c r="B8" t="s">
        <v>29</v>
      </c>
      <c r="C8" t="s">
        <v>16</v>
      </c>
      <c r="D8" t="s">
        <v>30</v>
      </c>
      <c r="E8" t="s">
        <v>31</v>
      </c>
      <c r="F8">
        <v>6500</v>
      </c>
      <c r="G8" t="str">
        <f t="shared" si="0"/>
        <v>Rodovia conservada (km)</v>
      </c>
      <c r="H8" t="str">
        <f t="shared" si="1"/>
        <v>66 - Conservação, sinalização e segurança rodoviária - DEINFRA</v>
      </c>
    </row>
    <row r="9" spans="1:8" hidden="1" x14ac:dyDescent="0.25">
      <c r="A9">
        <v>69</v>
      </c>
      <c r="B9" t="s">
        <v>32</v>
      </c>
      <c r="C9" t="s">
        <v>16</v>
      </c>
      <c r="D9" t="s">
        <v>33</v>
      </c>
      <c r="E9" t="s">
        <v>18</v>
      </c>
      <c r="F9">
        <v>393</v>
      </c>
      <c r="G9" t="str">
        <f t="shared" si="0"/>
        <v>Projeto apoiado (unidade)</v>
      </c>
      <c r="H9" t="str">
        <f t="shared" si="1"/>
        <v>69 - Fomentar o desenvolvimento científico, tecnológico e sustentabilidade socioambiental</v>
      </c>
    </row>
    <row r="10" spans="1:8" hidden="1" x14ac:dyDescent="0.25">
      <c r="A10">
        <v>70</v>
      </c>
      <c r="B10" t="s">
        <v>34</v>
      </c>
      <c r="C10" t="s">
        <v>16</v>
      </c>
      <c r="D10" t="s">
        <v>35</v>
      </c>
      <c r="E10" t="s">
        <v>18</v>
      </c>
      <c r="F10">
        <v>2</v>
      </c>
      <c r="G10" t="str">
        <f t="shared" si="0"/>
        <v>Travessia conservada e reabilitada (unidade)</v>
      </c>
      <c r="H10" t="str">
        <f t="shared" si="1"/>
        <v>70 - Manutenção e melhorias das pontes Colombo M Salles e Pedro Ivo Campos - Florianópolis</v>
      </c>
    </row>
    <row r="11" spans="1:8" hidden="1" x14ac:dyDescent="0.25">
      <c r="A11">
        <v>71</v>
      </c>
      <c r="B11" t="s">
        <v>36</v>
      </c>
      <c r="C11" t="s">
        <v>16</v>
      </c>
      <c r="D11" t="s">
        <v>37</v>
      </c>
      <c r="E11" t="s">
        <v>31</v>
      </c>
      <c r="F11">
        <v>6500</v>
      </c>
      <c r="G11" t="str">
        <f t="shared" si="0"/>
        <v>Rodovia operacionada (km)</v>
      </c>
      <c r="H11" t="str">
        <f t="shared" si="1"/>
        <v>71 - Operação de rodovias - DEINFRA</v>
      </c>
    </row>
    <row r="12" spans="1:8" hidden="1" x14ac:dyDescent="0.25">
      <c r="A12">
        <v>73</v>
      </c>
      <c r="B12" t="s">
        <v>38</v>
      </c>
      <c r="C12" t="s">
        <v>16</v>
      </c>
      <c r="D12" t="s">
        <v>39</v>
      </c>
      <c r="E12" t="s">
        <v>31</v>
      </c>
      <c r="F12">
        <v>4400</v>
      </c>
      <c r="G12" t="str">
        <f t="shared" si="0"/>
        <v>Rodovia policiada (km)</v>
      </c>
      <c r="H12" t="str">
        <f t="shared" si="1"/>
        <v>73 - Administração e manutenção da Polícia Militar Rodoviária - PMRv</v>
      </c>
    </row>
    <row r="13" spans="1:8" hidden="1" x14ac:dyDescent="0.25">
      <c r="A13">
        <v>76</v>
      </c>
      <c r="B13" t="s">
        <v>40</v>
      </c>
      <c r="C13" t="s">
        <v>16</v>
      </c>
      <c r="D13" t="s">
        <v>41</v>
      </c>
      <c r="E13" t="s">
        <v>18</v>
      </c>
      <c r="F13">
        <v>2</v>
      </c>
      <c r="G13" t="str">
        <f t="shared" si="0"/>
        <v>Consultoria contratada (unidade)</v>
      </c>
      <c r="H13" t="str">
        <f t="shared" si="1"/>
        <v>76 - Consultoria de apoio institucional à Diretoria de Manutenção e Operação - DEINFRA</v>
      </c>
    </row>
    <row r="14" spans="1:8" hidden="1" x14ac:dyDescent="0.25">
      <c r="A14">
        <v>78</v>
      </c>
      <c r="B14" t="s">
        <v>42</v>
      </c>
      <c r="C14" t="s">
        <v>16</v>
      </c>
      <c r="D14" t="s">
        <v>43</v>
      </c>
      <c r="E14" t="s">
        <v>18</v>
      </c>
      <c r="F14">
        <v>277</v>
      </c>
      <c r="G14" t="str">
        <f t="shared" si="0"/>
        <v>Evento realizado (unidade)</v>
      </c>
      <c r="H14" t="str">
        <f t="shared" si="1"/>
        <v>78 - Fomentar a realização de eventos relacionados à CT&amp;I no Estado de Santa Catarina</v>
      </c>
    </row>
    <row r="15" spans="1:8" hidden="1" x14ac:dyDescent="0.25">
      <c r="A15">
        <v>79</v>
      </c>
      <c r="B15" t="s">
        <v>44</v>
      </c>
      <c r="C15" t="s">
        <v>16</v>
      </c>
      <c r="D15" t="s">
        <v>30</v>
      </c>
      <c r="E15" t="s">
        <v>31</v>
      </c>
      <c r="F15">
        <v>20</v>
      </c>
      <c r="G15" t="str">
        <f t="shared" si="0"/>
        <v>Rodovia conservada (km)</v>
      </c>
      <c r="H15" t="str">
        <f t="shared" si="1"/>
        <v>79 - Conservação, operação e monitoramento da via Expressa Sul e acessos em Florianópolis</v>
      </c>
    </row>
    <row r="16" spans="1:8" hidden="1" x14ac:dyDescent="0.25">
      <c r="A16">
        <v>80</v>
      </c>
      <c r="B16" t="s">
        <v>45</v>
      </c>
      <c r="C16" t="s">
        <v>16</v>
      </c>
      <c r="D16" t="s">
        <v>46</v>
      </c>
      <c r="E16" t="s">
        <v>18</v>
      </c>
      <c r="F16">
        <v>23</v>
      </c>
      <c r="G16" t="str">
        <f t="shared" si="0"/>
        <v>Obra executada (unidade)</v>
      </c>
      <c r="H16" t="str">
        <f t="shared" si="1"/>
        <v>80 - Construção e adequação de prédios da sede e das Superint Regionais do DEINFRA e anexos</v>
      </c>
    </row>
    <row r="17" spans="1:8" hidden="1" x14ac:dyDescent="0.25">
      <c r="A17">
        <v>81</v>
      </c>
      <c r="B17" t="s">
        <v>47</v>
      </c>
      <c r="C17" t="s">
        <v>27</v>
      </c>
      <c r="D17" t="s">
        <v>46</v>
      </c>
      <c r="E17" t="s">
        <v>18</v>
      </c>
      <c r="F17">
        <v>100</v>
      </c>
      <c r="G17" t="str">
        <f t="shared" si="0"/>
        <v>Obra executada (unidade)</v>
      </c>
      <c r="H17" t="str">
        <f t="shared" si="1"/>
        <v>81 - Humanização de rodovias - DEINFRA</v>
      </c>
    </row>
    <row r="18" spans="1:8" hidden="1" x14ac:dyDescent="0.25">
      <c r="A18">
        <v>88</v>
      </c>
      <c r="B18" t="s">
        <v>48</v>
      </c>
      <c r="C18" t="s">
        <v>27</v>
      </c>
      <c r="D18" t="s">
        <v>46</v>
      </c>
      <c r="E18" t="s">
        <v>18</v>
      </c>
      <c r="F18">
        <v>2</v>
      </c>
      <c r="G18" t="str">
        <f t="shared" si="0"/>
        <v>Obra executada (unidade)</v>
      </c>
      <c r="H18" t="str">
        <f t="shared" si="1"/>
        <v>88 - Medidas de compensação ambiental decorrentes da construção de obras hidráulicas - DEINFRA</v>
      </c>
    </row>
    <row r="19" spans="1:8" hidden="1" x14ac:dyDescent="0.25">
      <c r="A19">
        <v>119</v>
      </c>
      <c r="B19" t="s">
        <v>49</v>
      </c>
      <c r="C19" t="s">
        <v>27</v>
      </c>
      <c r="D19" t="s">
        <v>50</v>
      </c>
      <c r="E19" t="s">
        <v>31</v>
      </c>
      <c r="F19">
        <v>300</v>
      </c>
      <c r="G19" t="str">
        <f t="shared" si="0"/>
        <v>Rodovia revitalizada (km)</v>
      </c>
      <c r="H19" t="str">
        <f t="shared" si="1"/>
        <v>119 - Revitalização de rodovias - obras e supervisão - DEINFRA</v>
      </c>
    </row>
    <row r="20" spans="1:8" hidden="1" x14ac:dyDescent="0.25">
      <c r="A20">
        <v>122</v>
      </c>
      <c r="B20" t="s">
        <v>51</v>
      </c>
      <c r="C20" t="s">
        <v>16</v>
      </c>
      <c r="D20" t="s">
        <v>20</v>
      </c>
      <c r="E20" t="s">
        <v>18</v>
      </c>
      <c r="F20">
        <v>50</v>
      </c>
      <c r="G20" t="str">
        <f t="shared" si="0"/>
        <v>Unidade gestora mantida (unidade)</v>
      </c>
      <c r="H20" t="str">
        <f t="shared" si="1"/>
        <v>122 - Aquisição de combustíveis e lubrificantes - DEINFRA e PRMv</v>
      </c>
    </row>
    <row r="21" spans="1:8" hidden="1" x14ac:dyDescent="0.25">
      <c r="A21">
        <v>124</v>
      </c>
      <c r="B21" t="s">
        <v>52</v>
      </c>
      <c r="C21" t="s">
        <v>27</v>
      </c>
      <c r="D21" t="s">
        <v>28</v>
      </c>
      <c r="E21" t="s">
        <v>18</v>
      </c>
      <c r="F21">
        <v>40</v>
      </c>
      <c r="G21" t="str">
        <f t="shared" si="0"/>
        <v>Obra rodoviária executada (unidade)</v>
      </c>
      <c r="H21" t="str">
        <f t="shared" si="1"/>
        <v>124 - Tratamento de pontos críticos nas rodovias - DEINFRA</v>
      </c>
    </row>
    <row r="22" spans="1:8" hidden="1" x14ac:dyDescent="0.25">
      <c r="A22">
        <v>126</v>
      </c>
      <c r="B22" t="s">
        <v>53</v>
      </c>
      <c r="C22" t="s">
        <v>27</v>
      </c>
      <c r="D22" t="s">
        <v>54</v>
      </c>
      <c r="E22" t="s">
        <v>18</v>
      </c>
      <c r="F22">
        <v>100</v>
      </c>
      <c r="G22" t="str">
        <f t="shared" si="0"/>
        <v>Unidade adquirida (unidade)</v>
      </c>
      <c r="H22" t="str">
        <f t="shared" si="1"/>
        <v>126 - Modernização da frota de veículos, aeronaves e equipamentos de conserv e segurança rodov</v>
      </c>
    </row>
    <row r="23" spans="1:8" hidden="1" x14ac:dyDescent="0.25">
      <c r="A23">
        <v>129</v>
      </c>
      <c r="B23" t="s">
        <v>55</v>
      </c>
      <c r="C23" t="s">
        <v>27</v>
      </c>
      <c r="D23" t="s">
        <v>46</v>
      </c>
      <c r="E23" t="s">
        <v>18</v>
      </c>
      <c r="F23">
        <v>0</v>
      </c>
      <c r="G23" t="str">
        <f t="shared" si="0"/>
        <v>Obra executada (unidade)</v>
      </c>
      <c r="H23" t="str">
        <f t="shared" si="1"/>
        <v>129 - Construção e adequação de postos da Polícia Militar Rodoviária</v>
      </c>
    </row>
    <row r="24" spans="1:8" hidden="1" x14ac:dyDescent="0.25">
      <c r="A24">
        <v>134</v>
      </c>
      <c r="B24" t="s">
        <v>56</v>
      </c>
      <c r="C24" t="s">
        <v>16</v>
      </c>
      <c r="D24" t="s">
        <v>20</v>
      </c>
      <c r="E24" t="s">
        <v>18</v>
      </c>
      <c r="F24">
        <v>1</v>
      </c>
      <c r="G24" t="str">
        <f t="shared" si="0"/>
        <v>Unidade gestora mantida (unidade)</v>
      </c>
      <c r="H24" t="str">
        <f t="shared" si="1"/>
        <v>134 - Administração e manutenção dos serviços administrativos gerais - FCEE</v>
      </c>
    </row>
    <row r="25" spans="1:8" hidden="1" x14ac:dyDescent="0.25">
      <c r="A25">
        <v>159</v>
      </c>
      <c r="B25" t="s">
        <v>57</v>
      </c>
      <c r="C25" t="s">
        <v>27</v>
      </c>
      <c r="D25" t="s">
        <v>58</v>
      </c>
      <c r="E25" t="s">
        <v>18</v>
      </c>
      <c r="F25">
        <v>181364</v>
      </c>
      <c r="G25" t="str">
        <f t="shared" si="0"/>
        <v>Medidor instalado (unidade)</v>
      </c>
      <c r="H25" t="str">
        <f t="shared" si="1"/>
        <v>159 - Aquisição de equipamentos de medição</v>
      </c>
    </row>
    <row r="26" spans="1:8" hidden="1" x14ac:dyDescent="0.25">
      <c r="A26">
        <v>183</v>
      </c>
      <c r="B26" t="s">
        <v>59</v>
      </c>
      <c r="C26" t="s">
        <v>27</v>
      </c>
      <c r="D26" t="s">
        <v>60</v>
      </c>
      <c r="E26" t="s">
        <v>61</v>
      </c>
      <c r="F26">
        <v>6000</v>
      </c>
      <c r="G26" t="str">
        <f t="shared" si="0"/>
        <v>Granel movimentado (tonelada mil)</v>
      </c>
      <c r="H26" t="str">
        <f t="shared" si="1"/>
        <v>183 - Movimentação de granéis no TGSFS</v>
      </c>
    </row>
    <row r="27" spans="1:8" hidden="1" x14ac:dyDescent="0.25">
      <c r="A27">
        <v>232</v>
      </c>
      <c r="B27" t="s">
        <v>62</v>
      </c>
      <c r="C27" t="s">
        <v>27</v>
      </c>
      <c r="D27" t="s">
        <v>63</v>
      </c>
      <c r="E27" t="s">
        <v>18</v>
      </c>
      <c r="F27">
        <v>3</v>
      </c>
      <c r="G27" t="str">
        <f t="shared" si="0"/>
        <v>Plano elaborado (unidade)</v>
      </c>
      <c r="H27" t="str">
        <f t="shared" si="1"/>
        <v>232 - Elaboração de planos diretores, desenvolvimento institucional e sist de planej rodoviário - BID-VI</v>
      </c>
    </row>
    <row r="28" spans="1:8" hidden="1" x14ac:dyDescent="0.25">
      <c r="A28">
        <v>235</v>
      </c>
      <c r="B28" t="s">
        <v>64</v>
      </c>
      <c r="C28" t="s">
        <v>27</v>
      </c>
      <c r="D28" t="s">
        <v>65</v>
      </c>
      <c r="E28" t="s">
        <v>31</v>
      </c>
      <c r="F28">
        <v>700</v>
      </c>
      <c r="G28" t="str">
        <f t="shared" si="0"/>
        <v>Projeto de rodovia elaborado (km)</v>
      </c>
      <c r="H28" t="str">
        <f t="shared" si="1"/>
        <v>235 - Projetos de engenharia rodoviária - DEINFRA</v>
      </c>
    </row>
    <row r="29" spans="1:8" hidden="1" x14ac:dyDescent="0.25">
      <c r="A29">
        <v>239</v>
      </c>
      <c r="B29" t="s">
        <v>66</v>
      </c>
      <c r="C29" t="s">
        <v>27</v>
      </c>
      <c r="D29" t="s">
        <v>67</v>
      </c>
      <c r="E29" t="s">
        <v>18</v>
      </c>
      <c r="F29">
        <v>10</v>
      </c>
      <c r="G29" t="str">
        <f t="shared" si="0"/>
        <v>Estudo realizado (unidade)</v>
      </c>
      <c r="H29" t="str">
        <f t="shared" si="1"/>
        <v>239 - Levantamentos, estudos e projetos de obras hidráulicas e civis - DEINFRA</v>
      </c>
    </row>
    <row r="30" spans="1:8" hidden="1" x14ac:dyDescent="0.25">
      <c r="A30">
        <v>240</v>
      </c>
      <c r="B30" t="s">
        <v>68</v>
      </c>
      <c r="C30" t="s">
        <v>27</v>
      </c>
      <c r="D30" t="s">
        <v>67</v>
      </c>
      <c r="E30" t="s">
        <v>18</v>
      </c>
      <c r="F30">
        <v>10</v>
      </c>
      <c r="G30" t="str">
        <f t="shared" si="0"/>
        <v>Estudo realizado (unidade)</v>
      </c>
      <c r="H30" t="str">
        <f t="shared" si="1"/>
        <v>240 - Levantamentos, estudos e projetos relativos a meio ambiente - DEINFRA</v>
      </c>
    </row>
    <row r="31" spans="1:8" hidden="1" x14ac:dyDescent="0.25">
      <c r="A31">
        <v>242</v>
      </c>
      <c r="B31" t="s">
        <v>69</v>
      </c>
      <c r="C31" t="s">
        <v>16</v>
      </c>
      <c r="D31" t="s">
        <v>70</v>
      </c>
      <c r="E31" t="s">
        <v>31</v>
      </c>
      <c r="F31">
        <v>6500</v>
      </c>
      <c r="G31" t="str">
        <f t="shared" si="0"/>
        <v>Estudo rodoviário realizado (km)</v>
      </c>
      <c r="H31" t="str">
        <f t="shared" si="1"/>
        <v>242 - Contagens e estudos de tráfego, levtos e estudos para Gerência de Pavimentos - BID-VI</v>
      </c>
    </row>
    <row r="32" spans="1:8" hidden="1" x14ac:dyDescent="0.25">
      <c r="A32">
        <v>244</v>
      </c>
      <c r="B32" t="s">
        <v>71</v>
      </c>
      <c r="C32" t="s">
        <v>27</v>
      </c>
      <c r="D32" t="s">
        <v>46</v>
      </c>
      <c r="E32" t="s">
        <v>18</v>
      </c>
      <c r="F32">
        <v>12</v>
      </c>
      <c r="G32" t="str">
        <f t="shared" si="0"/>
        <v>Obra executada (unidade)</v>
      </c>
      <c r="H32" t="str">
        <f t="shared" si="1"/>
        <v>244 - Construção de barragens e obras hidráulicas para controle de cheias, irrigação e captação - DEINFRA</v>
      </c>
    </row>
    <row r="33" spans="1:8" hidden="1" x14ac:dyDescent="0.25">
      <c r="A33">
        <v>248</v>
      </c>
      <c r="B33" t="s">
        <v>72</v>
      </c>
      <c r="C33" t="s">
        <v>27</v>
      </c>
      <c r="D33" t="s">
        <v>41</v>
      </c>
      <c r="E33" t="s">
        <v>18</v>
      </c>
      <c r="F33">
        <v>3</v>
      </c>
      <c r="G33" t="str">
        <f t="shared" si="0"/>
        <v>Consultoria contratada (unidade)</v>
      </c>
      <c r="H33" t="str">
        <f t="shared" si="1"/>
        <v>248 - Consultoria de apoio institucional à Diretoria de Planejamento e Projetos - DEINFRA</v>
      </c>
    </row>
    <row r="34" spans="1:8" hidden="1" x14ac:dyDescent="0.25">
      <c r="A34">
        <v>250</v>
      </c>
      <c r="B34" t="s">
        <v>73</v>
      </c>
      <c r="C34" t="s">
        <v>27</v>
      </c>
      <c r="D34" t="s">
        <v>67</v>
      </c>
      <c r="E34" t="s">
        <v>18</v>
      </c>
      <c r="F34">
        <v>10</v>
      </c>
      <c r="G34" t="str">
        <f t="shared" si="0"/>
        <v>Estudo realizado (unidade)</v>
      </c>
      <c r="H34" t="str">
        <f t="shared" si="1"/>
        <v>250 - Levantamentos, estudos e projetos diversos - DEINFRA</v>
      </c>
    </row>
    <row r="35" spans="1:8" hidden="1" x14ac:dyDescent="0.25">
      <c r="A35">
        <v>251</v>
      </c>
      <c r="B35" t="s">
        <v>74</v>
      </c>
      <c r="C35" t="s">
        <v>27</v>
      </c>
      <c r="D35" t="s">
        <v>46</v>
      </c>
      <c r="E35" t="s">
        <v>18</v>
      </c>
      <c r="F35">
        <v>40</v>
      </c>
      <c r="G35" t="str">
        <f t="shared" si="0"/>
        <v>Obra executada (unidade)</v>
      </c>
      <c r="H35" t="str">
        <f t="shared" si="1"/>
        <v>251 - Dragagem, desassoreamento, recuperação e proteção margens rios, córregos, canais e lagoas - DEINFRA</v>
      </c>
    </row>
    <row r="36" spans="1:8" hidden="1" x14ac:dyDescent="0.25">
      <c r="A36">
        <v>258</v>
      </c>
      <c r="B36" t="s">
        <v>75</v>
      </c>
      <c r="C36" t="s">
        <v>27</v>
      </c>
      <c r="D36" t="s">
        <v>46</v>
      </c>
      <c r="E36" t="s">
        <v>18</v>
      </c>
      <c r="F36">
        <v>10</v>
      </c>
      <c r="G36" t="str">
        <f t="shared" si="0"/>
        <v>Obra executada (unidade)</v>
      </c>
      <c r="H36" t="str">
        <f t="shared" si="1"/>
        <v>258 - Recuperação e alargamento da faixa de areia em praias - DEINFRA</v>
      </c>
    </row>
    <row r="37" spans="1:8" hidden="1" x14ac:dyDescent="0.25">
      <c r="A37">
        <v>262</v>
      </c>
      <c r="B37" t="s">
        <v>76</v>
      </c>
      <c r="C37" t="s">
        <v>27</v>
      </c>
      <c r="D37" t="s">
        <v>41</v>
      </c>
      <c r="E37" t="s">
        <v>18</v>
      </c>
      <c r="F37">
        <v>2</v>
      </c>
      <c r="G37" t="str">
        <f t="shared" si="0"/>
        <v>Consultoria contratada (unidade)</v>
      </c>
      <c r="H37" t="str">
        <f t="shared" si="1"/>
        <v>262 - Consultoria de apoio institucional à Diretoria de Obras Civis - DEINFRA</v>
      </c>
    </row>
    <row r="38" spans="1:8" hidden="1" x14ac:dyDescent="0.25">
      <c r="A38">
        <v>265</v>
      </c>
      <c r="B38" t="s">
        <v>77</v>
      </c>
      <c r="C38" t="s">
        <v>27</v>
      </c>
      <c r="D38" t="s">
        <v>46</v>
      </c>
      <c r="E38" t="s">
        <v>18</v>
      </c>
      <c r="F38">
        <v>3</v>
      </c>
      <c r="G38" t="str">
        <f t="shared" si="0"/>
        <v>Obra executada (unidade)</v>
      </c>
      <c r="H38" t="str">
        <f t="shared" si="1"/>
        <v>265 - Obras hidráulicas para abertura, fixação e proteção de barras - DEINFRA</v>
      </c>
    </row>
    <row r="39" spans="1:8" hidden="1" x14ac:dyDescent="0.25">
      <c r="A39">
        <v>266</v>
      </c>
      <c r="B39" t="s">
        <v>78</v>
      </c>
      <c r="C39" t="s">
        <v>27</v>
      </c>
      <c r="D39" t="s">
        <v>46</v>
      </c>
      <c r="E39" t="s">
        <v>18</v>
      </c>
      <c r="F39">
        <v>2</v>
      </c>
      <c r="G39" t="str">
        <f t="shared" si="0"/>
        <v>Obra executada (unidade)</v>
      </c>
      <c r="H39" t="str">
        <f t="shared" si="1"/>
        <v>266 - Construção de trapiches, atracadores, piers e cais - DEINFRA</v>
      </c>
    </row>
    <row r="40" spans="1:8" hidden="1" x14ac:dyDescent="0.25">
      <c r="A40">
        <v>267</v>
      </c>
      <c r="B40" t="s">
        <v>79</v>
      </c>
      <c r="C40" t="s">
        <v>16</v>
      </c>
      <c r="D40" t="s">
        <v>23</v>
      </c>
      <c r="E40" t="s">
        <v>18</v>
      </c>
      <c r="F40">
        <v>35</v>
      </c>
      <c r="G40" t="str">
        <f t="shared" si="0"/>
        <v>Estagiário contratado (unidade)</v>
      </c>
      <c r="H40" t="str">
        <f t="shared" si="1"/>
        <v>267 - Encargos com estagiários - FCEE</v>
      </c>
    </row>
    <row r="41" spans="1:8" hidden="1" x14ac:dyDescent="0.25">
      <c r="A41">
        <v>281</v>
      </c>
      <c r="B41" t="s">
        <v>80</v>
      </c>
      <c r="C41" t="s">
        <v>27</v>
      </c>
      <c r="D41" t="s">
        <v>81</v>
      </c>
      <c r="E41" t="s">
        <v>82</v>
      </c>
      <c r="F41">
        <v>49000</v>
      </c>
      <c r="G41" t="str">
        <f t="shared" si="0"/>
        <v>Energia economizada (MWh/ano)</v>
      </c>
      <c r="H41" t="str">
        <f t="shared" si="1"/>
        <v>281 - Eficientização energética</v>
      </c>
    </row>
    <row r="42" spans="1:8" hidden="1" x14ac:dyDescent="0.25">
      <c r="A42">
        <v>316</v>
      </c>
      <c r="B42" t="s">
        <v>83</v>
      </c>
      <c r="C42" t="s">
        <v>27</v>
      </c>
      <c r="D42" t="s">
        <v>84</v>
      </c>
      <c r="E42" t="s">
        <v>85</v>
      </c>
      <c r="F42">
        <v>10000</v>
      </c>
      <c r="G42" t="str">
        <f t="shared" si="0"/>
        <v>Área desapropriada (hectare)</v>
      </c>
      <c r="H42" t="str">
        <f t="shared" si="1"/>
        <v>316 - Desapropriação de áreas para obras de infraestrutura - DEINFRA</v>
      </c>
    </row>
    <row r="43" spans="1:8" hidden="1" x14ac:dyDescent="0.25">
      <c r="A43">
        <v>317</v>
      </c>
      <c r="B43" t="s">
        <v>86</v>
      </c>
      <c r="C43" t="s">
        <v>27</v>
      </c>
      <c r="D43" t="s">
        <v>41</v>
      </c>
      <c r="E43" t="s">
        <v>18</v>
      </c>
      <c r="F43">
        <v>3</v>
      </c>
      <c r="G43" t="str">
        <f t="shared" si="0"/>
        <v>Consultoria contratada (unidade)</v>
      </c>
      <c r="H43" t="str">
        <f t="shared" si="1"/>
        <v>317 - Consultoria de apoio institucional à Diretoria de Obras de Transportes - DEINFRA</v>
      </c>
    </row>
    <row r="44" spans="1:8" hidden="1" x14ac:dyDescent="0.25">
      <c r="A44">
        <v>318</v>
      </c>
      <c r="B44" t="s">
        <v>87</v>
      </c>
      <c r="C44" t="s">
        <v>27</v>
      </c>
      <c r="D44" t="s">
        <v>88</v>
      </c>
      <c r="E44" t="s">
        <v>31</v>
      </c>
      <c r="F44">
        <v>200</v>
      </c>
      <c r="G44" t="str">
        <f t="shared" si="0"/>
        <v>Compensação ambiental (km)</v>
      </c>
      <c r="H44" t="str">
        <f t="shared" si="1"/>
        <v>318 - Medidas de compensação ambiental - DEINFRA</v>
      </c>
    </row>
    <row r="45" spans="1:8" hidden="1" x14ac:dyDescent="0.25">
      <c r="A45">
        <v>319</v>
      </c>
      <c r="B45" t="s">
        <v>89</v>
      </c>
      <c r="C45" t="s">
        <v>27</v>
      </c>
      <c r="D45" t="s">
        <v>28</v>
      </c>
      <c r="E45" t="s">
        <v>18</v>
      </c>
      <c r="F45">
        <v>30</v>
      </c>
      <c r="G45" t="str">
        <f t="shared" si="0"/>
        <v>Obra rodoviária executada (unidade)</v>
      </c>
      <c r="H45" t="str">
        <f t="shared" si="1"/>
        <v>319 - Construção/supervisão de pontes ou viadutos, inclusive seus acessos - DEINFRA</v>
      </c>
    </row>
    <row r="46" spans="1:8" hidden="1" x14ac:dyDescent="0.25">
      <c r="A46">
        <v>321</v>
      </c>
      <c r="B46" t="s">
        <v>90</v>
      </c>
      <c r="C46" t="s">
        <v>27</v>
      </c>
      <c r="D46" t="s">
        <v>41</v>
      </c>
      <c r="E46" t="s">
        <v>18</v>
      </c>
      <c r="F46">
        <v>2</v>
      </c>
      <c r="G46" t="str">
        <f t="shared" si="0"/>
        <v>Consultoria contratada (unidade)</v>
      </c>
      <c r="H46" t="str">
        <f t="shared" si="1"/>
        <v>321 - Gerenciamento dos Programas BID</v>
      </c>
    </row>
    <row r="47" spans="1:8" hidden="1" x14ac:dyDescent="0.25">
      <c r="A47">
        <v>333</v>
      </c>
      <c r="B47" t="s">
        <v>91</v>
      </c>
      <c r="C47" t="s">
        <v>16</v>
      </c>
      <c r="D47" t="s">
        <v>92</v>
      </c>
      <c r="E47" t="s">
        <v>31</v>
      </c>
      <c r="F47">
        <v>15</v>
      </c>
      <c r="G47" t="str">
        <f t="shared" si="0"/>
        <v>Rodovia pavimentada (km)</v>
      </c>
      <c r="H47" t="str">
        <f t="shared" si="1"/>
        <v>333 - Pavimentação trecho Vila da Glória - Jaca/Itapoá</v>
      </c>
    </row>
    <row r="48" spans="1:8" hidden="1" x14ac:dyDescent="0.25">
      <c r="A48">
        <v>335</v>
      </c>
      <c r="B48" t="s">
        <v>93</v>
      </c>
      <c r="C48" t="s">
        <v>16</v>
      </c>
      <c r="D48" t="s">
        <v>92</v>
      </c>
      <c r="E48" t="s">
        <v>31</v>
      </c>
      <c r="F48">
        <v>115</v>
      </c>
      <c r="G48" t="str">
        <f t="shared" si="0"/>
        <v>Rodovia pavimentada (km)</v>
      </c>
      <c r="H48" t="str">
        <f t="shared" si="1"/>
        <v>335 - AP - Pavimentação da SC-477, trecho Papanduva - entr. SC-114 - Itaió - entr. SC-112 - Dr. Pedrinho</v>
      </c>
    </row>
    <row r="49" spans="1:8" hidden="1" x14ac:dyDescent="0.25">
      <c r="A49">
        <v>344</v>
      </c>
      <c r="B49" t="s">
        <v>94</v>
      </c>
      <c r="C49" t="s">
        <v>16</v>
      </c>
      <c r="D49" t="s">
        <v>92</v>
      </c>
      <c r="E49" t="s">
        <v>31</v>
      </c>
      <c r="F49">
        <v>40</v>
      </c>
      <c r="G49" t="str">
        <f t="shared" si="0"/>
        <v>Rodovia pavimentada (km)</v>
      </c>
      <c r="H49" t="str">
        <f t="shared" si="1"/>
        <v>344 - AP - Pavimentação da SC-437, trecho BR-101 - Pescaria Brava - Imaruí</v>
      </c>
    </row>
    <row r="50" spans="1:8" hidden="1" x14ac:dyDescent="0.25">
      <c r="A50">
        <v>347</v>
      </c>
      <c r="B50" t="s">
        <v>95</v>
      </c>
      <c r="C50" t="s">
        <v>16</v>
      </c>
      <c r="D50" t="s">
        <v>92</v>
      </c>
      <c r="E50" t="s">
        <v>31</v>
      </c>
      <c r="F50">
        <v>17</v>
      </c>
      <c r="G50" t="str">
        <f t="shared" si="0"/>
        <v>Rodovia pavimentada (km)</v>
      </c>
      <c r="H50" t="str">
        <f t="shared" si="1"/>
        <v>347 - AP - Pavimentação da SC-462, trecho Matos Costa - BR-153</v>
      </c>
    </row>
    <row r="51" spans="1:8" hidden="1" x14ac:dyDescent="0.25">
      <c r="A51">
        <v>350</v>
      </c>
      <c r="B51" t="s">
        <v>96</v>
      </c>
      <c r="C51" t="s">
        <v>16</v>
      </c>
      <c r="D51" t="s">
        <v>92</v>
      </c>
      <c r="E51" t="s">
        <v>31</v>
      </c>
      <c r="F51">
        <v>3</v>
      </c>
      <c r="G51" t="str">
        <f t="shared" si="0"/>
        <v>Rodovia pavimentada (km)</v>
      </c>
      <c r="H51" t="str">
        <f t="shared" si="1"/>
        <v>350 - Pavimentação da SC-100, trecho Barra do Camacho - Laguna e acesso ao Farol de Santa Marta</v>
      </c>
    </row>
    <row r="52" spans="1:8" hidden="1" x14ac:dyDescent="0.25">
      <c r="A52">
        <v>374</v>
      </c>
      <c r="B52" t="s">
        <v>97</v>
      </c>
      <c r="C52" t="s">
        <v>16</v>
      </c>
      <c r="D52" t="s">
        <v>92</v>
      </c>
      <c r="E52" t="s">
        <v>31</v>
      </c>
      <c r="F52">
        <v>12</v>
      </c>
      <c r="G52" t="str">
        <f t="shared" si="0"/>
        <v>Rodovia pavimentada (km)</v>
      </c>
      <c r="H52" t="str">
        <f t="shared" si="1"/>
        <v>374 - AP - Pavimentação da SC-446, trecho Forquilhinha - Maracajá</v>
      </c>
    </row>
    <row r="53" spans="1:8" hidden="1" x14ac:dyDescent="0.25">
      <c r="A53">
        <v>406</v>
      </c>
      <c r="B53" t="s">
        <v>98</v>
      </c>
      <c r="C53" t="s">
        <v>16</v>
      </c>
      <c r="D53" t="s">
        <v>92</v>
      </c>
      <c r="E53" t="s">
        <v>31</v>
      </c>
      <c r="F53">
        <v>0</v>
      </c>
      <c r="G53" t="str">
        <f t="shared" si="0"/>
        <v>Rodovia pavimentada (km)</v>
      </c>
      <c r="H53" t="str">
        <f t="shared" si="1"/>
        <v>406 - Pavimentação da SC-446, trecho Treviso - Barro Branco/Lauro Muller e contornos</v>
      </c>
    </row>
    <row r="54" spans="1:8" hidden="1" x14ac:dyDescent="0.25">
      <c r="A54">
        <v>414</v>
      </c>
      <c r="B54" t="s">
        <v>99</v>
      </c>
      <c r="C54" t="s">
        <v>16</v>
      </c>
      <c r="D54" t="s">
        <v>92</v>
      </c>
      <c r="E54" t="s">
        <v>31</v>
      </c>
      <c r="F54">
        <v>32</v>
      </c>
      <c r="G54" t="str">
        <f t="shared" si="0"/>
        <v>Rodovia pavimentada (km)</v>
      </c>
      <c r="H54" t="str">
        <f t="shared" si="1"/>
        <v>414 - AP - Pavimentação da SC-370, trecho Rio Rufino - Urubici</v>
      </c>
    </row>
    <row r="55" spans="1:8" hidden="1" x14ac:dyDescent="0.25">
      <c r="A55">
        <v>423</v>
      </c>
      <c r="B55" t="s">
        <v>100</v>
      </c>
      <c r="C55" t="s">
        <v>16</v>
      </c>
      <c r="D55" t="s">
        <v>92</v>
      </c>
      <c r="E55" t="s">
        <v>31</v>
      </c>
      <c r="F55">
        <v>33</v>
      </c>
      <c r="G55" t="str">
        <f t="shared" si="0"/>
        <v>Rodovia pavimentada (km)</v>
      </c>
      <c r="H55" t="str">
        <f t="shared" si="1"/>
        <v>423 - Pavimentação da SC-450, trecho Bom Jardim da Serra - Divisa SC/RS</v>
      </c>
    </row>
    <row r="56" spans="1:8" hidden="1" x14ac:dyDescent="0.25">
      <c r="A56">
        <v>427</v>
      </c>
      <c r="B56" t="s">
        <v>101</v>
      </c>
      <c r="C56" t="s">
        <v>16</v>
      </c>
      <c r="D56" t="s">
        <v>17</v>
      </c>
      <c r="E56" t="s">
        <v>18</v>
      </c>
      <c r="F56">
        <v>134</v>
      </c>
      <c r="G56" t="str">
        <f t="shared" si="0"/>
        <v>Servidor remunerado (unidade)</v>
      </c>
      <c r="H56" t="str">
        <f t="shared" si="1"/>
        <v>427 - Administração de pessoal e encargos sociais - SOL</v>
      </c>
    </row>
    <row r="57" spans="1:8" hidden="1" x14ac:dyDescent="0.25">
      <c r="A57">
        <v>458</v>
      </c>
      <c r="B57" t="s">
        <v>102</v>
      </c>
      <c r="C57" t="s">
        <v>16</v>
      </c>
      <c r="D57" t="s">
        <v>17</v>
      </c>
      <c r="E57" t="s">
        <v>18</v>
      </c>
      <c r="F57">
        <v>25</v>
      </c>
      <c r="G57" t="str">
        <f t="shared" si="0"/>
        <v>Servidor remunerado (unidade)</v>
      </c>
      <c r="H57" t="str">
        <f t="shared" si="1"/>
        <v>458 - Administração de pessoal e encargos sociais - COHAB</v>
      </c>
    </row>
    <row r="58" spans="1:8" hidden="1" x14ac:dyDescent="0.25">
      <c r="A58">
        <v>500</v>
      </c>
      <c r="B58" t="s">
        <v>103</v>
      </c>
      <c r="C58" t="s">
        <v>16</v>
      </c>
      <c r="D58" t="s">
        <v>92</v>
      </c>
      <c r="E58" t="s">
        <v>31</v>
      </c>
      <c r="F58">
        <v>22</v>
      </c>
      <c r="G58" t="str">
        <f t="shared" si="0"/>
        <v>Rodovia pavimentada (km)</v>
      </c>
      <c r="H58" t="str">
        <f t="shared" si="1"/>
        <v>500 - AP - Pavimentação da SC-452, trecho Vargem - Abdon Batista</v>
      </c>
    </row>
    <row r="59" spans="1:8" hidden="1" x14ac:dyDescent="0.25">
      <c r="A59">
        <v>501</v>
      </c>
      <c r="B59" t="s">
        <v>104</v>
      </c>
      <c r="C59" t="s">
        <v>16</v>
      </c>
      <c r="D59" t="s">
        <v>92</v>
      </c>
      <c r="E59" t="s">
        <v>31</v>
      </c>
      <c r="F59">
        <v>20</v>
      </c>
      <c r="G59" t="str">
        <f t="shared" si="0"/>
        <v>Rodovia pavimentada (km)</v>
      </c>
      <c r="H59" t="str">
        <f t="shared" si="1"/>
        <v>501 - AP - Pavimentação da SC-414, trecho Luís Alves - SC-108 (p/ Massaranduba)</v>
      </c>
    </row>
    <row r="60" spans="1:8" hidden="1" x14ac:dyDescent="0.25">
      <c r="A60">
        <v>504</v>
      </c>
      <c r="B60" t="s">
        <v>105</v>
      </c>
      <c r="C60" t="s">
        <v>16</v>
      </c>
      <c r="D60" t="s">
        <v>92</v>
      </c>
      <c r="E60" t="s">
        <v>31</v>
      </c>
      <c r="F60">
        <v>55</v>
      </c>
      <c r="G60" t="str">
        <f t="shared" si="0"/>
        <v>Rodovia pavimentada (km)</v>
      </c>
      <c r="H60" t="str">
        <f t="shared" si="1"/>
        <v>504 - AP - Pavimentação da SC-458, trecho Timbó Grande - Caçador</v>
      </c>
    </row>
    <row r="61" spans="1:8" hidden="1" x14ac:dyDescent="0.25">
      <c r="A61">
        <v>507</v>
      </c>
      <c r="B61" t="s">
        <v>106</v>
      </c>
      <c r="C61" t="s">
        <v>16</v>
      </c>
      <c r="D61" t="s">
        <v>92</v>
      </c>
      <c r="E61" t="s">
        <v>31</v>
      </c>
      <c r="F61">
        <v>0</v>
      </c>
      <c r="G61" t="str">
        <f t="shared" si="0"/>
        <v>Rodovia pavimentada (km)</v>
      </c>
      <c r="H61" t="str">
        <f t="shared" si="1"/>
        <v>507 - Pavimentação da SC-464, trecho Salto Veloso - Herciliópolis</v>
      </c>
    </row>
    <row r="62" spans="1:8" hidden="1" x14ac:dyDescent="0.25">
      <c r="A62">
        <v>509</v>
      </c>
      <c r="B62" t="s">
        <v>107</v>
      </c>
      <c r="C62" t="s">
        <v>16</v>
      </c>
      <c r="D62" t="s">
        <v>92</v>
      </c>
      <c r="E62" t="s">
        <v>31</v>
      </c>
      <c r="F62">
        <v>60</v>
      </c>
      <c r="G62" t="str">
        <f t="shared" si="0"/>
        <v>Rodovia pavimentada (km)</v>
      </c>
      <c r="H62" t="str">
        <f t="shared" si="1"/>
        <v>509 - Pavimentação da SC-114, trecho Santa Terezinha - SC-477</v>
      </c>
    </row>
    <row r="63" spans="1:8" hidden="1" x14ac:dyDescent="0.25">
      <c r="A63">
        <v>526</v>
      </c>
      <c r="B63" t="s">
        <v>108</v>
      </c>
      <c r="C63" t="s">
        <v>27</v>
      </c>
      <c r="D63" t="s">
        <v>109</v>
      </c>
      <c r="E63" t="s">
        <v>18</v>
      </c>
      <c r="F63">
        <v>6</v>
      </c>
      <c r="G63" t="str">
        <f t="shared" si="0"/>
        <v>Subestação construída (unidade)</v>
      </c>
      <c r="H63" t="str">
        <f t="shared" si="1"/>
        <v>526 - Construção subestação alta tensão</v>
      </c>
    </row>
    <row r="64" spans="1:8" hidden="1" x14ac:dyDescent="0.25">
      <c r="A64">
        <v>550</v>
      </c>
      <c r="B64" t="s">
        <v>110</v>
      </c>
      <c r="C64" t="s">
        <v>27</v>
      </c>
      <c r="D64" t="s">
        <v>111</v>
      </c>
      <c r="E64" t="s">
        <v>112</v>
      </c>
      <c r="F64">
        <v>647</v>
      </c>
      <c r="G64" t="str">
        <f t="shared" si="0"/>
        <v>Maior flexibilidade, qualidade e confiabilidade (ponto)</v>
      </c>
      <c r="H64" t="str">
        <f t="shared" si="1"/>
        <v>550 - Melhoria e manutenção subestação alta tensão</v>
      </c>
    </row>
    <row r="65" spans="1:8" hidden="1" x14ac:dyDescent="0.25">
      <c r="A65">
        <v>558</v>
      </c>
      <c r="B65" t="s">
        <v>113</v>
      </c>
      <c r="C65" t="s">
        <v>16</v>
      </c>
      <c r="D65" t="s">
        <v>92</v>
      </c>
      <c r="E65" t="s">
        <v>31</v>
      </c>
      <c r="F65">
        <v>52</v>
      </c>
      <c r="G65" t="str">
        <f t="shared" si="0"/>
        <v>Rodovia pavimentada (km)</v>
      </c>
      <c r="H65" t="str">
        <f t="shared" si="1"/>
        <v>558 - AP - Pavimentação da SC-486, trecho Botuverá - Vidal Ramos</v>
      </c>
    </row>
    <row r="66" spans="1:8" hidden="1" x14ac:dyDescent="0.25">
      <c r="A66">
        <v>570</v>
      </c>
      <c r="B66" t="s">
        <v>114</v>
      </c>
      <c r="C66" t="s">
        <v>16</v>
      </c>
      <c r="D66" t="s">
        <v>17</v>
      </c>
      <c r="E66" t="s">
        <v>18</v>
      </c>
      <c r="F66">
        <v>1035</v>
      </c>
      <c r="G66" t="str">
        <f t="shared" si="0"/>
        <v>Servidor remunerado (unidade)</v>
      </c>
      <c r="H66" t="str">
        <f t="shared" si="1"/>
        <v>570 - Administração de pessoal e encargos sociais - CIDASC</v>
      </c>
    </row>
    <row r="67" spans="1:8" hidden="1" x14ac:dyDescent="0.25">
      <c r="A67">
        <v>581</v>
      </c>
      <c r="B67" t="s">
        <v>115</v>
      </c>
      <c r="C67" t="s">
        <v>16</v>
      </c>
      <c r="D67" t="s">
        <v>46</v>
      </c>
      <c r="E67" t="s">
        <v>18</v>
      </c>
      <c r="F67">
        <v>0</v>
      </c>
      <c r="G67" t="str">
        <f t="shared" ref="G67:G130" si="2">CONCATENATE(D67," (",E67,")")</f>
        <v>Obra executada (unidade)</v>
      </c>
      <c r="H67" t="str">
        <f t="shared" ref="H67:H130" si="3">CONCATENATE(A67," - ",B67)</f>
        <v>581 - Implantação de infraestrutura tecnológica no Sapiens Parque - CODESC</v>
      </c>
    </row>
    <row r="68" spans="1:8" hidden="1" x14ac:dyDescent="0.25">
      <c r="A68">
        <v>583</v>
      </c>
      <c r="B68" t="s">
        <v>116</v>
      </c>
      <c r="C68" t="s">
        <v>27</v>
      </c>
      <c r="D68" t="s">
        <v>117</v>
      </c>
      <c r="E68" t="s">
        <v>18</v>
      </c>
      <c r="F68">
        <v>23</v>
      </c>
      <c r="G68" t="str">
        <f t="shared" si="2"/>
        <v>Subestação ampliada (unidade)</v>
      </c>
      <c r="H68" t="str">
        <f t="shared" si="3"/>
        <v>583 - Ampliação subestação alta tensão</v>
      </c>
    </row>
    <row r="69" spans="1:8" hidden="1" x14ac:dyDescent="0.25">
      <c r="A69">
        <v>599</v>
      </c>
      <c r="B69" t="s">
        <v>118</v>
      </c>
      <c r="C69" t="s">
        <v>27</v>
      </c>
      <c r="D69" t="s">
        <v>119</v>
      </c>
      <c r="E69" t="s">
        <v>31</v>
      </c>
      <c r="F69">
        <v>53</v>
      </c>
      <c r="G69" t="str">
        <f t="shared" si="2"/>
        <v>Linha construída (km)</v>
      </c>
      <c r="H69" t="str">
        <f t="shared" si="3"/>
        <v>599 - Construção de linha de transmissão de alta tensão</v>
      </c>
    </row>
    <row r="70" spans="1:8" hidden="1" x14ac:dyDescent="0.25">
      <c r="A70">
        <v>607</v>
      </c>
      <c r="B70" t="s">
        <v>120</v>
      </c>
      <c r="C70" t="s">
        <v>16</v>
      </c>
      <c r="D70" t="s">
        <v>92</v>
      </c>
      <c r="E70" t="s">
        <v>31</v>
      </c>
      <c r="F70">
        <v>20</v>
      </c>
      <c r="G70" t="str">
        <f t="shared" si="2"/>
        <v>Rodovia pavimentada (km)</v>
      </c>
      <c r="H70" t="str">
        <f t="shared" si="3"/>
        <v>607 - AP - Pavimentação do trecho Pomerode - Vila Itoupava - SC-108</v>
      </c>
    </row>
    <row r="71" spans="1:8" hidden="1" x14ac:dyDescent="0.25">
      <c r="A71">
        <v>639</v>
      </c>
      <c r="B71" t="s">
        <v>121</v>
      </c>
      <c r="C71" t="s">
        <v>16</v>
      </c>
      <c r="D71" t="s">
        <v>17</v>
      </c>
      <c r="E71" t="s">
        <v>18</v>
      </c>
      <c r="F71">
        <v>466</v>
      </c>
      <c r="G71" t="str">
        <f t="shared" si="2"/>
        <v>Servidor remunerado (unidade)</v>
      </c>
      <c r="H71" t="str">
        <f t="shared" si="3"/>
        <v>639 - Administração de pessoal e encargos sociais - SST</v>
      </c>
    </row>
    <row r="72" spans="1:8" hidden="1" x14ac:dyDescent="0.25">
      <c r="A72">
        <v>650</v>
      </c>
      <c r="B72" t="s">
        <v>122</v>
      </c>
      <c r="C72" t="s">
        <v>16</v>
      </c>
      <c r="D72" t="s">
        <v>17</v>
      </c>
      <c r="E72" t="s">
        <v>18</v>
      </c>
      <c r="F72">
        <v>177</v>
      </c>
      <c r="G72" t="str">
        <f t="shared" si="2"/>
        <v>Servidor remunerado (unidade)</v>
      </c>
      <c r="H72" t="str">
        <f t="shared" si="3"/>
        <v>650 - Administração de pessoal e encargos sociais - FCC</v>
      </c>
    </row>
    <row r="73" spans="1:8" hidden="1" x14ac:dyDescent="0.25">
      <c r="A73">
        <v>658</v>
      </c>
      <c r="B73" t="s">
        <v>123</v>
      </c>
      <c r="C73" t="s">
        <v>16</v>
      </c>
      <c r="D73" t="s">
        <v>124</v>
      </c>
      <c r="E73" t="s">
        <v>18</v>
      </c>
      <c r="F73">
        <v>0</v>
      </c>
      <c r="G73" t="str">
        <f t="shared" si="2"/>
        <v>Estrutura adequada (unidade)</v>
      </c>
      <c r="H73" t="str">
        <f t="shared" si="3"/>
        <v>658 - Modernização da infraestrutura da Zona de Processamento e Exportação de Imbibuta - CODESC</v>
      </c>
    </row>
    <row r="74" spans="1:8" hidden="1" x14ac:dyDescent="0.25">
      <c r="A74">
        <v>669</v>
      </c>
      <c r="B74" t="s">
        <v>125</v>
      </c>
      <c r="C74" t="s">
        <v>16</v>
      </c>
      <c r="D74" t="s">
        <v>17</v>
      </c>
      <c r="E74" t="s">
        <v>18</v>
      </c>
      <c r="F74">
        <v>250</v>
      </c>
      <c r="G74" t="str">
        <f t="shared" si="2"/>
        <v>Servidor remunerado (unidade)</v>
      </c>
      <c r="H74" t="str">
        <f t="shared" si="3"/>
        <v>669 - Administração de pessoal e encargos sociais - IPREV</v>
      </c>
    </row>
    <row r="75" spans="1:8" hidden="1" x14ac:dyDescent="0.25">
      <c r="A75">
        <v>686</v>
      </c>
      <c r="B75" t="s">
        <v>126</v>
      </c>
      <c r="C75" t="s">
        <v>16</v>
      </c>
      <c r="D75" t="s">
        <v>17</v>
      </c>
      <c r="E75" t="s">
        <v>18</v>
      </c>
      <c r="F75">
        <v>12000</v>
      </c>
      <c r="G75" t="str">
        <f t="shared" si="2"/>
        <v>Servidor remunerado (unidade)</v>
      </c>
      <c r="H75" t="str">
        <f t="shared" si="3"/>
        <v>686 - Administração de pessoal e encargos sociais - PM</v>
      </c>
    </row>
    <row r="76" spans="1:8" hidden="1" x14ac:dyDescent="0.25">
      <c r="A76">
        <v>736</v>
      </c>
      <c r="B76" t="s">
        <v>127</v>
      </c>
      <c r="C76" t="s">
        <v>27</v>
      </c>
      <c r="D76" t="s">
        <v>109</v>
      </c>
      <c r="E76" t="s">
        <v>18</v>
      </c>
      <c r="F76">
        <v>2</v>
      </c>
      <c r="G76" t="str">
        <f t="shared" si="2"/>
        <v>Subestação construída (unidade)</v>
      </c>
      <c r="H76" t="str">
        <f t="shared" si="3"/>
        <v>736 - Construção e ampliação subestação distribuição</v>
      </c>
    </row>
    <row r="77" spans="1:8" hidden="1" x14ac:dyDescent="0.25">
      <c r="A77">
        <v>744</v>
      </c>
      <c r="B77" t="s">
        <v>128</v>
      </c>
      <c r="C77" t="s">
        <v>27</v>
      </c>
      <c r="D77" t="s">
        <v>129</v>
      </c>
      <c r="E77" t="s">
        <v>18</v>
      </c>
      <c r="F77">
        <v>9000</v>
      </c>
      <c r="G77" t="str">
        <f t="shared" si="2"/>
        <v>Rede de distribuição urbana ampliada (unidade)</v>
      </c>
      <c r="H77" t="str">
        <f t="shared" si="3"/>
        <v>744 - Ampliação rede distribuição elétrica</v>
      </c>
    </row>
    <row r="78" spans="1:8" hidden="1" x14ac:dyDescent="0.25">
      <c r="A78">
        <v>757</v>
      </c>
      <c r="B78" t="s">
        <v>130</v>
      </c>
      <c r="C78" t="s">
        <v>27</v>
      </c>
      <c r="D78" t="s">
        <v>117</v>
      </c>
      <c r="E78" t="s">
        <v>18</v>
      </c>
      <c r="F78">
        <v>5</v>
      </c>
      <c r="G78" t="str">
        <f t="shared" si="2"/>
        <v>Subestação ampliada (unidade)</v>
      </c>
      <c r="H78" t="str">
        <f t="shared" si="3"/>
        <v>757 - Compensação reativa subestação alta tensão</v>
      </c>
    </row>
    <row r="79" spans="1:8" hidden="1" x14ac:dyDescent="0.25">
      <c r="A79">
        <v>790</v>
      </c>
      <c r="B79" t="s">
        <v>131</v>
      </c>
      <c r="C79" t="s">
        <v>27</v>
      </c>
      <c r="D79" t="s">
        <v>132</v>
      </c>
      <c r="E79" t="s">
        <v>31</v>
      </c>
      <c r="F79">
        <v>405</v>
      </c>
      <c r="G79" t="str">
        <f t="shared" si="2"/>
        <v>Linha de alta tensão manutenida (km)</v>
      </c>
      <c r="H79" t="str">
        <f t="shared" si="3"/>
        <v>790 - Melhoria e manutenção de linha alta tensão</v>
      </c>
    </row>
    <row r="80" spans="1:8" hidden="1" x14ac:dyDescent="0.25">
      <c r="A80">
        <v>797</v>
      </c>
      <c r="B80" t="s">
        <v>133</v>
      </c>
      <c r="C80" t="s">
        <v>27</v>
      </c>
      <c r="D80" t="s">
        <v>134</v>
      </c>
      <c r="E80" t="s">
        <v>18</v>
      </c>
      <c r="F80">
        <v>21662</v>
      </c>
      <c r="G80" t="str">
        <f t="shared" si="2"/>
        <v>Rede de distribuição manutenida (unidade)</v>
      </c>
      <c r="H80" t="str">
        <f t="shared" si="3"/>
        <v>797 - Manutenção em redes distribuição</v>
      </c>
    </row>
    <row r="81" spans="1:8" hidden="1" x14ac:dyDescent="0.25">
      <c r="A81">
        <v>802</v>
      </c>
      <c r="B81" t="s">
        <v>135</v>
      </c>
      <c r="C81" t="s">
        <v>27</v>
      </c>
      <c r="D81" t="s">
        <v>136</v>
      </c>
      <c r="E81" t="s">
        <v>18</v>
      </c>
      <c r="F81">
        <v>1</v>
      </c>
      <c r="G81" t="str">
        <f t="shared" si="2"/>
        <v>Sistema atualizado (unidade)</v>
      </c>
      <c r="H81" t="str">
        <f t="shared" si="3"/>
        <v>802 - Integração de subestações ao SDSC - SCADA</v>
      </c>
    </row>
    <row r="82" spans="1:8" hidden="1" x14ac:dyDescent="0.25">
      <c r="A82">
        <v>812</v>
      </c>
      <c r="B82" t="s">
        <v>137</v>
      </c>
      <c r="C82" t="s">
        <v>27</v>
      </c>
      <c r="D82" t="s">
        <v>138</v>
      </c>
      <c r="E82" t="s">
        <v>18</v>
      </c>
      <c r="F82">
        <v>1400</v>
      </c>
      <c r="G82" t="str">
        <f t="shared" si="2"/>
        <v>Rede de distribuição elétrica urbana melhorada (unidade)</v>
      </c>
      <c r="H82" t="str">
        <f t="shared" si="3"/>
        <v>812 - Melhoria rede distribuição elétrica</v>
      </c>
    </row>
    <row r="83" spans="1:8" hidden="1" x14ac:dyDescent="0.25">
      <c r="A83">
        <v>815</v>
      </c>
      <c r="B83" t="s">
        <v>139</v>
      </c>
      <c r="C83" t="s">
        <v>27</v>
      </c>
      <c r="D83" t="s">
        <v>140</v>
      </c>
      <c r="E83" t="s">
        <v>18</v>
      </c>
      <c r="F83">
        <v>340</v>
      </c>
      <c r="G83" t="str">
        <f t="shared" si="2"/>
        <v>Rede de distribuição automatizada (unidade)</v>
      </c>
      <c r="H83" t="str">
        <f t="shared" si="3"/>
        <v>815 - Automação de redes de distribuição</v>
      </c>
    </row>
    <row r="84" spans="1:8" hidden="1" x14ac:dyDescent="0.25">
      <c r="A84">
        <v>842</v>
      </c>
      <c r="B84" t="s">
        <v>141</v>
      </c>
      <c r="C84" t="s">
        <v>16</v>
      </c>
      <c r="D84" t="s">
        <v>92</v>
      </c>
      <c r="E84" t="s">
        <v>31</v>
      </c>
      <c r="F84">
        <v>0</v>
      </c>
      <c r="G84" t="str">
        <f t="shared" si="2"/>
        <v>Rodovia pavimentada (km)</v>
      </c>
      <c r="H84" t="str">
        <f t="shared" si="3"/>
        <v>842 - Pavimentação da SC-161, trecho Romelândia - Anchieta e acesso à sede Ouro - BID-VI</v>
      </c>
    </row>
    <row r="85" spans="1:8" hidden="1" x14ac:dyDescent="0.25">
      <c r="A85">
        <v>846</v>
      </c>
      <c r="B85" t="s">
        <v>142</v>
      </c>
      <c r="C85" t="s">
        <v>16</v>
      </c>
      <c r="D85" t="s">
        <v>92</v>
      </c>
      <c r="E85" t="s">
        <v>31</v>
      </c>
      <c r="F85">
        <v>34</v>
      </c>
      <c r="G85" t="str">
        <f t="shared" si="2"/>
        <v>Rodovia pavimentada (km)</v>
      </c>
      <c r="H85" t="str">
        <f t="shared" si="3"/>
        <v>846 - Pavimentação da SC-467, trecho Jaborá - entr SC-150 (p/ Ouro) /ct ac Jaborá /ac Sta Helena - BID-VI</v>
      </c>
    </row>
    <row r="86" spans="1:8" hidden="1" x14ac:dyDescent="0.25">
      <c r="A86">
        <v>852</v>
      </c>
      <c r="B86" t="s">
        <v>143</v>
      </c>
      <c r="C86" t="s">
        <v>16</v>
      </c>
      <c r="D86" t="s">
        <v>92</v>
      </c>
      <c r="E86" t="s">
        <v>31</v>
      </c>
      <c r="F86">
        <v>31</v>
      </c>
      <c r="G86" t="str">
        <f t="shared" si="2"/>
        <v>Rodovia pavimentada (km)</v>
      </c>
      <c r="H86" t="str">
        <f t="shared" si="3"/>
        <v>852 - AP - Pavimentação da SC-108, trecho Jacinto Machado - Praia Grande</v>
      </c>
    </row>
    <row r="87" spans="1:8" hidden="1" x14ac:dyDescent="0.25">
      <c r="A87">
        <v>860</v>
      </c>
      <c r="B87" t="s">
        <v>144</v>
      </c>
      <c r="C87" t="s">
        <v>16</v>
      </c>
      <c r="D87" t="s">
        <v>17</v>
      </c>
      <c r="E87" t="s">
        <v>18</v>
      </c>
      <c r="F87">
        <v>70</v>
      </c>
      <c r="G87" t="str">
        <f t="shared" si="2"/>
        <v>Servidor remunerado (unidade)</v>
      </c>
      <c r="H87" t="str">
        <f t="shared" si="3"/>
        <v>860 - Administração de pessoal e encargos sociais - FAPESC</v>
      </c>
    </row>
    <row r="88" spans="1:8" hidden="1" x14ac:dyDescent="0.25">
      <c r="A88">
        <v>878</v>
      </c>
      <c r="B88" t="s">
        <v>145</v>
      </c>
      <c r="C88" t="s">
        <v>16</v>
      </c>
      <c r="D88" t="s">
        <v>17</v>
      </c>
      <c r="E88" t="s">
        <v>18</v>
      </c>
      <c r="F88">
        <v>500</v>
      </c>
      <c r="G88" t="str">
        <f t="shared" si="2"/>
        <v>Servidor remunerado (unidade)</v>
      </c>
      <c r="H88" t="str">
        <f t="shared" si="3"/>
        <v>878 - Administração de pessoal e encargos sociais - FCEE</v>
      </c>
    </row>
    <row r="89" spans="1:8" x14ac:dyDescent="0.25">
      <c r="A89">
        <v>884</v>
      </c>
      <c r="B89" t="s">
        <v>146</v>
      </c>
      <c r="C89" t="s">
        <v>16</v>
      </c>
      <c r="D89" t="s">
        <v>17</v>
      </c>
      <c r="E89" t="s">
        <v>18</v>
      </c>
      <c r="F89">
        <v>73</v>
      </c>
      <c r="G89" t="str">
        <f t="shared" si="2"/>
        <v>Servidor remunerado (unidade)</v>
      </c>
      <c r="H89" t="str">
        <f t="shared" si="3"/>
        <v>884 - Administração de pessoal e encargos sociais - PGTC</v>
      </c>
    </row>
    <row r="90" spans="1:8" hidden="1" x14ac:dyDescent="0.25">
      <c r="A90">
        <v>890</v>
      </c>
      <c r="B90" t="s">
        <v>148</v>
      </c>
      <c r="C90" t="s">
        <v>16</v>
      </c>
      <c r="D90" t="s">
        <v>17</v>
      </c>
      <c r="E90" t="s">
        <v>18</v>
      </c>
      <c r="F90">
        <v>1758</v>
      </c>
      <c r="G90" t="str">
        <f t="shared" si="2"/>
        <v>Servidor remunerado (unidade)</v>
      </c>
      <c r="H90" t="str">
        <f t="shared" si="3"/>
        <v>890 - Administração de pessoal e encargos sociais - EPAGRI</v>
      </c>
    </row>
    <row r="91" spans="1:8" hidden="1" x14ac:dyDescent="0.25">
      <c r="A91">
        <v>893</v>
      </c>
      <c r="B91" t="s">
        <v>149</v>
      </c>
      <c r="C91" t="s">
        <v>16</v>
      </c>
      <c r="D91" t="s">
        <v>17</v>
      </c>
      <c r="E91" t="s">
        <v>18</v>
      </c>
      <c r="F91">
        <v>106</v>
      </c>
      <c r="G91" t="str">
        <f t="shared" si="2"/>
        <v>Servidor remunerado (unidade)</v>
      </c>
      <c r="H91" t="str">
        <f t="shared" si="3"/>
        <v>893 - Administração de pessoal e encargos sociais - SDS</v>
      </c>
    </row>
    <row r="92" spans="1:8" hidden="1" x14ac:dyDescent="0.25">
      <c r="A92">
        <v>896</v>
      </c>
      <c r="B92" t="s">
        <v>150</v>
      </c>
      <c r="C92" t="s">
        <v>16</v>
      </c>
      <c r="D92" t="s">
        <v>17</v>
      </c>
      <c r="E92" t="s">
        <v>18</v>
      </c>
      <c r="F92">
        <v>47</v>
      </c>
      <c r="G92" t="str">
        <f t="shared" si="2"/>
        <v>Servidor remunerado (unidade)</v>
      </c>
      <c r="H92" t="str">
        <f t="shared" si="3"/>
        <v>896 - Administração de pessoal e encargos sociais - SANTUR</v>
      </c>
    </row>
    <row r="93" spans="1:8" hidden="1" x14ac:dyDescent="0.25">
      <c r="A93">
        <v>910</v>
      </c>
      <c r="B93" t="s">
        <v>151</v>
      </c>
      <c r="C93" t="s">
        <v>16</v>
      </c>
      <c r="D93" t="s">
        <v>92</v>
      </c>
      <c r="E93" t="s">
        <v>31</v>
      </c>
      <c r="F93">
        <v>17</v>
      </c>
      <c r="G93" t="str">
        <f t="shared" si="2"/>
        <v>Rodovia pavimentada (km)</v>
      </c>
      <c r="H93" t="str">
        <f t="shared" si="3"/>
        <v>910 - Pavimentação da SC-290, trecho Praia Grande - Divisa SC/RS</v>
      </c>
    </row>
    <row r="94" spans="1:8" hidden="1" x14ac:dyDescent="0.25">
      <c r="A94">
        <v>919</v>
      </c>
      <c r="B94" t="s">
        <v>152</v>
      </c>
      <c r="C94" t="s">
        <v>16</v>
      </c>
      <c r="D94" t="s">
        <v>17</v>
      </c>
      <c r="E94" t="s">
        <v>18</v>
      </c>
      <c r="F94">
        <v>720</v>
      </c>
      <c r="G94" t="str">
        <f t="shared" si="2"/>
        <v>Servidor remunerado (unidade)</v>
      </c>
      <c r="H94" t="str">
        <f t="shared" si="3"/>
        <v>919 - Administração de pessoal e encargos sociais - SEA</v>
      </c>
    </row>
    <row r="95" spans="1:8" hidden="1" x14ac:dyDescent="0.25">
      <c r="A95">
        <v>922</v>
      </c>
      <c r="B95" t="s">
        <v>153</v>
      </c>
      <c r="C95" t="s">
        <v>27</v>
      </c>
      <c r="D95" t="s">
        <v>154</v>
      </c>
      <c r="E95" t="s">
        <v>31</v>
      </c>
      <c r="F95">
        <v>190</v>
      </c>
      <c r="G95" t="str">
        <f t="shared" si="2"/>
        <v>Alimentador de distribuição construído (km)</v>
      </c>
      <c r="H95" t="str">
        <f t="shared" si="3"/>
        <v>922 - Construção de alimentadores</v>
      </c>
    </row>
    <row r="96" spans="1:8" hidden="1" x14ac:dyDescent="0.25">
      <c r="A96">
        <v>923</v>
      </c>
      <c r="B96" t="s">
        <v>155</v>
      </c>
      <c r="C96" t="s">
        <v>27</v>
      </c>
      <c r="D96" t="s">
        <v>156</v>
      </c>
      <c r="E96" t="s">
        <v>18</v>
      </c>
      <c r="F96">
        <v>50</v>
      </c>
      <c r="G96" t="str">
        <f t="shared" si="2"/>
        <v>Equipamento e material adquirido (unidade)</v>
      </c>
      <c r="H96" t="str">
        <f t="shared" si="3"/>
        <v>923 - Equipamentos especiais rede e acessórios</v>
      </c>
    </row>
    <row r="97" spans="1:8" hidden="1" x14ac:dyDescent="0.25">
      <c r="A97">
        <v>934</v>
      </c>
      <c r="B97" t="s">
        <v>157</v>
      </c>
      <c r="C97" t="s">
        <v>16</v>
      </c>
      <c r="D97" t="s">
        <v>17</v>
      </c>
      <c r="E97" t="s">
        <v>18</v>
      </c>
      <c r="F97">
        <v>95</v>
      </c>
      <c r="G97" t="str">
        <f t="shared" si="2"/>
        <v>Servidor remunerado (unidade)</v>
      </c>
      <c r="H97" t="str">
        <f t="shared" si="3"/>
        <v>934 - Administração de pessoal e encargos sociais - JUCESC</v>
      </c>
    </row>
    <row r="98" spans="1:8" hidden="1" x14ac:dyDescent="0.25">
      <c r="A98">
        <v>941</v>
      </c>
      <c r="B98" t="s">
        <v>158</v>
      </c>
      <c r="C98" t="s">
        <v>27</v>
      </c>
      <c r="D98" t="s">
        <v>159</v>
      </c>
      <c r="E98" t="s">
        <v>18</v>
      </c>
      <c r="F98">
        <v>70</v>
      </c>
      <c r="G98" t="str">
        <f t="shared" si="2"/>
        <v>Veículo adquirido (unidade)</v>
      </c>
      <c r="H98" t="str">
        <f t="shared" si="3"/>
        <v>941 - Aquisição de veículos</v>
      </c>
    </row>
    <row r="99" spans="1:8" hidden="1" x14ac:dyDescent="0.25">
      <c r="A99">
        <v>949</v>
      </c>
      <c r="B99" t="s">
        <v>160</v>
      </c>
      <c r="C99" t="s">
        <v>27</v>
      </c>
      <c r="D99" t="s">
        <v>161</v>
      </c>
      <c r="E99" t="s">
        <v>18</v>
      </c>
      <c r="F99">
        <v>30</v>
      </c>
      <c r="G99" t="str">
        <f t="shared" si="2"/>
        <v>Programa gerenciado (unidade)</v>
      </c>
      <c r="H99" t="str">
        <f t="shared" si="3"/>
        <v>949 - Pesquisa e desenvolvimento</v>
      </c>
    </row>
    <row r="100" spans="1:8" hidden="1" x14ac:dyDescent="0.25">
      <c r="A100">
        <v>952</v>
      </c>
      <c r="B100" t="s">
        <v>162</v>
      </c>
      <c r="C100" t="s">
        <v>27</v>
      </c>
      <c r="D100" t="s">
        <v>163</v>
      </c>
      <c r="E100" t="s">
        <v>18</v>
      </c>
      <c r="F100">
        <v>1050</v>
      </c>
      <c r="G100" t="str">
        <f t="shared" si="2"/>
        <v>Equipamento adquirido (unidade)</v>
      </c>
      <c r="H100" t="str">
        <f t="shared" si="3"/>
        <v>952 - Aquisição de equipamentos de tecnologia da informação</v>
      </c>
    </row>
    <row r="101" spans="1:8" hidden="1" x14ac:dyDescent="0.25">
      <c r="A101">
        <v>953</v>
      </c>
      <c r="B101" t="s">
        <v>164</v>
      </c>
      <c r="C101" t="s">
        <v>27</v>
      </c>
      <c r="D101" t="s">
        <v>165</v>
      </c>
      <c r="E101" t="s">
        <v>18</v>
      </c>
      <c r="F101">
        <v>30</v>
      </c>
      <c r="G101" t="str">
        <f t="shared" si="2"/>
        <v>Software contratado (unidade)</v>
      </c>
      <c r="H101" t="str">
        <f t="shared" si="3"/>
        <v>953 - Aquisição e atualização de software de tecnologia da informação</v>
      </c>
    </row>
    <row r="102" spans="1:8" hidden="1" x14ac:dyDescent="0.25">
      <c r="A102">
        <v>959</v>
      </c>
      <c r="B102" t="s">
        <v>166</v>
      </c>
      <c r="C102" t="s">
        <v>16</v>
      </c>
      <c r="D102" t="s">
        <v>17</v>
      </c>
      <c r="E102" t="s">
        <v>18</v>
      </c>
      <c r="F102">
        <v>915</v>
      </c>
      <c r="G102" t="str">
        <f t="shared" si="2"/>
        <v>Servidor remunerado (unidade)</v>
      </c>
      <c r="H102" t="str">
        <f t="shared" si="3"/>
        <v>959 - Administração de pessoal e encargos sociais - SEF</v>
      </c>
    </row>
    <row r="103" spans="1:8" hidden="1" x14ac:dyDescent="0.25">
      <c r="A103">
        <v>967</v>
      </c>
      <c r="B103" t="s">
        <v>167</v>
      </c>
      <c r="C103" t="s">
        <v>27</v>
      </c>
      <c r="D103" t="s">
        <v>168</v>
      </c>
      <c r="E103" t="s">
        <v>18</v>
      </c>
      <c r="F103">
        <v>2600</v>
      </c>
      <c r="G103" t="str">
        <f t="shared" si="2"/>
        <v>Pessoa capacitada (unidade)</v>
      </c>
      <c r="H103" t="str">
        <f t="shared" si="3"/>
        <v>967 - Programa Catarinense de Geração de Renda</v>
      </c>
    </row>
    <row r="104" spans="1:8" hidden="1" x14ac:dyDescent="0.25">
      <c r="A104">
        <v>978</v>
      </c>
      <c r="B104" t="s">
        <v>169</v>
      </c>
      <c r="C104" t="s">
        <v>16</v>
      </c>
      <c r="D104" t="s">
        <v>170</v>
      </c>
      <c r="E104" t="s">
        <v>18</v>
      </c>
      <c r="F104">
        <v>12</v>
      </c>
      <c r="G104" t="str">
        <f t="shared" si="2"/>
        <v>Obrigação patronal paga (unidade)</v>
      </c>
      <c r="H104" t="str">
        <f t="shared" si="3"/>
        <v>978 - Obrigações patronais - EGE</v>
      </c>
    </row>
    <row r="105" spans="1:8" hidden="1" x14ac:dyDescent="0.25">
      <c r="A105">
        <v>983</v>
      </c>
      <c r="B105" t="s">
        <v>171</v>
      </c>
      <c r="C105" t="s">
        <v>16</v>
      </c>
      <c r="D105" t="s">
        <v>92</v>
      </c>
      <c r="E105" t="s">
        <v>31</v>
      </c>
      <c r="F105">
        <v>19</v>
      </c>
      <c r="G105" t="str">
        <f t="shared" si="2"/>
        <v>Rodovia pavimentada (km)</v>
      </c>
      <c r="H105" t="str">
        <f t="shared" si="3"/>
        <v>983 - Pavimentação da SC-443, trecho São Bento Baixo - Rio Cedro Médio - Vila Maria</v>
      </c>
    </row>
    <row r="106" spans="1:8" hidden="1" x14ac:dyDescent="0.25">
      <c r="A106">
        <v>991</v>
      </c>
      <c r="B106" t="s">
        <v>172</v>
      </c>
      <c r="C106" t="s">
        <v>16</v>
      </c>
      <c r="D106" t="s">
        <v>17</v>
      </c>
      <c r="E106" t="s">
        <v>18</v>
      </c>
      <c r="F106">
        <v>570</v>
      </c>
      <c r="G106" t="str">
        <f t="shared" si="2"/>
        <v>Servidor remunerado (unidade)</v>
      </c>
      <c r="H106" t="str">
        <f t="shared" si="3"/>
        <v>991 - Administração de pessoal e encargos sociais - PGE</v>
      </c>
    </row>
    <row r="107" spans="1:8" hidden="1" x14ac:dyDescent="0.25">
      <c r="A107">
        <v>1001</v>
      </c>
      <c r="B107" t="s">
        <v>173</v>
      </c>
      <c r="C107" t="s">
        <v>16</v>
      </c>
      <c r="D107" t="s">
        <v>17</v>
      </c>
      <c r="E107" t="s">
        <v>18</v>
      </c>
      <c r="F107">
        <v>397</v>
      </c>
      <c r="G107" t="str">
        <f t="shared" si="2"/>
        <v>Servidor remunerado (unidade)</v>
      </c>
      <c r="H107" t="str">
        <f t="shared" si="3"/>
        <v>1001 - Administração de pessoal e encargos sociais - IMA</v>
      </c>
    </row>
    <row r="108" spans="1:8" hidden="1" x14ac:dyDescent="0.25">
      <c r="A108">
        <v>1008</v>
      </c>
      <c r="B108" t="s">
        <v>174</v>
      </c>
      <c r="C108" t="s">
        <v>16</v>
      </c>
      <c r="D108" t="s">
        <v>17</v>
      </c>
      <c r="E108" t="s">
        <v>18</v>
      </c>
      <c r="F108">
        <v>90</v>
      </c>
      <c r="G108" t="str">
        <f t="shared" si="2"/>
        <v>Servidor remunerado (unidade)</v>
      </c>
      <c r="H108" t="str">
        <f t="shared" si="3"/>
        <v>1008 - Administração de pessoal e encargos sociais - educação infantil - SED</v>
      </c>
    </row>
    <row r="109" spans="1:8" hidden="1" x14ac:dyDescent="0.25">
      <c r="A109">
        <v>1010</v>
      </c>
      <c r="B109" t="s">
        <v>175</v>
      </c>
      <c r="C109" t="s">
        <v>16</v>
      </c>
      <c r="D109" t="s">
        <v>17</v>
      </c>
      <c r="E109" t="s">
        <v>18</v>
      </c>
      <c r="F109">
        <v>1800</v>
      </c>
      <c r="G109" t="str">
        <f t="shared" si="2"/>
        <v>Servidor remunerado (unidade)</v>
      </c>
      <c r="H109" t="str">
        <f t="shared" si="3"/>
        <v>1010 - Administração de pessoal e encargos sociais - educação de jovens e adultos - SED</v>
      </c>
    </row>
    <row r="110" spans="1:8" hidden="1" x14ac:dyDescent="0.25">
      <c r="A110">
        <v>1018</v>
      </c>
      <c r="B110" t="s">
        <v>176</v>
      </c>
      <c r="C110" t="s">
        <v>16</v>
      </c>
      <c r="D110" t="s">
        <v>17</v>
      </c>
      <c r="E110" t="s">
        <v>18</v>
      </c>
      <c r="F110">
        <v>12000</v>
      </c>
      <c r="G110" t="str">
        <f t="shared" si="2"/>
        <v>Servidor remunerado (unidade)</v>
      </c>
      <c r="H110" t="str">
        <f t="shared" si="3"/>
        <v>1018 - Administração de pessoal e encargos sociais - SES</v>
      </c>
    </row>
    <row r="111" spans="1:8" hidden="1" x14ac:dyDescent="0.25">
      <c r="A111">
        <v>1021</v>
      </c>
      <c r="B111" t="s">
        <v>177</v>
      </c>
      <c r="C111" t="s">
        <v>16</v>
      </c>
      <c r="D111" t="s">
        <v>17</v>
      </c>
      <c r="E111" t="s">
        <v>18</v>
      </c>
      <c r="F111">
        <v>640</v>
      </c>
      <c r="G111" t="str">
        <f t="shared" si="2"/>
        <v>Servidor remunerado (unidade)</v>
      </c>
      <c r="H111" t="str">
        <f t="shared" si="3"/>
        <v>1021 - Administração de pessoal e encargos sociais - SED</v>
      </c>
    </row>
    <row r="112" spans="1:8" hidden="1" x14ac:dyDescent="0.25">
      <c r="A112">
        <v>1039</v>
      </c>
      <c r="B112" t="s">
        <v>178</v>
      </c>
      <c r="C112" t="s">
        <v>16</v>
      </c>
      <c r="D112" t="s">
        <v>179</v>
      </c>
      <c r="E112" t="s">
        <v>18</v>
      </c>
      <c r="F112">
        <v>27</v>
      </c>
      <c r="G112" t="str">
        <f t="shared" si="2"/>
        <v>Pessoa beneficiada (unidade)</v>
      </c>
      <c r="H112" t="str">
        <f t="shared" si="3"/>
        <v>1039 - Pensão a ex-servidor não estável</v>
      </c>
    </row>
    <row r="113" spans="1:8" hidden="1" x14ac:dyDescent="0.25">
      <c r="A113">
        <v>1045</v>
      </c>
      <c r="B113" t="s">
        <v>180</v>
      </c>
      <c r="C113" t="s">
        <v>16</v>
      </c>
      <c r="D113" t="s">
        <v>179</v>
      </c>
      <c r="E113" t="s">
        <v>18</v>
      </c>
      <c r="F113">
        <v>108</v>
      </c>
      <c r="G113" t="str">
        <f t="shared" si="2"/>
        <v>Pessoa beneficiada (unidade)</v>
      </c>
      <c r="H113" t="str">
        <f t="shared" si="3"/>
        <v>1045 - Pensão especial</v>
      </c>
    </row>
    <row r="114" spans="1:8" hidden="1" x14ac:dyDescent="0.25">
      <c r="A114">
        <v>1050</v>
      </c>
      <c r="B114" t="s">
        <v>181</v>
      </c>
      <c r="C114" t="s">
        <v>16</v>
      </c>
      <c r="D114" t="s">
        <v>179</v>
      </c>
      <c r="E114" t="s">
        <v>18</v>
      </c>
      <c r="F114">
        <v>7</v>
      </c>
      <c r="G114" t="str">
        <f t="shared" si="2"/>
        <v>Pessoa beneficiada (unidade)</v>
      </c>
      <c r="H114" t="str">
        <f t="shared" si="3"/>
        <v>1050 - Pensão a membros de congregação religiosa (salário mínimo)</v>
      </c>
    </row>
    <row r="115" spans="1:8" hidden="1" x14ac:dyDescent="0.25">
      <c r="A115">
        <v>1051</v>
      </c>
      <c r="B115" t="s">
        <v>182</v>
      </c>
      <c r="C115" t="s">
        <v>16</v>
      </c>
      <c r="D115" t="s">
        <v>179</v>
      </c>
      <c r="E115" t="s">
        <v>18</v>
      </c>
      <c r="F115">
        <v>376</v>
      </c>
      <c r="G115" t="str">
        <f t="shared" si="2"/>
        <v>Pessoa beneficiada (unidade)</v>
      </c>
      <c r="H115" t="str">
        <f t="shared" si="3"/>
        <v>1051 - Pensão ao portador de hanseníase - Egres Hospital Santa Tereza</v>
      </c>
    </row>
    <row r="116" spans="1:8" hidden="1" x14ac:dyDescent="0.25">
      <c r="A116">
        <v>1052</v>
      </c>
      <c r="B116" t="s">
        <v>183</v>
      </c>
      <c r="C116" t="s">
        <v>16</v>
      </c>
      <c r="D116" t="s">
        <v>179</v>
      </c>
      <c r="E116" t="s">
        <v>18</v>
      </c>
      <c r="F116">
        <v>23</v>
      </c>
      <c r="G116" t="str">
        <f t="shared" si="2"/>
        <v>Pessoa beneficiada (unidade)</v>
      </c>
      <c r="H116" t="str">
        <f t="shared" si="3"/>
        <v>1052 - Pensão a ex-servidor que não contribui para a previdência/IPESC</v>
      </c>
    </row>
    <row r="117" spans="1:8" hidden="1" x14ac:dyDescent="0.25">
      <c r="A117">
        <v>1053</v>
      </c>
      <c r="B117" t="s">
        <v>184</v>
      </c>
      <c r="C117" t="s">
        <v>16</v>
      </c>
      <c r="D117" t="s">
        <v>179</v>
      </c>
      <c r="E117" t="s">
        <v>18</v>
      </c>
      <c r="F117">
        <v>231</v>
      </c>
      <c r="G117" t="str">
        <f t="shared" si="2"/>
        <v>Pessoa beneficiada (unidade)</v>
      </c>
      <c r="H117" t="str">
        <f t="shared" si="3"/>
        <v>1053 - Auxílio especial a ex-combatentes e/ou pensionistas da 2a. Guerra Mundial</v>
      </c>
    </row>
    <row r="118" spans="1:8" hidden="1" x14ac:dyDescent="0.25">
      <c r="A118">
        <v>1054</v>
      </c>
      <c r="B118" t="s">
        <v>185</v>
      </c>
      <c r="C118" t="s">
        <v>16</v>
      </c>
      <c r="D118" t="s">
        <v>179</v>
      </c>
      <c r="E118" t="s">
        <v>18</v>
      </c>
      <c r="F118">
        <v>24</v>
      </c>
      <c r="G118" t="str">
        <f t="shared" si="2"/>
        <v>Pessoa beneficiada (unidade)</v>
      </c>
      <c r="H118" t="str">
        <f t="shared" si="3"/>
        <v>1054 - Pensão a viúvas de ex-parlamentares</v>
      </c>
    </row>
    <row r="119" spans="1:8" hidden="1" x14ac:dyDescent="0.25">
      <c r="A119">
        <v>1055</v>
      </c>
      <c r="B119" t="s">
        <v>186</v>
      </c>
      <c r="C119" t="s">
        <v>16</v>
      </c>
      <c r="D119" t="s">
        <v>179</v>
      </c>
      <c r="E119" t="s">
        <v>18</v>
      </c>
      <c r="F119">
        <v>9</v>
      </c>
      <c r="G119" t="str">
        <f t="shared" si="2"/>
        <v>Pessoa beneficiada (unidade)</v>
      </c>
      <c r="H119" t="str">
        <f t="shared" si="3"/>
        <v>1055 - Pensão à família do policial militar morto no cumprimento do dever - Militar Especial</v>
      </c>
    </row>
    <row r="120" spans="1:8" hidden="1" x14ac:dyDescent="0.25">
      <c r="A120">
        <v>1056</v>
      </c>
      <c r="B120" t="s">
        <v>187</v>
      </c>
      <c r="C120" t="s">
        <v>16</v>
      </c>
      <c r="D120" t="s">
        <v>179</v>
      </c>
      <c r="E120" t="s">
        <v>18</v>
      </c>
      <c r="F120">
        <v>205</v>
      </c>
      <c r="G120" t="str">
        <f t="shared" si="2"/>
        <v>Pessoa beneficiada (unidade)</v>
      </c>
      <c r="H120" t="str">
        <f t="shared" si="3"/>
        <v>1056 - Pagamento de pensão em função de decisão judicial</v>
      </c>
    </row>
    <row r="121" spans="1:8" hidden="1" x14ac:dyDescent="0.25">
      <c r="A121">
        <v>1057</v>
      </c>
      <c r="B121" t="s">
        <v>188</v>
      </c>
      <c r="C121" t="s">
        <v>16</v>
      </c>
      <c r="D121" t="s">
        <v>179</v>
      </c>
      <c r="E121" t="s">
        <v>18</v>
      </c>
      <c r="F121">
        <v>6</v>
      </c>
      <c r="G121" t="str">
        <f t="shared" si="2"/>
        <v>Pessoa beneficiada (unidade)</v>
      </c>
      <c r="H121" t="str">
        <f t="shared" si="3"/>
        <v>1057 - Pensão às viúvas de Juízes de Paz</v>
      </c>
    </row>
    <row r="122" spans="1:8" hidden="1" x14ac:dyDescent="0.25">
      <c r="A122">
        <v>1058</v>
      </c>
      <c r="B122" t="s">
        <v>189</v>
      </c>
      <c r="C122" t="s">
        <v>16</v>
      </c>
      <c r="D122" t="s">
        <v>179</v>
      </c>
      <c r="E122" t="s">
        <v>18</v>
      </c>
      <c r="F122">
        <v>2893</v>
      </c>
      <c r="G122" t="str">
        <f t="shared" si="2"/>
        <v>Pessoa beneficiada (unidade)</v>
      </c>
      <c r="H122" t="str">
        <f t="shared" si="3"/>
        <v>1058 - Pagamento de pensão especial aos excepcionais</v>
      </c>
    </row>
    <row r="123" spans="1:8" hidden="1" x14ac:dyDescent="0.25">
      <c r="A123">
        <v>1059</v>
      </c>
      <c r="B123" t="s">
        <v>190</v>
      </c>
      <c r="C123" t="s">
        <v>16</v>
      </c>
      <c r="D123" t="s">
        <v>179</v>
      </c>
      <c r="E123" t="s">
        <v>18</v>
      </c>
      <c r="F123">
        <v>9</v>
      </c>
      <c r="G123" t="str">
        <f t="shared" si="2"/>
        <v>Pessoa beneficiada (unidade)</v>
      </c>
      <c r="H123" t="str">
        <f t="shared" si="3"/>
        <v>1059 - Subsídio a ex-governadores de Estado</v>
      </c>
    </row>
    <row r="124" spans="1:8" hidden="1" x14ac:dyDescent="0.25">
      <c r="A124">
        <v>1060</v>
      </c>
      <c r="B124" t="s">
        <v>191</v>
      </c>
      <c r="C124" t="s">
        <v>16</v>
      </c>
      <c r="D124" t="s">
        <v>179</v>
      </c>
      <c r="E124" t="s">
        <v>18</v>
      </c>
      <c r="F124">
        <v>3</v>
      </c>
      <c r="G124" t="str">
        <f t="shared" si="2"/>
        <v>Pessoa beneficiada (unidade)</v>
      </c>
      <c r="H124" t="str">
        <f t="shared" si="3"/>
        <v>1060 - Pensão às viúvas de ex-governadores</v>
      </c>
    </row>
    <row r="125" spans="1:8" hidden="1" x14ac:dyDescent="0.25">
      <c r="A125">
        <v>1069</v>
      </c>
      <c r="B125" t="s">
        <v>192</v>
      </c>
      <c r="C125" t="s">
        <v>16</v>
      </c>
      <c r="D125" t="s">
        <v>92</v>
      </c>
      <c r="E125" t="s">
        <v>31</v>
      </c>
      <c r="F125">
        <v>0</v>
      </c>
      <c r="G125" t="str">
        <f t="shared" si="2"/>
        <v>Rodovia pavimentada (km)</v>
      </c>
      <c r="H125" t="str">
        <f t="shared" si="3"/>
        <v>1069 - Pavimentação da SC-390, trecho Pedras Grandes - Orleans - BID-VI</v>
      </c>
    </row>
    <row r="126" spans="1:8" hidden="1" x14ac:dyDescent="0.25">
      <c r="A126">
        <v>1073</v>
      </c>
      <c r="B126" t="s">
        <v>193</v>
      </c>
      <c r="C126" t="s">
        <v>16</v>
      </c>
      <c r="D126" t="s">
        <v>92</v>
      </c>
      <c r="E126" t="s">
        <v>31</v>
      </c>
      <c r="F126">
        <v>27</v>
      </c>
      <c r="G126" t="str">
        <f t="shared" si="2"/>
        <v>Rodovia pavimentada (km)</v>
      </c>
      <c r="H126" t="str">
        <f t="shared" si="3"/>
        <v>1073 - AP - Pavimentação da SC-108, trecho Santa Rosa de Lima - Anitápolis</v>
      </c>
    </row>
    <row r="127" spans="1:8" hidden="1" x14ac:dyDescent="0.25">
      <c r="A127">
        <v>1074</v>
      </c>
      <c r="B127" t="s">
        <v>194</v>
      </c>
      <c r="C127" t="s">
        <v>16</v>
      </c>
      <c r="D127" t="s">
        <v>92</v>
      </c>
      <c r="E127" t="s">
        <v>31</v>
      </c>
      <c r="F127">
        <v>32</v>
      </c>
      <c r="G127" t="str">
        <f t="shared" si="2"/>
        <v>Rodovia pavimentada (km)</v>
      </c>
      <c r="H127" t="str">
        <f t="shared" si="3"/>
        <v>1074 - AP - Pavimentação da SC-154, trecho Ipumirim - BR-282</v>
      </c>
    </row>
    <row r="128" spans="1:8" hidden="1" x14ac:dyDescent="0.25">
      <c r="A128">
        <v>1080</v>
      </c>
      <c r="B128" t="s">
        <v>195</v>
      </c>
      <c r="C128" t="s">
        <v>16</v>
      </c>
      <c r="D128" t="s">
        <v>92</v>
      </c>
      <c r="E128" t="s">
        <v>31</v>
      </c>
      <c r="F128">
        <v>11</v>
      </c>
      <c r="G128" t="str">
        <f t="shared" si="2"/>
        <v>Rodovia pavimentada (km)</v>
      </c>
      <c r="H128" t="str">
        <f t="shared" si="3"/>
        <v>1080 - Pavimentação do acesso Bom Jesus do Oeste - SC-492 (p/ Tigrinhos, Maravilha)</v>
      </c>
    </row>
    <row r="129" spans="1:8" hidden="1" x14ac:dyDescent="0.25">
      <c r="A129">
        <v>1082</v>
      </c>
      <c r="B129" t="s">
        <v>196</v>
      </c>
      <c r="C129" t="s">
        <v>16</v>
      </c>
      <c r="D129" t="s">
        <v>92</v>
      </c>
      <c r="E129" t="s">
        <v>31</v>
      </c>
      <c r="F129">
        <v>50</v>
      </c>
      <c r="G129" t="str">
        <f t="shared" si="2"/>
        <v>Rodovia pavimentada (km)</v>
      </c>
      <c r="H129" t="str">
        <f t="shared" si="3"/>
        <v>1082 - AP - Pavimentação da SC-435, trecho São Martinho - São Bonifácio</v>
      </c>
    </row>
    <row r="130" spans="1:8" hidden="1" x14ac:dyDescent="0.25">
      <c r="A130">
        <v>1086</v>
      </c>
      <c r="B130" t="s">
        <v>197</v>
      </c>
      <c r="C130" t="s">
        <v>16</v>
      </c>
      <c r="D130" t="s">
        <v>17</v>
      </c>
      <c r="E130" t="s">
        <v>18</v>
      </c>
      <c r="F130">
        <v>100</v>
      </c>
      <c r="G130" t="str">
        <f t="shared" si="2"/>
        <v>Servidor remunerado (unidade)</v>
      </c>
      <c r="H130" t="str">
        <f t="shared" si="3"/>
        <v>1086 - Administração de pessoal e encargos sociais - SPG</v>
      </c>
    </row>
    <row r="131" spans="1:8" x14ac:dyDescent="0.25">
      <c r="A131">
        <v>1100</v>
      </c>
      <c r="B131" t="s">
        <v>198</v>
      </c>
      <c r="C131" t="s">
        <v>16</v>
      </c>
      <c r="D131" t="s">
        <v>17</v>
      </c>
      <c r="E131" t="s">
        <v>18</v>
      </c>
      <c r="F131">
        <v>432</v>
      </c>
      <c r="G131" t="str">
        <f t="shared" ref="G131:G194" si="4">CONCATENATE(D131," (",E131,")")</f>
        <v>Servidor remunerado (unidade)</v>
      </c>
      <c r="H131" t="str">
        <f t="shared" ref="H131:H194" si="5">CONCATENATE(A131," - ",B131)</f>
        <v>1100 - Administração de pessoal e encargos sociais - SAR</v>
      </c>
    </row>
    <row r="132" spans="1:8" hidden="1" x14ac:dyDescent="0.25">
      <c r="A132">
        <v>1118</v>
      </c>
      <c r="B132" t="s">
        <v>199</v>
      </c>
      <c r="C132" t="s">
        <v>16</v>
      </c>
      <c r="D132" t="s">
        <v>92</v>
      </c>
      <c r="E132" t="s">
        <v>31</v>
      </c>
      <c r="F132">
        <v>28</v>
      </c>
      <c r="G132" t="str">
        <f t="shared" si="4"/>
        <v>Rodovia pavimentada (km)</v>
      </c>
      <c r="H132" t="str">
        <f t="shared" si="5"/>
        <v>1118 - AP - Pavimentação da SC-281, trecho São Pedro de Alcântara - Angelina</v>
      </c>
    </row>
    <row r="133" spans="1:8" hidden="1" x14ac:dyDescent="0.25">
      <c r="A133">
        <v>1119</v>
      </c>
      <c r="B133" t="s">
        <v>200</v>
      </c>
      <c r="C133" t="s">
        <v>27</v>
      </c>
      <c r="D133" t="s">
        <v>201</v>
      </c>
      <c r="E133" t="s">
        <v>18</v>
      </c>
      <c r="F133">
        <v>80</v>
      </c>
      <c r="G133" t="str">
        <f t="shared" si="4"/>
        <v>Sessão e audiência realizada (unidade)</v>
      </c>
      <c r="H133" t="str">
        <f t="shared" si="5"/>
        <v>1119 - Sessões e audiências públicas fora da sede do Poder</v>
      </c>
    </row>
    <row r="134" spans="1:8" hidden="1" x14ac:dyDescent="0.25">
      <c r="A134">
        <v>1121</v>
      </c>
      <c r="B134" t="s">
        <v>202</v>
      </c>
      <c r="C134" t="s">
        <v>16</v>
      </c>
      <c r="D134" t="s">
        <v>92</v>
      </c>
      <c r="E134" t="s">
        <v>31</v>
      </c>
      <c r="F134">
        <v>13</v>
      </c>
      <c r="G134" t="str">
        <f t="shared" si="4"/>
        <v>Rodovia pavimentada (km)</v>
      </c>
      <c r="H134" t="str">
        <f t="shared" si="5"/>
        <v>1121 - Pavimentação da SC-496, trecho Tunápolis - BR-163</v>
      </c>
    </row>
    <row r="135" spans="1:8" hidden="1" x14ac:dyDescent="0.25">
      <c r="A135">
        <v>1124</v>
      </c>
      <c r="B135" t="s">
        <v>203</v>
      </c>
      <c r="C135" t="s">
        <v>16</v>
      </c>
      <c r="D135" t="s">
        <v>204</v>
      </c>
      <c r="E135" t="s">
        <v>18</v>
      </c>
      <c r="F135">
        <v>1</v>
      </c>
      <c r="G135" t="str">
        <f t="shared" si="4"/>
        <v>Campanha realizada (unidade)</v>
      </c>
      <c r="H135" t="str">
        <f t="shared" si="5"/>
        <v>1124 - Divulgação institucional e das ações do Legislativo catarinense</v>
      </c>
    </row>
    <row r="136" spans="1:8" hidden="1" x14ac:dyDescent="0.25">
      <c r="A136">
        <v>1125</v>
      </c>
      <c r="B136" t="s">
        <v>205</v>
      </c>
      <c r="C136" t="s">
        <v>16</v>
      </c>
      <c r="D136" t="s">
        <v>92</v>
      </c>
      <c r="E136" t="s">
        <v>31</v>
      </c>
      <c r="F136">
        <v>30</v>
      </c>
      <c r="G136" t="str">
        <f t="shared" si="4"/>
        <v>Rodovia pavimentada (km)</v>
      </c>
      <c r="H136" t="str">
        <f t="shared" si="5"/>
        <v>1125 - Pavimentação de acessos a aeroportos no estado de Santa Catarina</v>
      </c>
    </row>
    <row r="137" spans="1:8" x14ac:dyDescent="0.25">
      <c r="A137">
        <v>1126</v>
      </c>
      <c r="B137" t="s">
        <v>206</v>
      </c>
      <c r="C137" t="s">
        <v>16</v>
      </c>
      <c r="D137" t="s">
        <v>20</v>
      </c>
      <c r="E137" t="s">
        <v>18</v>
      </c>
      <c r="F137">
        <v>1</v>
      </c>
      <c r="G137" t="str">
        <f t="shared" si="4"/>
        <v>Unidade gestora mantida (unidade)</v>
      </c>
      <c r="H137" t="str">
        <f t="shared" si="5"/>
        <v>1126 - Administração e manutenção dos serviços administrativos gerais - SAR</v>
      </c>
    </row>
    <row r="138" spans="1:8" hidden="1" x14ac:dyDescent="0.25">
      <c r="A138">
        <v>1128</v>
      </c>
      <c r="B138" t="s">
        <v>207</v>
      </c>
      <c r="C138" t="s">
        <v>16</v>
      </c>
      <c r="D138" t="s">
        <v>208</v>
      </c>
      <c r="E138" t="s">
        <v>18</v>
      </c>
      <c r="F138">
        <v>1</v>
      </c>
      <c r="G138" t="str">
        <f t="shared" si="4"/>
        <v>TVAL mantida e alcance aumentado (unidade)</v>
      </c>
      <c r="H138" t="str">
        <f t="shared" si="5"/>
        <v>1128 - Manutenção e ampliação do alcance da TVAL</v>
      </c>
    </row>
    <row r="139" spans="1:8" hidden="1" x14ac:dyDescent="0.25">
      <c r="A139">
        <v>1138</v>
      </c>
      <c r="B139" t="s">
        <v>209</v>
      </c>
      <c r="C139" t="s">
        <v>16</v>
      </c>
      <c r="D139" t="s">
        <v>17</v>
      </c>
      <c r="E139" t="s">
        <v>18</v>
      </c>
      <c r="F139">
        <v>2200</v>
      </c>
      <c r="G139" t="str">
        <f t="shared" si="4"/>
        <v>Servidor remunerado (unidade)</v>
      </c>
      <c r="H139" t="str">
        <f t="shared" si="5"/>
        <v>1138 - Administração de pessoal e encargos</v>
      </c>
    </row>
    <row r="140" spans="1:8" hidden="1" x14ac:dyDescent="0.25">
      <c r="A140">
        <v>1140</v>
      </c>
      <c r="B140" t="s">
        <v>210</v>
      </c>
      <c r="C140" t="s">
        <v>16</v>
      </c>
      <c r="D140" t="s">
        <v>17</v>
      </c>
      <c r="E140" t="s">
        <v>18</v>
      </c>
      <c r="F140">
        <v>25</v>
      </c>
      <c r="G140" t="str">
        <f t="shared" si="4"/>
        <v>Servidor remunerado (unidade)</v>
      </c>
      <c r="H140" t="str">
        <f t="shared" si="5"/>
        <v>1140 - Administração de pessoal e encargos sociais - GVG</v>
      </c>
    </row>
    <row r="141" spans="1:8" hidden="1" x14ac:dyDescent="0.25">
      <c r="A141">
        <v>1142</v>
      </c>
      <c r="B141" t="s">
        <v>211</v>
      </c>
      <c r="C141" t="s">
        <v>16</v>
      </c>
      <c r="D141" t="s">
        <v>212</v>
      </c>
      <c r="E141" t="s">
        <v>18</v>
      </c>
      <c r="F141">
        <v>700</v>
      </c>
      <c r="G141" t="str">
        <f t="shared" si="4"/>
        <v>Servidor inativo (unidade)</v>
      </c>
      <c r="H141" t="str">
        <f t="shared" si="5"/>
        <v>1142 - Encargos com inativos</v>
      </c>
    </row>
    <row r="142" spans="1:8" x14ac:dyDescent="0.25">
      <c r="A142">
        <v>1144</v>
      </c>
      <c r="B142" t="s">
        <v>213</v>
      </c>
      <c r="C142" t="s">
        <v>16</v>
      </c>
      <c r="D142" t="s">
        <v>20</v>
      </c>
      <c r="E142" t="s">
        <v>18</v>
      </c>
      <c r="F142">
        <v>1</v>
      </c>
      <c r="G142" t="str">
        <f t="shared" si="4"/>
        <v>Unidade gestora mantida (unidade)</v>
      </c>
      <c r="H142" t="str">
        <f t="shared" si="5"/>
        <v>1144 - Manutenção e serviços administrativos gerais</v>
      </c>
    </row>
    <row r="143" spans="1:8" hidden="1" x14ac:dyDescent="0.25">
      <c r="A143">
        <v>1150</v>
      </c>
      <c r="B143" t="s">
        <v>214</v>
      </c>
      <c r="C143" t="s">
        <v>27</v>
      </c>
      <c r="D143" t="s">
        <v>215</v>
      </c>
      <c r="E143" t="s">
        <v>18</v>
      </c>
      <c r="F143">
        <v>560</v>
      </c>
      <c r="G143" t="str">
        <f t="shared" si="4"/>
        <v>Livro adquirido (unidade)</v>
      </c>
      <c r="H143" t="str">
        <f t="shared" si="5"/>
        <v>1150 - Renovação do acervo da biblioteca</v>
      </c>
    </row>
    <row r="144" spans="1:8" hidden="1" x14ac:dyDescent="0.25">
      <c r="A144">
        <v>1152</v>
      </c>
      <c r="B144" t="s">
        <v>216</v>
      </c>
      <c r="C144" t="s">
        <v>16</v>
      </c>
      <c r="D144" t="s">
        <v>217</v>
      </c>
      <c r="E144" t="s">
        <v>18</v>
      </c>
      <c r="F144">
        <v>1</v>
      </c>
      <c r="G144" t="str">
        <f t="shared" si="4"/>
        <v>Sistema implantado (unidade)</v>
      </c>
      <c r="H144" t="str">
        <f t="shared" si="5"/>
        <v>1152 - Manutenção e modernização do sistema de controle interno</v>
      </c>
    </row>
    <row r="145" spans="1:8" hidden="1" x14ac:dyDescent="0.25">
      <c r="A145">
        <v>1155</v>
      </c>
      <c r="B145" t="s">
        <v>218</v>
      </c>
      <c r="C145" t="s">
        <v>16</v>
      </c>
      <c r="D145" t="s">
        <v>219</v>
      </c>
      <c r="E145" t="s">
        <v>18</v>
      </c>
      <c r="F145">
        <v>1</v>
      </c>
      <c r="G145" t="str">
        <f t="shared" si="4"/>
        <v>Escola mantida (unidade)</v>
      </c>
      <c r="H145" t="str">
        <f t="shared" si="5"/>
        <v>1155 - Modernização e manutenção da Escola do Legislativo</v>
      </c>
    </row>
    <row r="146" spans="1:8" hidden="1" x14ac:dyDescent="0.25">
      <c r="A146">
        <v>1157</v>
      </c>
      <c r="B146" t="s">
        <v>220</v>
      </c>
      <c r="C146" t="s">
        <v>16</v>
      </c>
      <c r="D146" t="s">
        <v>221</v>
      </c>
      <c r="E146" t="s">
        <v>18</v>
      </c>
      <c r="F146">
        <v>1</v>
      </c>
      <c r="G146" t="str">
        <f t="shared" si="4"/>
        <v>Projeto executado (unidade)</v>
      </c>
      <c r="H146" t="str">
        <f t="shared" si="5"/>
        <v>1157 - Aquisição, recuperação e ampliação de imóveis do Poder Legislativo</v>
      </c>
    </row>
    <row r="147" spans="1:8" hidden="1" x14ac:dyDescent="0.25">
      <c r="A147">
        <v>1172</v>
      </c>
      <c r="B147" t="s">
        <v>222</v>
      </c>
      <c r="C147" t="s">
        <v>16</v>
      </c>
      <c r="D147" t="s">
        <v>17</v>
      </c>
      <c r="E147" t="s">
        <v>18</v>
      </c>
      <c r="F147">
        <v>21880</v>
      </c>
      <c r="G147" t="str">
        <f t="shared" si="4"/>
        <v>Servidor remunerado (unidade)</v>
      </c>
      <c r="H147" t="str">
        <f t="shared" si="5"/>
        <v>1172 - Administração de pessoal e encargos sociais - ensino fundamental - SED</v>
      </c>
    </row>
    <row r="148" spans="1:8" hidden="1" x14ac:dyDescent="0.25">
      <c r="A148">
        <v>1182</v>
      </c>
      <c r="B148" t="s">
        <v>223</v>
      </c>
      <c r="C148" t="s">
        <v>16</v>
      </c>
      <c r="D148" t="s">
        <v>92</v>
      </c>
      <c r="E148" t="s">
        <v>31</v>
      </c>
      <c r="F148">
        <v>10</v>
      </c>
      <c r="G148" t="str">
        <f t="shared" si="4"/>
        <v>Rodovia pavimentada (km)</v>
      </c>
      <c r="H148" t="str">
        <f t="shared" si="5"/>
        <v>1182 - AP - Pavimentação da SC-492, trecho Romelândia - São Miguel da Boa Vista</v>
      </c>
    </row>
    <row r="149" spans="1:8" hidden="1" x14ac:dyDescent="0.25">
      <c r="A149">
        <v>1184</v>
      </c>
      <c r="B149" t="s">
        <v>224</v>
      </c>
      <c r="C149" t="s">
        <v>16</v>
      </c>
      <c r="D149" t="s">
        <v>92</v>
      </c>
      <c r="E149" t="s">
        <v>31</v>
      </c>
      <c r="F149">
        <v>42</v>
      </c>
      <c r="G149" t="str">
        <f t="shared" si="4"/>
        <v>Rodovia pavimentada (km)</v>
      </c>
      <c r="H149" t="str">
        <f t="shared" si="5"/>
        <v>1184 - Pavimentação da SC-479, trecho SC-480 (Ipuaçu) - SC-155 (p/ Abelardo Luz)</v>
      </c>
    </row>
    <row r="150" spans="1:8" hidden="1" x14ac:dyDescent="0.25">
      <c r="A150">
        <v>1198</v>
      </c>
      <c r="B150" t="s">
        <v>225</v>
      </c>
      <c r="C150" t="s">
        <v>16</v>
      </c>
      <c r="D150" t="s">
        <v>92</v>
      </c>
      <c r="E150" t="s">
        <v>31</v>
      </c>
      <c r="F150">
        <v>16</v>
      </c>
      <c r="G150" t="str">
        <f t="shared" si="4"/>
        <v>Rodovia pavimentada (km)</v>
      </c>
      <c r="H150" t="str">
        <f t="shared" si="5"/>
        <v>1198 - Pavimentação da SC-482, trecho entr SC-159 (Sto Antônio Meio) - entr SC-157 (p/ Coronel Freitas)</v>
      </c>
    </row>
    <row r="151" spans="1:8" hidden="1" x14ac:dyDescent="0.25">
      <c r="A151">
        <v>1203</v>
      </c>
      <c r="B151" t="s">
        <v>226</v>
      </c>
      <c r="C151" t="s">
        <v>16</v>
      </c>
      <c r="D151" t="s">
        <v>92</v>
      </c>
      <c r="E151" t="s">
        <v>31</v>
      </c>
      <c r="F151">
        <v>115</v>
      </c>
      <c r="G151" t="str">
        <f t="shared" si="4"/>
        <v>Rodovia pavimentada (km)</v>
      </c>
      <c r="H151" t="str">
        <f t="shared" si="5"/>
        <v>1203 - AP - Pavimentação da SC-100 Rodovia Interpraias, trecho Jaguaruna - Passo de Torres</v>
      </c>
    </row>
    <row r="152" spans="1:8" hidden="1" x14ac:dyDescent="0.25">
      <c r="A152">
        <v>1217</v>
      </c>
      <c r="B152" t="s">
        <v>227</v>
      </c>
      <c r="C152" t="s">
        <v>16</v>
      </c>
      <c r="D152" t="s">
        <v>17</v>
      </c>
      <c r="E152" t="s">
        <v>18</v>
      </c>
      <c r="F152">
        <v>250</v>
      </c>
      <c r="G152" t="str">
        <f t="shared" si="4"/>
        <v>Servidor remunerado (unidade)</v>
      </c>
      <c r="H152" t="str">
        <f t="shared" si="5"/>
        <v>1217 - Administração de pessoal e encargos sociais - SIE</v>
      </c>
    </row>
    <row r="153" spans="1:8" hidden="1" x14ac:dyDescent="0.25">
      <c r="A153">
        <v>1225</v>
      </c>
      <c r="B153" t="s">
        <v>228</v>
      </c>
      <c r="C153" t="s">
        <v>16</v>
      </c>
      <c r="D153" t="s">
        <v>229</v>
      </c>
      <c r="E153" t="s">
        <v>18</v>
      </c>
      <c r="F153">
        <v>100</v>
      </c>
      <c r="G153" t="str">
        <f t="shared" si="4"/>
        <v>Estação de trabalho mantida (unidade)</v>
      </c>
      <c r="H153" t="str">
        <f t="shared" si="5"/>
        <v>1225 - Manutenção e modernização dos serviços de tecnologia da informação e comunicação - SPG</v>
      </c>
    </row>
    <row r="154" spans="1:8" hidden="1" x14ac:dyDescent="0.25">
      <c r="A154">
        <v>1227</v>
      </c>
      <c r="B154" t="s">
        <v>230</v>
      </c>
      <c r="C154" t="s">
        <v>16</v>
      </c>
      <c r="D154" t="s">
        <v>92</v>
      </c>
      <c r="E154" t="s">
        <v>31</v>
      </c>
      <c r="F154">
        <v>12</v>
      </c>
      <c r="G154" t="str">
        <f t="shared" si="4"/>
        <v>Rodovia pavimentada (km)</v>
      </c>
      <c r="H154" t="str">
        <f t="shared" si="5"/>
        <v>1227 - AP - Pavimentação do acesso BR-101 - trecho acesso Norte via Barbacena - Praia do Mar Grosso-Laguna</v>
      </c>
    </row>
    <row r="155" spans="1:8" hidden="1" x14ac:dyDescent="0.25">
      <c r="A155">
        <v>1232</v>
      </c>
      <c r="B155" t="s">
        <v>231</v>
      </c>
      <c r="C155" t="s">
        <v>16</v>
      </c>
      <c r="D155" t="s">
        <v>23</v>
      </c>
      <c r="E155" t="s">
        <v>18</v>
      </c>
      <c r="F155">
        <v>22</v>
      </c>
      <c r="G155" t="str">
        <f t="shared" si="4"/>
        <v>Estagiário contratado (unidade)</v>
      </c>
      <c r="H155" t="str">
        <f t="shared" si="5"/>
        <v>1232 - Encargos com estagiários - SPG</v>
      </c>
    </row>
    <row r="156" spans="1:8" hidden="1" x14ac:dyDescent="0.25">
      <c r="A156">
        <v>1238</v>
      </c>
      <c r="B156" t="s">
        <v>232</v>
      </c>
      <c r="C156" t="s">
        <v>16</v>
      </c>
      <c r="D156" t="s">
        <v>20</v>
      </c>
      <c r="E156" t="s">
        <v>18</v>
      </c>
      <c r="F156">
        <v>1</v>
      </c>
      <c r="G156" t="str">
        <f t="shared" si="4"/>
        <v>Unidade gestora mantida (unidade)</v>
      </c>
      <c r="H156" t="str">
        <f t="shared" si="5"/>
        <v>1238 - Administração e manutenção dos serviços administrativos gerais - SPG</v>
      </c>
    </row>
    <row r="157" spans="1:8" hidden="1" x14ac:dyDescent="0.25">
      <c r="A157">
        <v>1239</v>
      </c>
      <c r="B157" t="s">
        <v>233</v>
      </c>
      <c r="C157" t="s">
        <v>16</v>
      </c>
      <c r="D157" t="s">
        <v>92</v>
      </c>
      <c r="E157" t="s">
        <v>31</v>
      </c>
      <c r="F157">
        <v>28</v>
      </c>
      <c r="G157" t="str">
        <f t="shared" si="4"/>
        <v>Rodovia pavimentada (km)</v>
      </c>
      <c r="H157" t="str">
        <f t="shared" si="5"/>
        <v>1239 - AP - Pavimentação da SC-390, trecho Anita Garibaldi - Celso Ramos</v>
      </c>
    </row>
    <row r="158" spans="1:8" hidden="1" x14ac:dyDescent="0.25">
      <c r="A158">
        <v>1242</v>
      </c>
      <c r="B158" t="s">
        <v>234</v>
      </c>
      <c r="C158" t="s">
        <v>16</v>
      </c>
      <c r="D158" t="s">
        <v>25</v>
      </c>
      <c r="E158" t="s">
        <v>18</v>
      </c>
      <c r="F158">
        <v>100</v>
      </c>
      <c r="G158" t="str">
        <f t="shared" si="4"/>
        <v>Servidor capacitado (unidade)</v>
      </c>
      <c r="H158" t="str">
        <f t="shared" si="5"/>
        <v>1242 - Capacitação profissional dos agentes públicos - SPG</v>
      </c>
    </row>
    <row r="159" spans="1:8" hidden="1" x14ac:dyDescent="0.25">
      <c r="A159">
        <v>1245</v>
      </c>
      <c r="B159" t="s">
        <v>235</v>
      </c>
      <c r="C159" t="s">
        <v>27</v>
      </c>
      <c r="D159" t="s">
        <v>236</v>
      </c>
      <c r="E159" t="s">
        <v>237</v>
      </c>
      <c r="F159">
        <v>6</v>
      </c>
      <c r="G159" t="str">
        <f t="shared" si="4"/>
        <v>Programa implantado (% de execução)</v>
      </c>
      <c r="H159" t="str">
        <f t="shared" si="5"/>
        <v>1245 - AP - Construção de Barragem do Rio do Salto em Timbé do Sul</v>
      </c>
    </row>
    <row r="160" spans="1:8" hidden="1" x14ac:dyDescent="0.25">
      <c r="A160">
        <v>1296</v>
      </c>
      <c r="B160" t="s">
        <v>238</v>
      </c>
      <c r="C160" t="s">
        <v>16</v>
      </c>
      <c r="D160" t="s">
        <v>92</v>
      </c>
      <c r="E160" t="s">
        <v>31</v>
      </c>
      <c r="F160">
        <v>35</v>
      </c>
      <c r="G160" t="str">
        <f t="shared" si="4"/>
        <v>Rodovia pavimentada (km)</v>
      </c>
      <c r="H160" t="str">
        <f t="shared" si="5"/>
        <v>1296 - Pavimentação da SC-114 Caminho das Neves, trecho São Joaquim - Divisa SC/RS</v>
      </c>
    </row>
    <row r="161" spans="1:8" hidden="1" x14ac:dyDescent="0.25">
      <c r="A161">
        <v>1302</v>
      </c>
      <c r="B161" t="s">
        <v>239</v>
      </c>
      <c r="C161" t="s">
        <v>16</v>
      </c>
      <c r="D161" t="s">
        <v>92</v>
      </c>
      <c r="E161" t="s">
        <v>31</v>
      </c>
      <c r="F161">
        <v>35</v>
      </c>
      <c r="G161" t="str">
        <f t="shared" si="4"/>
        <v>Rodovia pavimentada (km)</v>
      </c>
      <c r="H161" t="str">
        <f t="shared" si="5"/>
        <v>1302 - AP - Pavimentação da SC-370, trecho Urubici - Serra do Corvo Branco - Aiurê - Grão Pará</v>
      </c>
    </row>
    <row r="162" spans="1:8" hidden="1" x14ac:dyDescent="0.25">
      <c r="A162">
        <v>1356</v>
      </c>
      <c r="B162" t="s">
        <v>240</v>
      </c>
      <c r="C162" t="s">
        <v>16</v>
      </c>
      <c r="D162" t="s">
        <v>241</v>
      </c>
      <c r="E162" t="s">
        <v>18</v>
      </c>
      <c r="F162">
        <v>6</v>
      </c>
      <c r="G162" t="str">
        <f t="shared" si="4"/>
        <v>Município atendido (unidade)</v>
      </c>
      <c r="H162" t="str">
        <f t="shared" si="5"/>
        <v>1356 - AP - Ampliação e melhorias operacionais no sistema de saneamento básico na região de São Joaquim</v>
      </c>
    </row>
    <row r="163" spans="1:8" hidden="1" x14ac:dyDescent="0.25">
      <c r="A163">
        <v>1369</v>
      </c>
      <c r="B163" t="s">
        <v>242</v>
      </c>
      <c r="C163" t="s">
        <v>27</v>
      </c>
      <c r="D163" t="s">
        <v>243</v>
      </c>
      <c r="E163" t="s">
        <v>18</v>
      </c>
      <c r="F163">
        <v>60</v>
      </c>
      <c r="G163" t="str">
        <f t="shared" si="4"/>
        <v>Serviço contratado (unidade)</v>
      </c>
      <c r="H163" t="str">
        <f t="shared" si="5"/>
        <v>1369 - Manutenção, serviços e equipamentos de informática</v>
      </c>
    </row>
    <row r="164" spans="1:8" x14ac:dyDescent="0.25">
      <c r="A164">
        <v>1373</v>
      </c>
      <c r="B164" t="s">
        <v>244</v>
      </c>
      <c r="C164" t="s">
        <v>147</v>
      </c>
      <c r="D164" t="s">
        <v>23</v>
      </c>
      <c r="E164" t="s">
        <v>18</v>
      </c>
      <c r="F164">
        <v>21</v>
      </c>
      <c r="G164" t="str">
        <f t="shared" si="4"/>
        <v>Estagiário contratado (unidade)</v>
      </c>
      <c r="H164" t="str">
        <f t="shared" si="5"/>
        <v>1373 - Encargos com estagiários - SAR</v>
      </c>
    </row>
    <row r="165" spans="1:8" hidden="1" x14ac:dyDescent="0.25">
      <c r="A165">
        <v>1381</v>
      </c>
      <c r="B165" t="s">
        <v>245</v>
      </c>
      <c r="C165" t="s">
        <v>16</v>
      </c>
      <c r="D165" t="s">
        <v>92</v>
      </c>
      <c r="E165" t="s">
        <v>31</v>
      </c>
      <c r="F165">
        <v>30</v>
      </c>
      <c r="G165" t="str">
        <f t="shared" si="4"/>
        <v>Rodovia pavimentada (km)</v>
      </c>
      <c r="H165" t="str">
        <f t="shared" si="5"/>
        <v>1381 - AP - Pavimentação da SC-108, trecho Angelina - Major Gercino</v>
      </c>
    </row>
    <row r="166" spans="1:8" hidden="1" x14ac:dyDescent="0.25">
      <c r="A166">
        <v>1400</v>
      </c>
      <c r="B166" t="s">
        <v>246</v>
      </c>
      <c r="C166" t="s">
        <v>16</v>
      </c>
      <c r="D166" t="s">
        <v>92</v>
      </c>
      <c r="E166" t="s">
        <v>31</v>
      </c>
      <c r="F166">
        <v>0</v>
      </c>
      <c r="G166" t="str">
        <f t="shared" si="4"/>
        <v>Rodovia pavimentada (km)</v>
      </c>
      <c r="H166" t="str">
        <f t="shared" si="5"/>
        <v>1400 - AP - Implantação do contorno viário de Criciúma</v>
      </c>
    </row>
    <row r="167" spans="1:8" hidden="1" x14ac:dyDescent="0.25">
      <c r="A167">
        <v>1440</v>
      </c>
      <c r="B167" t="s">
        <v>247</v>
      </c>
      <c r="C167" t="s">
        <v>16</v>
      </c>
      <c r="D167" t="s">
        <v>92</v>
      </c>
      <c r="E167" t="s">
        <v>31</v>
      </c>
      <c r="F167">
        <v>20</v>
      </c>
      <c r="G167" t="str">
        <f t="shared" si="4"/>
        <v>Rodovia pavimentada (km)</v>
      </c>
      <c r="H167" t="str">
        <f t="shared" si="5"/>
        <v>1440 - AP - Pavimentação do trecho BR-101 - Porto Belo - Bombinhas, via Zimbros</v>
      </c>
    </row>
    <row r="168" spans="1:8" hidden="1" x14ac:dyDescent="0.25">
      <c r="A168">
        <v>1441</v>
      </c>
      <c r="B168" t="s">
        <v>248</v>
      </c>
      <c r="C168" t="s">
        <v>16</v>
      </c>
      <c r="D168" t="s">
        <v>28</v>
      </c>
      <c r="E168" t="s">
        <v>18</v>
      </c>
      <c r="F168">
        <v>0</v>
      </c>
      <c r="G168" t="str">
        <f t="shared" si="4"/>
        <v>Obra rodoviária executada (unidade)</v>
      </c>
      <c r="H168" t="str">
        <f t="shared" si="5"/>
        <v>1441 - Construção da ponte sobre o rio Itajaí-Açu em Ilhota e acessos, inclusive à BR-470</v>
      </c>
    </row>
    <row r="169" spans="1:8" hidden="1" x14ac:dyDescent="0.25">
      <c r="A169">
        <v>1450</v>
      </c>
      <c r="B169" t="s">
        <v>249</v>
      </c>
      <c r="C169" t="s">
        <v>16</v>
      </c>
      <c r="D169" t="s">
        <v>250</v>
      </c>
      <c r="E169" t="s">
        <v>31</v>
      </c>
      <c r="F169">
        <v>16</v>
      </c>
      <c r="G169" t="str">
        <f t="shared" si="4"/>
        <v>Via expressa construída (km)</v>
      </c>
      <c r="H169" t="str">
        <f t="shared" si="5"/>
        <v>1450 - Conclusão implant/supervisão via Expressa Sul e acessos, incl ao aeroporto H Luz em Fpolis</v>
      </c>
    </row>
    <row r="170" spans="1:8" hidden="1" x14ac:dyDescent="0.25">
      <c r="A170">
        <v>1538</v>
      </c>
      <c r="B170" t="s">
        <v>251</v>
      </c>
      <c r="C170" t="s">
        <v>16</v>
      </c>
      <c r="D170" t="s">
        <v>20</v>
      </c>
      <c r="E170" t="s">
        <v>18</v>
      </c>
      <c r="F170">
        <v>1</v>
      </c>
      <c r="G170" t="str">
        <f t="shared" si="4"/>
        <v>Unidade gestora mantida (unidade)</v>
      </c>
      <c r="H170" t="str">
        <f t="shared" si="5"/>
        <v>1538 - Administração e manutenção dos serviços administrativos gerais - COHAB</v>
      </c>
    </row>
    <row r="171" spans="1:8" hidden="1" x14ac:dyDescent="0.25">
      <c r="A171">
        <v>1546</v>
      </c>
      <c r="B171" t="s">
        <v>252</v>
      </c>
      <c r="C171" t="s">
        <v>16</v>
      </c>
      <c r="D171" t="s">
        <v>229</v>
      </c>
      <c r="E171" t="s">
        <v>18</v>
      </c>
      <c r="F171">
        <v>30</v>
      </c>
      <c r="G171" t="str">
        <f t="shared" si="4"/>
        <v>Estação de trabalho mantida (unidade)</v>
      </c>
      <c r="H171" t="str">
        <f t="shared" si="5"/>
        <v>1546 - Manutenção e modernização dos serviços de tecnologia da informação e comunicação - COHAB</v>
      </c>
    </row>
    <row r="172" spans="1:8" hidden="1" x14ac:dyDescent="0.25">
      <c r="A172">
        <v>1573</v>
      </c>
      <c r="B172" t="s">
        <v>253</v>
      </c>
      <c r="C172" t="s">
        <v>27</v>
      </c>
      <c r="D172" t="s">
        <v>217</v>
      </c>
      <c r="E172" t="s">
        <v>18</v>
      </c>
      <c r="F172">
        <v>70</v>
      </c>
      <c r="G172" t="str">
        <f t="shared" si="4"/>
        <v>Sistema implantado (unidade)</v>
      </c>
      <c r="H172" t="str">
        <f t="shared" si="5"/>
        <v>1573 - Implantação de sistema de telecomunicação de dados</v>
      </c>
    </row>
    <row r="173" spans="1:8" hidden="1" x14ac:dyDescent="0.25">
      <c r="A173">
        <v>1605</v>
      </c>
      <c r="B173" t="s">
        <v>254</v>
      </c>
      <c r="C173" t="s">
        <v>16</v>
      </c>
      <c r="D173" t="s">
        <v>255</v>
      </c>
      <c r="E173" t="s">
        <v>31</v>
      </c>
      <c r="F173">
        <v>100</v>
      </c>
      <c r="G173" t="str">
        <f t="shared" si="4"/>
        <v>Rodovia reabilitada (km)</v>
      </c>
      <c r="H173" t="str">
        <f t="shared" si="5"/>
        <v>1605 - Reabilitação/aumento de capacidade/melhorias/superv Rod SC-400/401/402/403/404/405 e 406 em Fpolis</v>
      </c>
    </row>
    <row r="174" spans="1:8" hidden="1" x14ac:dyDescent="0.25">
      <c r="A174">
        <v>1617</v>
      </c>
      <c r="B174" t="s">
        <v>256</v>
      </c>
      <c r="C174" t="s">
        <v>16</v>
      </c>
      <c r="D174" t="s">
        <v>255</v>
      </c>
      <c r="E174" t="s">
        <v>31</v>
      </c>
      <c r="F174">
        <v>0</v>
      </c>
      <c r="G174" t="str">
        <f t="shared" si="4"/>
        <v>Rodovia reabilitada (km)</v>
      </c>
      <c r="H174" t="str">
        <f t="shared" si="5"/>
        <v>1617 - AP - Reabilitação/aumento de capacidade da SC-418, trecho São Bento do Sul - Fragosos - Divisa SC/PR</v>
      </c>
    </row>
    <row r="175" spans="1:8" hidden="1" x14ac:dyDescent="0.25">
      <c r="A175">
        <v>1635</v>
      </c>
      <c r="B175" t="s">
        <v>257</v>
      </c>
      <c r="C175" t="s">
        <v>16</v>
      </c>
      <c r="D175" t="s">
        <v>17</v>
      </c>
      <c r="E175" t="s">
        <v>18</v>
      </c>
      <c r="F175">
        <v>290</v>
      </c>
      <c r="G175" t="str">
        <f t="shared" si="4"/>
        <v>Servidor remunerado (unidade)</v>
      </c>
      <c r="H175" t="str">
        <f t="shared" si="5"/>
        <v>1635 - Administração de pessoal e encargos sociais - SCC</v>
      </c>
    </row>
    <row r="176" spans="1:8" hidden="1" x14ac:dyDescent="0.25">
      <c r="A176">
        <v>1714</v>
      </c>
      <c r="B176" t="s">
        <v>258</v>
      </c>
      <c r="C176" t="s">
        <v>16</v>
      </c>
      <c r="D176" t="s">
        <v>25</v>
      </c>
      <c r="E176" t="s">
        <v>18</v>
      </c>
      <c r="F176">
        <v>100</v>
      </c>
      <c r="G176" t="str">
        <f t="shared" si="4"/>
        <v>Servidor capacitado (unidade)</v>
      </c>
      <c r="H176" t="str">
        <f t="shared" si="5"/>
        <v>1714 - Capacitação profissional dos agentes públicos - IMA</v>
      </c>
    </row>
    <row r="177" spans="1:8" hidden="1" x14ac:dyDescent="0.25">
      <c r="A177">
        <v>1724</v>
      </c>
      <c r="B177" t="s">
        <v>259</v>
      </c>
      <c r="C177" t="s">
        <v>16</v>
      </c>
      <c r="D177" t="s">
        <v>255</v>
      </c>
      <c r="E177" t="s">
        <v>31</v>
      </c>
      <c r="F177">
        <v>0</v>
      </c>
      <c r="G177" t="str">
        <f t="shared" si="4"/>
        <v>Rodovia reabilitada (km)</v>
      </c>
      <c r="H177" t="str">
        <f t="shared" si="5"/>
        <v>1724 - Reabilitação da SC-110, trecho Jaraguá do Sul - Pomerode</v>
      </c>
    </row>
    <row r="178" spans="1:8" hidden="1" x14ac:dyDescent="0.25">
      <c r="A178">
        <v>1786</v>
      </c>
      <c r="B178" t="s">
        <v>211</v>
      </c>
      <c r="C178" t="s">
        <v>16</v>
      </c>
      <c r="D178" t="s">
        <v>212</v>
      </c>
      <c r="E178" t="s">
        <v>18</v>
      </c>
      <c r="F178">
        <v>320</v>
      </c>
      <c r="G178" t="str">
        <f t="shared" si="4"/>
        <v>Servidor inativo (unidade)</v>
      </c>
      <c r="H178" t="str">
        <f t="shared" si="5"/>
        <v>1786 - Encargos com inativos</v>
      </c>
    </row>
    <row r="179" spans="1:8" hidden="1" x14ac:dyDescent="0.25">
      <c r="A179">
        <v>1800</v>
      </c>
      <c r="B179" t="s">
        <v>260</v>
      </c>
      <c r="C179" t="s">
        <v>27</v>
      </c>
      <c r="D179" t="s">
        <v>261</v>
      </c>
      <c r="E179" t="s">
        <v>18</v>
      </c>
      <c r="F179">
        <v>2340</v>
      </c>
      <c r="G179" t="str">
        <f t="shared" si="4"/>
        <v>Estabelecimento inspecionado (unidade)</v>
      </c>
      <c r="H179" t="str">
        <f t="shared" si="5"/>
        <v>1800 - Fiscalização de estabelecimentos inspecionados</v>
      </c>
    </row>
    <row r="180" spans="1:8" hidden="1" x14ac:dyDescent="0.25">
      <c r="A180">
        <v>1821</v>
      </c>
      <c r="B180" t="s">
        <v>262</v>
      </c>
      <c r="C180" t="s">
        <v>27</v>
      </c>
      <c r="D180" t="s">
        <v>263</v>
      </c>
      <c r="E180" t="s">
        <v>18</v>
      </c>
      <c r="F180">
        <v>270000</v>
      </c>
      <c r="G180" t="str">
        <f t="shared" si="4"/>
        <v>Serviço prestado (unidade)</v>
      </c>
      <c r="H180" t="str">
        <f t="shared" si="5"/>
        <v>1821 - Prestação de serviços de atos de registro mercantil - JUCESC</v>
      </c>
    </row>
    <row r="181" spans="1:8" hidden="1" x14ac:dyDescent="0.25">
      <c r="A181">
        <v>1843</v>
      </c>
      <c r="B181" t="s">
        <v>264</v>
      </c>
      <c r="C181" t="s">
        <v>16</v>
      </c>
      <c r="D181" t="s">
        <v>265</v>
      </c>
      <c r="E181" t="s">
        <v>18</v>
      </c>
      <c r="F181">
        <v>0</v>
      </c>
      <c r="G181" t="str">
        <f t="shared" si="4"/>
        <v>Edificação construída ou reformada (unidade)</v>
      </c>
      <c r="H181" t="str">
        <f t="shared" si="5"/>
        <v>1843 - Ampliação e reforma da estrutura física do Tribunal de Contas</v>
      </c>
    </row>
    <row r="182" spans="1:8" hidden="1" x14ac:dyDescent="0.25">
      <c r="A182">
        <v>1858</v>
      </c>
      <c r="B182" t="s">
        <v>213</v>
      </c>
      <c r="C182" t="s">
        <v>16</v>
      </c>
      <c r="D182" t="s">
        <v>20</v>
      </c>
      <c r="E182" t="s">
        <v>18</v>
      </c>
      <c r="F182">
        <v>1</v>
      </c>
      <c r="G182" t="str">
        <f t="shared" si="4"/>
        <v>Unidade gestora mantida (unidade)</v>
      </c>
      <c r="H182" t="str">
        <f t="shared" si="5"/>
        <v>1858 - Manutenção e serviços administrativos gerais</v>
      </c>
    </row>
    <row r="183" spans="1:8" hidden="1" x14ac:dyDescent="0.25">
      <c r="A183">
        <v>1869</v>
      </c>
      <c r="B183" t="s">
        <v>266</v>
      </c>
      <c r="C183" t="s">
        <v>27</v>
      </c>
      <c r="D183" t="s">
        <v>43</v>
      </c>
      <c r="E183" t="s">
        <v>18</v>
      </c>
      <c r="F183">
        <v>80</v>
      </c>
      <c r="G183" t="str">
        <f t="shared" si="4"/>
        <v>Evento realizado (unidade)</v>
      </c>
      <c r="H183" t="str">
        <f t="shared" si="5"/>
        <v>1869 - Capacitação de Recursos Humanos</v>
      </c>
    </row>
    <row r="184" spans="1:8" hidden="1" x14ac:dyDescent="0.25">
      <c r="A184">
        <v>1882</v>
      </c>
      <c r="B184" t="s">
        <v>267</v>
      </c>
      <c r="C184" t="s">
        <v>16</v>
      </c>
      <c r="D184" t="s">
        <v>268</v>
      </c>
      <c r="E184" t="s">
        <v>18</v>
      </c>
      <c r="F184">
        <v>1</v>
      </c>
      <c r="G184" t="str">
        <f t="shared" si="4"/>
        <v>Controle externo modernizado (unidade)</v>
      </c>
      <c r="H184" t="str">
        <f t="shared" si="5"/>
        <v>1882 - Manutenção e desenvolvimento de tecnologias de informação aplicadas ao controle externo</v>
      </c>
    </row>
    <row r="185" spans="1:8" hidden="1" x14ac:dyDescent="0.25">
      <c r="A185">
        <v>1919</v>
      </c>
      <c r="B185" t="s">
        <v>269</v>
      </c>
      <c r="C185" t="s">
        <v>27</v>
      </c>
      <c r="D185" t="s">
        <v>270</v>
      </c>
      <c r="E185" t="s">
        <v>18</v>
      </c>
      <c r="F185">
        <v>5000</v>
      </c>
      <c r="G185" t="str">
        <f t="shared" si="4"/>
        <v>Amostra analisada (unidade)</v>
      </c>
      <c r="H185" t="str">
        <f t="shared" si="5"/>
        <v>1919 - Laboratório de Defesa Agropecuária</v>
      </c>
    </row>
    <row r="186" spans="1:8" hidden="1" x14ac:dyDescent="0.25">
      <c r="A186">
        <v>1945</v>
      </c>
      <c r="B186" t="s">
        <v>271</v>
      </c>
      <c r="C186" t="s">
        <v>16</v>
      </c>
      <c r="D186" t="s">
        <v>255</v>
      </c>
      <c r="E186" t="s">
        <v>31</v>
      </c>
      <c r="F186">
        <v>16</v>
      </c>
      <c r="G186" t="str">
        <f t="shared" si="4"/>
        <v>Rodovia reabilitada (km)</v>
      </c>
      <c r="H186" t="str">
        <f t="shared" si="5"/>
        <v>1945 - AP - Reabilitação/aumento capacidade da SC-407, trecho Biguaçu - Antônio Carlos</v>
      </c>
    </row>
    <row r="187" spans="1:8" hidden="1" x14ac:dyDescent="0.25">
      <c r="A187">
        <v>1954</v>
      </c>
      <c r="B187" t="s">
        <v>272</v>
      </c>
      <c r="C187" t="s">
        <v>16</v>
      </c>
      <c r="D187" t="s">
        <v>255</v>
      </c>
      <c r="E187" t="s">
        <v>31</v>
      </c>
      <c r="F187">
        <v>60</v>
      </c>
      <c r="G187" t="str">
        <f t="shared" si="4"/>
        <v>Rodovia reabilitada (km)</v>
      </c>
      <c r="H187" t="str">
        <f t="shared" si="5"/>
        <v>1954 - Reabilit/aum capac da SC-135/453, trecho Videira - Tangará - Ibicaré - Luzerna - Joaçaba - BR-282</v>
      </c>
    </row>
    <row r="188" spans="1:8" hidden="1" x14ac:dyDescent="0.25">
      <c r="A188">
        <v>1955</v>
      </c>
      <c r="B188" t="s">
        <v>273</v>
      </c>
      <c r="C188" t="s">
        <v>27</v>
      </c>
      <c r="D188" t="s">
        <v>274</v>
      </c>
      <c r="E188" t="s">
        <v>18</v>
      </c>
      <c r="F188">
        <v>16</v>
      </c>
      <c r="G188" t="str">
        <f t="shared" si="4"/>
        <v>Ação realizada (unidade)</v>
      </c>
      <c r="H188" t="str">
        <f t="shared" si="5"/>
        <v>1955 - Realizar estudos, pesquisas, campanhas educativas e capacitações - FIA</v>
      </c>
    </row>
    <row r="189" spans="1:8" hidden="1" x14ac:dyDescent="0.25">
      <c r="A189">
        <v>1977</v>
      </c>
      <c r="B189" t="s">
        <v>275</v>
      </c>
      <c r="C189" t="s">
        <v>16</v>
      </c>
      <c r="D189" t="s">
        <v>255</v>
      </c>
      <c r="E189" t="s">
        <v>31</v>
      </c>
      <c r="F189">
        <v>0</v>
      </c>
      <c r="G189" t="str">
        <f t="shared" si="4"/>
        <v>Rodovia reabilitada (km)</v>
      </c>
      <c r="H189" t="str">
        <f t="shared" si="5"/>
        <v>1977 - Reabilitação da SC-114, trecho Painel - Rio Lavatudo - São Joaquim - BID-VI</v>
      </c>
    </row>
    <row r="190" spans="1:8" hidden="1" x14ac:dyDescent="0.25">
      <c r="A190">
        <v>1980</v>
      </c>
      <c r="B190" t="s">
        <v>276</v>
      </c>
      <c r="C190" t="s">
        <v>16</v>
      </c>
      <c r="D190" t="s">
        <v>255</v>
      </c>
      <c r="E190" t="s">
        <v>31</v>
      </c>
      <c r="F190">
        <v>0</v>
      </c>
      <c r="G190" t="str">
        <f t="shared" si="4"/>
        <v>Rodovia reabilitada (km)</v>
      </c>
      <c r="H190" t="str">
        <f t="shared" si="5"/>
        <v>1980 - Reabilitação da SC-390, trecho BR-116 - Campo Belo do Sul</v>
      </c>
    </row>
    <row r="191" spans="1:8" hidden="1" x14ac:dyDescent="0.25">
      <c r="A191">
        <v>1991</v>
      </c>
      <c r="B191" t="s">
        <v>277</v>
      </c>
      <c r="C191" t="s">
        <v>16</v>
      </c>
      <c r="D191" t="s">
        <v>255</v>
      </c>
      <c r="E191" t="s">
        <v>31</v>
      </c>
      <c r="F191">
        <v>0</v>
      </c>
      <c r="G191" t="str">
        <f t="shared" si="4"/>
        <v>Rodovia reabilitada (km)</v>
      </c>
      <c r="H191" t="str">
        <f t="shared" si="5"/>
        <v>1991 - Reabilitação da SC-157, trecho São Lourenço do Oeste - Formosa do Sul - BR-282</v>
      </c>
    </row>
    <row r="192" spans="1:8" hidden="1" x14ac:dyDescent="0.25">
      <c r="A192">
        <v>2002</v>
      </c>
      <c r="B192" t="s">
        <v>278</v>
      </c>
      <c r="C192" t="s">
        <v>16</v>
      </c>
      <c r="D192" t="s">
        <v>255</v>
      </c>
      <c r="E192" t="s">
        <v>31</v>
      </c>
      <c r="F192">
        <v>160</v>
      </c>
      <c r="G192" t="str">
        <f t="shared" si="4"/>
        <v>Rodovia reabilitada (km)</v>
      </c>
      <c r="H192" t="str">
        <f t="shared" si="5"/>
        <v>2002 - AP - Reabilitação/aum cap SC-283, tr BR-153 -Concórdia- Seara-Chapecó - S Carlos - Palmitos - Mondaí</v>
      </c>
    </row>
    <row r="193" spans="1:8" hidden="1" x14ac:dyDescent="0.25">
      <c r="A193">
        <v>2007</v>
      </c>
      <c r="B193" t="s">
        <v>279</v>
      </c>
      <c r="C193" t="s">
        <v>16</v>
      </c>
      <c r="D193" t="s">
        <v>255</v>
      </c>
      <c r="E193" t="s">
        <v>31</v>
      </c>
      <c r="F193">
        <v>0</v>
      </c>
      <c r="G193" t="str">
        <f t="shared" si="4"/>
        <v>Rodovia reabilitada (km)</v>
      </c>
      <c r="H193" t="str">
        <f t="shared" si="5"/>
        <v>2007 - Reabilitação/aumento de capacidade da SC-480, trecho Chapecó - Goio-En</v>
      </c>
    </row>
    <row r="194" spans="1:8" hidden="1" x14ac:dyDescent="0.25">
      <c r="A194">
        <v>2008</v>
      </c>
      <c r="B194" t="s">
        <v>280</v>
      </c>
      <c r="C194" t="s">
        <v>27</v>
      </c>
      <c r="D194" t="s">
        <v>236</v>
      </c>
      <c r="E194" t="s">
        <v>237</v>
      </c>
      <c r="F194">
        <v>22</v>
      </c>
      <c r="G194" t="str">
        <f t="shared" si="4"/>
        <v>Programa implantado (% de execução)</v>
      </c>
      <c r="H194" t="str">
        <f t="shared" si="5"/>
        <v>2008 - Ampliação e renovação do parque de hidrometria</v>
      </c>
    </row>
    <row r="195" spans="1:8" hidden="1" x14ac:dyDescent="0.25">
      <c r="A195">
        <v>2009</v>
      </c>
      <c r="B195" t="s">
        <v>281</v>
      </c>
      <c r="C195" t="s">
        <v>16</v>
      </c>
      <c r="D195" t="s">
        <v>255</v>
      </c>
      <c r="E195" t="s">
        <v>31</v>
      </c>
      <c r="F195">
        <v>0</v>
      </c>
      <c r="G195" t="str">
        <f t="shared" ref="G195:G258" si="6">CONCATENATE(D195," (",E195,")")</f>
        <v>Rodovia reabilitada (km)</v>
      </c>
      <c r="H195" t="str">
        <f t="shared" ref="H195:H258" si="7">CONCATENATE(A195," - ",B195)</f>
        <v>2009 - Reabilitação da SC-355, trecho Jaborá - BR-153 - BID-VI</v>
      </c>
    </row>
    <row r="196" spans="1:8" hidden="1" x14ac:dyDescent="0.25">
      <c r="A196">
        <v>2023</v>
      </c>
      <c r="B196" t="s">
        <v>282</v>
      </c>
      <c r="C196" t="s">
        <v>27</v>
      </c>
      <c r="D196" t="s">
        <v>274</v>
      </c>
      <c r="E196" t="s">
        <v>18</v>
      </c>
      <c r="F196">
        <v>120</v>
      </c>
      <c r="G196" t="str">
        <f t="shared" si="6"/>
        <v>Ação realizada (unidade)</v>
      </c>
      <c r="H196" t="str">
        <f t="shared" si="7"/>
        <v>2023 - Apoio à política de direitos humanos - SST</v>
      </c>
    </row>
    <row r="197" spans="1:8" x14ac:dyDescent="0.25">
      <c r="A197">
        <v>2026</v>
      </c>
      <c r="B197" t="s">
        <v>283</v>
      </c>
      <c r="C197" t="s">
        <v>147</v>
      </c>
      <c r="D197" t="s">
        <v>168</v>
      </c>
      <c r="E197" t="s">
        <v>18</v>
      </c>
      <c r="F197">
        <v>2000</v>
      </c>
      <c r="G197" t="str">
        <f t="shared" si="6"/>
        <v>Pessoa capacitada (unidade)</v>
      </c>
      <c r="H197" t="str">
        <f t="shared" si="7"/>
        <v>2026 - Capacitação continuada dos atores da Política de Assistência Social</v>
      </c>
    </row>
    <row r="198" spans="1:8" hidden="1" x14ac:dyDescent="0.25">
      <c r="A198">
        <v>2042</v>
      </c>
      <c r="B198" t="s">
        <v>284</v>
      </c>
      <c r="C198" t="s">
        <v>16</v>
      </c>
      <c r="D198" t="s">
        <v>255</v>
      </c>
      <c r="E198" t="s">
        <v>31</v>
      </c>
      <c r="F198">
        <v>50</v>
      </c>
      <c r="G198" t="str">
        <f t="shared" si="6"/>
        <v>Rodovia reabilitada (km)</v>
      </c>
      <c r="H198" t="str">
        <f t="shared" si="7"/>
        <v>2042 - Reabilitação da SC-108, trecho BR-280 (p/ Jaraguá do Sul) - Massaranduba - BR-470</v>
      </c>
    </row>
    <row r="199" spans="1:8" x14ac:dyDescent="0.25">
      <c r="A199">
        <v>2067</v>
      </c>
      <c r="B199" t="s">
        <v>285</v>
      </c>
      <c r="C199" t="s">
        <v>147</v>
      </c>
      <c r="D199" t="s">
        <v>286</v>
      </c>
      <c r="E199" t="s">
        <v>18</v>
      </c>
      <c r="F199">
        <v>295</v>
      </c>
      <c r="G199" t="str">
        <f t="shared" si="6"/>
        <v>Município beneficiado (unidade)</v>
      </c>
      <c r="H199" t="str">
        <f t="shared" si="7"/>
        <v>2067 - Apoio financeiro aos municípios para benefícios eventuais</v>
      </c>
    </row>
    <row r="200" spans="1:8" hidden="1" x14ac:dyDescent="0.25">
      <c r="A200">
        <v>2069</v>
      </c>
      <c r="B200" t="s">
        <v>287</v>
      </c>
      <c r="C200" t="s">
        <v>16</v>
      </c>
      <c r="D200" t="s">
        <v>23</v>
      </c>
      <c r="E200" t="s">
        <v>18</v>
      </c>
      <c r="F200">
        <v>30</v>
      </c>
      <c r="G200" t="str">
        <f t="shared" si="6"/>
        <v>Estagiário contratado (unidade)</v>
      </c>
      <c r="H200" t="str">
        <f t="shared" si="7"/>
        <v>2069 - Encargos com estagiários - IPREV</v>
      </c>
    </row>
    <row r="201" spans="1:8" hidden="1" x14ac:dyDescent="0.25">
      <c r="A201">
        <v>2071</v>
      </c>
      <c r="B201" t="s">
        <v>288</v>
      </c>
      <c r="C201" t="s">
        <v>16</v>
      </c>
      <c r="D201" t="s">
        <v>168</v>
      </c>
      <c r="E201" t="s">
        <v>18</v>
      </c>
      <c r="F201">
        <v>296</v>
      </c>
      <c r="G201" t="str">
        <f t="shared" si="6"/>
        <v>Pessoa capacitada (unidade)</v>
      </c>
      <c r="H201" t="str">
        <f t="shared" si="7"/>
        <v>2071 - Apoio técnico aos municípios para o Programa Bolsa Família e Cadastro Único</v>
      </c>
    </row>
    <row r="202" spans="1:8" hidden="1" x14ac:dyDescent="0.25">
      <c r="A202">
        <v>2117</v>
      </c>
      <c r="B202" t="s">
        <v>289</v>
      </c>
      <c r="C202" t="s">
        <v>27</v>
      </c>
      <c r="D202" t="s">
        <v>290</v>
      </c>
      <c r="E202" t="s">
        <v>18</v>
      </c>
      <c r="F202">
        <v>280000</v>
      </c>
      <c r="G202" t="str">
        <f t="shared" si="6"/>
        <v>Assistência realizada com repetição (unidade)</v>
      </c>
      <c r="H202" t="str">
        <f t="shared" si="7"/>
        <v>2117 - Assistência técnica e extensão rural e pesqueira - EPAGRI</v>
      </c>
    </row>
    <row r="203" spans="1:8" hidden="1" x14ac:dyDescent="0.25">
      <c r="A203">
        <v>2150</v>
      </c>
      <c r="B203" t="s">
        <v>291</v>
      </c>
      <c r="C203" t="s">
        <v>16</v>
      </c>
      <c r="D203" t="s">
        <v>255</v>
      </c>
      <c r="E203" t="s">
        <v>31</v>
      </c>
      <c r="F203">
        <v>40</v>
      </c>
      <c r="G203" t="str">
        <f t="shared" si="6"/>
        <v>Rodovia reabilitada (km)</v>
      </c>
      <c r="H203" t="str">
        <f t="shared" si="7"/>
        <v>2150 - AP - Reabilitação da SC-452, trecho BR-470 - Monte Carlo - Fraiburgo</v>
      </c>
    </row>
    <row r="204" spans="1:8" hidden="1" x14ac:dyDescent="0.25">
      <c r="A204">
        <v>2159</v>
      </c>
      <c r="B204" t="s">
        <v>292</v>
      </c>
      <c r="C204" t="s">
        <v>27</v>
      </c>
      <c r="D204" t="s">
        <v>43</v>
      </c>
      <c r="E204" t="s">
        <v>18</v>
      </c>
      <c r="F204">
        <v>60</v>
      </c>
      <c r="G204" t="str">
        <f t="shared" si="6"/>
        <v>Evento realizado (unidade)</v>
      </c>
      <c r="H204" t="str">
        <f t="shared" si="7"/>
        <v>2159 - Patrocínio de eventos culturais, comunitários, esportivos e educativos - SECOM</v>
      </c>
    </row>
    <row r="205" spans="1:8" hidden="1" x14ac:dyDescent="0.25">
      <c r="A205">
        <v>2160</v>
      </c>
      <c r="B205" t="s">
        <v>293</v>
      </c>
      <c r="C205" t="s">
        <v>16</v>
      </c>
      <c r="D205" t="s">
        <v>255</v>
      </c>
      <c r="E205" t="s">
        <v>31</v>
      </c>
      <c r="F205">
        <v>0</v>
      </c>
      <c r="G205" t="str">
        <f t="shared" si="6"/>
        <v>Rodovia reabilitada (km)</v>
      </c>
      <c r="H205" t="str">
        <f t="shared" si="7"/>
        <v>2160 - Reabilitação da SC-135, trecho Tangará - Campos Novos</v>
      </c>
    </row>
    <row r="206" spans="1:8" hidden="1" x14ac:dyDescent="0.25">
      <c r="A206">
        <v>2171</v>
      </c>
      <c r="B206" t="s">
        <v>294</v>
      </c>
      <c r="C206" t="s">
        <v>27</v>
      </c>
      <c r="D206" t="s">
        <v>295</v>
      </c>
      <c r="E206" t="s">
        <v>18</v>
      </c>
      <c r="F206">
        <v>30000</v>
      </c>
      <c r="G206" t="str">
        <f t="shared" si="6"/>
        <v>Beneficiários capacitados com repetição (unidade)</v>
      </c>
      <c r="H206" t="str">
        <f t="shared" si="7"/>
        <v>2171 - Capacitação de beneficiários do Meio Rural e Pesqueiro - EPAGRI</v>
      </c>
    </row>
    <row r="207" spans="1:8" hidden="1" x14ac:dyDescent="0.25">
      <c r="A207">
        <v>2183</v>
      </c>
      <c r="B207" t="s">
        <v>296</v>
      </c>
      <c r="C207" t="s">
        <v>16</v>
      </c>
      <c r="D207" t="s">
        <v>255</v>
      </c>
      <c r="E207" t="s">
        <v>31</v>
      </c>
      <c r="F207">
        <v>0</v>
      </c>
      <c r="G207" t="str">
        <f t="shared" si="6"/>
        <v>Rodovia reabilitada (km)</v>
      </c>
      <c r="H207" t="str">
        <f t="shared" si="7"/>
        <v>2183 - Reabilitação da SC-414, trecho Luíz Alves - BR-470</v>
      </c>
    </row>
    <row r="208" spans="1:8" hidden="1" x14ac:dyDescent="0.25">
      <c r="A208">
        <v>2193</v>
      </c>
      <c r="B208" t="s">
        <v>297</v>
      </c>
      <c r="C208" t="s">
        <v>16</v>
      </c>
      <c r="D208" t="s">
        <v>20</v>
      </c>
      <c r="E208" t="s">
        <v>18</v>
      </c>
      <c r="F208">
        <v>1</v>
      </c>
      <c r="G208" t="str">
        <f t="shared" si="6"/>
        <v>Unidade gestora mantida (unidade)</v>
      </c>
      <c r="H208" t="str">
        <f t="shared" si="7"/>
        <v>2193 - Administração e manutenção dos serviços administrativos gerais - SECOM</v>
      </c>
    </row>
    <row r="209" spans="1:8" hidden="1" x14ac:dyDescent="0.25">
      <c r="A209">
        <v>2194</v>
      </c>
      <c r="B209" t="s">
        <v>298</v>
      </c>
      <c r="C209" t="s">
        <v>16</v>
      </c>
      <c r="D209" t="s">
        <v>17</v>
      </c>
      <c r="E209" t="s">
        <v>18</v>
      </c>
      <c r="F209">
        <v>57</v>
      </c>
      <c r="G209" t="str">
        <f t="shared" si="6"/>
        <v>Servidor remunerado (unidade)</v>
      </c>
      <c r="H209" t="str">
        <f t="shared" si="7"/>
        <v>2194 - Administração de pessoal e encargos sociais - SECOM</v>
      </c>
    </row>
    <row r="210" spans="1:8" hidden="1" x14ac:dyDescent="0.25">
      <c r="A210">
        <v>2201</v>
      </c>
      <c r="B210" t="s">
        <v>299</v>
      </c>
      <c r="C210" t="s">
        <v>16</v>
      </c>
      <c r="D210" t="s">
        <v>255</v>
      </c>
      <c r="E210" t="s">
        <v>31</v>
      </c>
      <c r="F210">
        <v>62</v>
      </c>
      <c r="G210" t="str">
        <f t="shared" si="6"/>
        <v>Rodovia reabilitada (km)</v>
      </c>
      <c r="H210" t="str">
        <f t="shared" si="7"/>
        <v>2201 - AP - Reab. da SC-150/390, trecho Capinzal -Piratuba e acessos a Barro Preto e Usina H. Machadinho</v>
      </c>
    </row>
    <row r="211" spans="1:8" hidden="1" x14ac:dyDescent="0.25">
      <c r="A211">
        <v>2206</v>
      </c>
      <c r="B211" t="s">
        <v>300</v>
      </c>
      <c r="C211" t="s">
        <v>27</v>
      </c>
      <c r="D211" t="s">
        <v>301</v>
      </c>
      <c r="E211" t="s">
        <v>18</v>
      </c>
      <c r="F211">
        <v>190</v>
      </c>
      <c r="G211" t="str">
        <f t="shared" si="6"/>
        <v>Projeto de pesquisa executado (unidade)</v>
      </c>
      <c r="H211" t="str">
        <f t="shared" si="7"/>
        <v>2206 - Pesquisa agropecuária - EPAGRI</v>
      </c>
    </row>
    <row r="212" spans="1:8" hidden="1" x14ac:dyDescent="0.25">
      <c r="A212">
        <v>2216</v>
      </c>
      <c r="B212" t="s">
        <v>302</v>
      </c>
      <c r="C212" t="s">
        <v>27</v>
      </c>
      <c r="D212" t="s">
        <v>303</v>
      </c>
      <c r="E212" t="s">
        <v>304</v>
      </c>
      <c r="F212">
        <v>750000</v>
      </c>
      <c r="G212" t="str">
        <f t="shared" si="6"/>
        <v>Produto agrícola classificado (tonelada)</v>
      </c>
      <c r="H212" t="str">
        <f t="shared" si="7"/>
        <v>2216 - Classificação de produtos de origem vegetal</v>
      </c>
    </row>
    <row r="213" spans="1:8" hidden="1" x14ac:dyDescent="0.25">
      <c r="A213">
        <v>2221</v>
      </c>
      <c r="B213" t="s">
        <v>305</v>
      </c>
      <c r="C213" t="s">
        <v>16</v>
      </c>
      <c r="D213" t="s">
        <v>255</v>
      </c>
      <c r="E213" t="s">
        <v>31</v>
      </c>
      <c r="F213">
        <v>0</v>
      </c>
      <c r="G213" t="str">
        <f t="shared" si="6"/>
        <v>Rodovia reabilitada (km)</v>
      </c>
      <c r="H213" t="str">
        <f t="shared" si="7"/>
        <v>2221 - Reabilitação da SC-355, trecho Fraiburgo - Videira</v>
      </c>
    </row>
    <row r="214" spans="1:8" hidden="1" x14ac:dyDescent="0.25">
      <c r="A214">
        <v>2227</v>
      </c>
      <c r="B214" t="s">
        <v>306</v>
      </c>
      <c r="C214" t="s">
        <v>16</v>
      </c>
      <c r="D214" t="s">
        <v>255</v>
      </c>
      <c r="E214" t="s">
        <v>31</v>
      </c>
      <c r="F214">
        <v>23</v>
      </c>
      <c r="G214" t="str">
        <f t="shared" si="6"/>
        <v>Rodovia reabilitada (km)</v>
      </c>
      <c r="H214" t="str">
        <f t="shared" si="7"/>
        <v>2227 - AP - Reabilitação da SC-114, trecho BR-116 - Itaiópolis - SC-477</v>
      </c>
    </row>
    <row r="215" spans="1:8" hidden="1" x14ac:dyDescent="0.25">
      <c r="A215">
        <v>2228</v>
      </c>
      <c r="B215" t="s">
        <v>307</v>
      </c>
      <c r="C215" t="s">
        <v>16</v>
      </c>
      <c r="D215" t="s">
        <v>17</v>
      </c>
      <c r="E215" t="s">
        <v>18</v>
      </c>
      <c r="F215">
        <v>24</v>
      </c>
      <c r="G215" t="str">
        <f t="shared" si="6"/>
        <v>Servidor remunerado (unidade)</v>
      </c>
      <c r="H215" t="str">
        <f t="shared" si="7"/>
        <v>2228 - Administração de pessoal e encargos sociais - SAN</v>
      </c>
    </row>
    <row r="216" spans="1:8" hidden="1" x14ac:dyDescent="0.25">
      <c r="A216">
        <v>2240</v>
      </c>
      <c r="B216" t="s">
        <v>308</v>
      </c>
      <c r="C216" t="s">
        <v>16</v>
      </c>
      <c r="D216" t="s">
        <v>263</v>
      </c>
      <c r="E216" t="s">
        <v>18</v>
      </c>
      <c r="F216">
        <v>10</v>
      </c>
      <c r="G216" t="str">
        <f t="shared" si="6"/>
        <v>Serviço prestado (unidade)</v>
      </c>
      <c r="H216" t="str">
        <f t="shared" si="7"/>
        <v>2240 - Contratação de serviços de assessoria e consultoria previdenciária - IPREV</v>
      </c>
    </row>
    <row r="217" spans="1:8" hidden="1" x14ac:dyDescent="0.25">
      <c r="A217">
        <v>2253</v>
      </c>
      <c r="B217" t="s">
        <v>309</v>
      </c>
      <c r="C217" t="s">
        <v>27</v>
      </c>
      <c r="D217" t="s">
        <v>46</v>
      </c>
      <c r="E217" t="s">
        <v>18</v>
      </c>
      <c r="F217">
        <v>25</v>
      </c>
      <c r="G217" t="str">
        <f t="shared" si="6"/>
        <v>Obra executada (unidade)</v>
      </c>
      <c r="H217" t="str">
        <f t="shared" si="7"/>
        <v>2253 - Construção, reforma e ampliação de equipamentos do SUAS</v>
      </c>
    </row>
    <row r="218" spans="1:8" hidden="1" x14ac:dyDescent="0.25">
      <c r="A218">
        <v>2255</v>
      </c>
      <c r="B218" t="s">
        <v>310</v>
      </c>
      <c r="C218" t="s">
        <v>16</v>
      </c>
      <c r="D218" t="s">
        <v>255</v>
      </c>
      <c r="E218" t="s">
        <v>31</v>
      </c>
      <c r="F218">
        <v>30</v>
      </c>
      <c r="G218" t="str">
        <f t="shared" si="6"/>
        <v>Rodovia reabilitada (km)</v>
      </c>
      <c r="H218" t="str">
        <f t="shared" si="7"/>
        <v>2255 - Reabilitação/aumento de capacidade da SC-486, trecho BR-101 - Brusque</v>
      </c>
    </row>
    <row r="219" spans="1:8" hidden="1" x14ac:dyDescent="0.25">
      <c r="A219">
        <v>2264</v>
      </c>
      <c r="B219" t="s">
        <v>311</v>
      </c>
      <c r="C219" t="s">
        <v>16</v>
      </c>
      <c r="D219" t="s">
        <v>20</v>
      </c>
      <c r="E219" t="s">
        <v>18</v>
      </c>
      <c r="F219">
        <v>1</v>
      </c>
      <c r="G219" t="str">
        <f t="shared" si="6"/>
        <v>Unidade gestora mantida (unidade)</v>
      </c>
      <c r="H219" t="str">
        <f t="shared" si="7"/>
        <v>2264 - Administração e manutenção dos serviços administrativos gerais - IPREV</v>
      </c>
    </row>
    <row r="220" spans="1:8" x14ac:dyDescent="0.25">
      <c r="A220">
        <v>2286</v>
      </c>
      <c r="B220" t="s">
        <v>312</v>
      </c>
      <c r="C220" t="s">
        <v>147</v>
      </c>
      <c r="D220" t="s">
        <v>286</v>
      </c>
      <c r="E220" t="s">
        <v>18</v>
      </c>
      <c r="F220">
        <v>146</v>
      </c>
      <c r="G220" t="str">
        <f t="shared" si="6"/>
        <v>Município beneficiado (unidade)</v>
      </c>
      <c r="H220" t="str">
        <f t="shared" si="7"/>
        <v>2286 - Ações de proteção social especial de alta complexidade</v>
      </c>
    </row>
    <row r="221" spans="1:8" hidden="1" x14ac:dyDescent="0.25">
      <c r="A221">
        <v>2287</v>
      </c>
      <c r="B221" t="s">
        <v>313</v>
      </c>
      <c r="C221" t="s">
        <v>16</v>
      </c>
      <c r="D221" t="s">
        <v>255</v>
      </c>
      <c r="E221" t="s">
        <v>31</v>
      </c>
      <c r="F221">
        <v>0</v>
      </c>
      <c r="G221" t="str">
        <f t="shared" si="6"/>
        <v>Rodovia reabilitada (km)</v>
      </c>
      <c r="H221" t="str">
        <f t="shared" si="7"/>
        <v>2287 - Reabilitação da SC-110 trecho Ituporanga - entroncamento SC-281 (p/ Imbuia)</v>
      </c>
    </row>
    <row r="222" spans="1:8" hidden="1" x14ac:dyDescent="0.25">
      <c r="A222">
        <v>2292</v>
      </c>
      <c r="B222" t="s">
        <v>314</v>
      </c>
      <c r="C222" t="s">
        <v>16</v>
      </c>
      <c r="D222" t="s">
        <v>255</v>
      </c>
      <c r="E222" t="s">
        <v>31</v>
      </c>
      <c r="F222">
        <v>45</v>
      </c>
      <c r="G222" t="str">
        <f t="shared" si="6"/>
        <v>Rodovia reabilitada (km)</v>
      </c>
      <c r="H222" t="str">
        <f t="shared" si="7"/>
        <v>2292 - Reabilitação/aumento de capac da SC-370/108, trecho BR-101 - Gravatal - Braço do Norte - São Ludgero</v>
      </c>
    </row>
    <row r="223" spans="1:8" hidden="1" x14ac:dyDescent="0.25">
      <c r="A223">
        <v>2297</v>
      </c>
      <c r="B223" t="s">
        <v>315</v>
      </c>
      <c r="C223" t="s">
        <v>16</v>
      </c>
      <c r="D223" t="s">
        <v>25</v>
      </c>
      <c r="E223" t="s">
        <v>18</v>
      </c>
      <c r="F223">
        <v>250</v>
      </c>
      <c r="G223" t="str">
        <f t="shared" si="6"/>
        <v>Servidor capacitado (unidade)</v>
      </c>
      <c r="H223" t="str">
        <f t="shared" si="7"/>
        <v>2297 - Capacitação profissional dos agentes públicos - IPREV</v>
      </c>
    </row>
    <row r="224" spans="1:8" hidden="1" x14ac:dyDescent="0.25">
      <c r="A224">
        <v>2300</v>
      </c>
      <c r="B224" t="s">
        <v>316</v>
      </c>
      <c r="C224" t="s">
        <v>16</v>
      </c>
      <c r="D224" t="s">
        <v>255</v>
      </c>
      <c r="E224" t="s">
        <v>31</v>
      </c>
      <c r="F224">
        <v>37</v>
      </c>
      <c r="G224" t="str">
        <f t="shared" si="6"/>
        <v>Rodovia reabilitada (km)</v>
      </c>
      <c r="H224" t="str">
        <f t="shared" si="7"/>
        <v>2300 - Reabilitação/Contenção Encostas SC-390, tr Orleans - Lauro Müller - Alto Serra Rio do Rastro</v>
      </c>
    </row>
    <row r="225" spans="1:8" hidden="1" x14ac:dyDescent="0.25">
      <c r="A225">
        <v>2301</v>
      </c>
      <c r="B225" t="s">
        <v>317</v>
      </c>
      <c r="C225" t="s">
        <v>16</v>
      </c>
      <c r="D225" t="s">
        <v>20</v>
      </c>
      <c r="E225" t="s">
        <v>18</v>
      </c>
      <c r="F225">
        <v>1</v>
      </c>
      <c r="G225" t="str">
        <f t="shared" si="6"/>
        <v>Unidade gestora mantida (unidade)</v>
      </c>
      <c r="H225" t="str">
        <f t="shared" si="7"/>
        <v>2301 - Manutenção, aquisição e ampliação de imóveis - IPREV</v>
      </c>
    </row>
    <row r="226" spans="1:8" hidden="1" x14ac:dyDescent="0.25">
      <c r="A226">
        <v>2302</v>
      </c>
      <c r="B226" t="s">
        <v>318</v>
      </c>
      <c r="C226" t="s">
        <v>16</v>
      </c>
      <c r="D226" t="s">
        <v>255</v>
      </c>
      <c r="E226" t="s">
        <v>31</v>
      </c>
      <c r="F226">
        <v>0</v>
      </c>
      <c r="G226" t="str">
        <f t="shared" si="6"/>
        <v>Rodovia reabilitada (km)</v>
      </c>
      <c r="H226" t="str">
        <f t="shared" si="7"/>
        <v>2302 - AP - Reabilitação da SC-110/390, trecho São Joaquim - Cruzeiro - Alto Serra do Rio do Rastro</v>
      </c>
    </row>
    <row r="227" spans="1:8" hidden="1" x14ac:dyDescent="0.25">
      <c r="A227">
        <v>2320</v>
      </c>
      <c r="B227" t="s">
        <v>319</v>
      </c>
      <c r="C227" t="s">
        <v>16</v>
      </c>
      <c r="D227" t="s">
        <v>255</v>
      </c>
      <c r="E227" t="s">
        <v>31</v>
      </c>
      <c r="F227">
        <v>55</v>
      </c>
      <c r="G227" t="str">
        <f t="shared" si="6"/>
        <v>Rodovia reabilitada (km)</v>
      </c>
      <c r="H227" t="str">
        <f t="shared" si="7"/>
        <v>2320 - AP - Reabilitação da SC-120 trecho Lebon Régis - Curitibanos - BR-470</v>
      </c>
    </row>
    <row r="228" spans="1:8" hidden="1" x14ac:dyDescent="0.25">
      <c r="A228">
        <v>2325</v>
      </c>
      <c r="B228" t="s">
        <v>320</v>
      </c>
      <c r="C228" t="s">
        <v>16</v>
      </c>
      <c r="D228" t="s">
        <v>255</v>
      </c>
      <c r="E228" t="s">
        <v>31</v>
      </c>
      <c r="F228">
        <v>36</v>
      </c>
      <c r="G228" t="str">
        <f t="shared" si="6"/>
        <v>Rodovia reabilitada (km)</v>
      </c>
      <c r="H228" t="str">
        <f t="shared" si="7"/>
        <v>2325 - AP - Reabilitação da SC-477, trecho Canoinhas - Major Vieira - BR-116</v>
      </c>
    </row>
    <row r="229" spans="1:8" hidden="1" x14ac:dyDescent="0.25">
      <c r="A229">
        <v>2355</v>
      </c>
      <c r="B229" t="s">
        <v>321</v>
      </c>
      <c r="C229" t="s">
        <v>16</v>
      </c>
      <c r="D229" t="s">
        <v>25</v>
      </c>
      <c r="E229" t="s">
        <v>18</v>
      </c>
      <c r="F229">
        <v>634</v>
      </c>
      <c r="G229" t="str">
        <f t="shared" si="6"/>
        <v>Servidor capacitado (unidade)</v>
      </c>
      <c r="H229" t="str">
        <f t="shared" si="7"/>
        <v>2355 - Capacitação profissional dos agentes públicos - SEA</v>
      </c>
    </row>
    <row r="230" spans="1:8" hidden="1" x14ac:dyDescent="0.25">
      <c r="A230">
        <v>2418</v>
      </c>
      <c r="B230" t="s">
        <v>322</v>
      </c>
      <c r="C230" t="s">
        <v>16</v>
      </c>
      <c r="D230" t="s">
        <v>23</v>
      </c>
      <c r="E230" t="s">
        <v>18</v>
      </c>
      <c r="F230">
        <v>40</v>
      </c>
      <c r="G230" t="str">
        <f t="shared" si="6"/>
        <v>Estagiário contratado (unidade)</v>
      </c>
      <c r="H230" t="str">
        <f t="shared" si="7"/>
        <v>2418 - Encargos com estagiários - SEA</v>
      </c>
    </row>
    <row r="231" spans="1:8" hidden="1" x14ac:dyDescent="0.25">
      <c r="A231">
        <v>2427</v>
      </c>
      <c r="B231" t="s">
        <v>323</v>
      </c>
      <c r="C231" t="s">
        <v>16</v>
      </c>
      <c r="D231" t="s">
        <v>324</v>
      </c>
      <c r="E231" t="s">
        <v>18</v>
      </c>
      <c r="F231">
        <v>96000</v>
      </c>
      <c r="G231" t="str">
        <f t="shared" si="6"/>
        <v>Servidor homenageado (unidade)</v>
      </c>
      <c r="H231" t="str">
        <f t="shared" si="7"/>
        <v>2427 - Promoção da Semana do Servidor Público Estadual - SEA</v>
      </c>
    </row>
    <row r="232" spans="1:8" hidden="1" x14ac:dyDescent="0.25">
      <c r="A232">
        <v>2496</v>
      </c>
      <c r="B232" t="s">
        <v>325</v>
      </c>
      <c r="C232" t="s">
        <v>16</v>
      </c>
      <c r="D232" t="s">
        <v>326</v>
      </c>
      <c r="E232" t="s">
        <v>18</v>
      </c>
      <c r="F232">
        <v>1</v>
      </c>
      <c r="G232" t="str">
        <f t="shared" si="6"/>
        <v>Unidade adequada (unidade)</v>
      </c>
      <c r="H232" t="str">
        <f t="shared" si="7"/>
        <v>2496 - Administração e manutenção dos serviços do Centro Administrativo - SEA</v>
      </c>
    </row>
    <row r="233" spans="1:8" hidden="1" x14ac:dyDescent="0.25">
      <c r="A233">
        <v>2555</v>
      </c>
      <c r="B233" t="s">
        <v>327</v>
      </c>
      <c r="C233" t="s">
        <v>16</v>
      </c>
      <c r="D233" t="s">
        <v>20</v>
      </c>
      <c r="E233" t="s">
        <v>18</v>
      </c>
      <c r="F233">
        <v>1</v>
      </c>
      <c r="G233" t="str">
        <f t="shared" si="6"/>
        <v>Unidade gestora mantida (unidade)</v>
      </c>
      <c r="H233" t="str">
        <f t="shared" si="7"/>
        <v>2555 - Administração e manutenção dos serviços administrativos gerais - CIDASC</v>
      </c>
    </row>
    <row r="234" spans="1:8" hidden="1" x14ac:dyDescent="0.25">
      <c r="A234">
        <v>2562</v>
      </c>
      <c r="B234" t="s">
        <v>328</v>
      </c>
      <c r="C234" t="s">
        <v>16</v>
      </c>
      <c r="D234" t="s">
        <v>229</v>
      </c>
      <c r="E234" t="s">
        <v>18</v>
      </c>
      <c r="F234">
        <v>81</v>
      </c>
      <c r="G234" t="str">
        <f t="shared" si="6"/>
        <v>Estação de trabalho mantida (unidade)</v>
      </c>
      <c r="H234" t="str">
        <f t="shared" si="7"/>
        <v>2562 - Manutenção e modernização dos serviços de tecnologia da informação e comunicação - SECOM</v>
      </c>
    </row>
    <row r="235" spans="1:8" hidden="1" x14ac:dyDescent="0.25">
      <c r="A235">
        <v>2565</v>
      </c>
      <c r="B235" t="s">
        <v>329</v>
      </c>
      <c r="C235" t="s">
        <v>27</v>
      </c>
      <c r="D235" t="s">
        <v>204</v>
      </c>
      <c r="E235" t="s">
        <v>18</v>
      </c>
      <c r="F235">
        <v>30</v>
      </c>
      <c r="G235" t="str">
        <f t="shared" si="6"/>
        <v>Campanha realizada (unidade)</v>
      </c>
      <c r="H235" t="str">
        <f t="shared" si="7"/>
        <v>2565 - Campanhas de caráter social, informativa e institucional - SECOM</v>
      </c>
    </row>
    <row r="236" spans="1:8" hidden="1" x14ac:dyDescent="0.25">
      <c r="A236">
        <v>2566</v>
      </c>
      <c r="B236" t="s">
        <v>330</v>
      </c>
      <c r="C236" t="s">
        <v>27</v>
      </c>
      <c r="D236" t="s">
        <v>331</v>
      </c>
      <c r="E236" t="s">
        <v>18</v>
      </c>
      <c r="F236">
        <v>144</v>
      </c>
      <c r="G236" t="str">
        <f t="shared" si="6"/>
        <v>Informação disponibilizada (unidade)</v>
      </c>
      <c r="H236" t="str">
        <f t="shared" si="7"/>
        <v>2566 - Realizar publicações legais na mídia impressa - SECOM</v>
      </c>
    </row>
    <row r="237" spans="1:8" hidden="1" x14ac:dyDescent="0.25">
      <c r="A237">
        <v>2567</v>
      </c>
      <c r="B237" t="s">
        <v>332</v>
      </c>
      <c r="C237" t="s">
        <v>16</v>
      </c>
      <c r="D237" t="s">
        <v>23</v>
      </c>
      <c r="E237" t="s">
        <v>18</v>
      </c>
      <c r="F237">
        <v>29</v>
      </c>
      <c r="G237" t="str">
        <f t="shared" si="6"/>
        <v>Estagiário contratado (unidade)</v>
      </c>
      <c r="H237" t="str">
        <f t="shared" si="7"/>
        <v>2567 - Encargos com estagiários - SST</v>
      </c>
    </row>
    <row r="238" spans="1:8" hidden="1" x14ac:dyDescent="0.25">
      <c r="A238">
        <v>2582</v>
      </c>
      <c r="B238" t="s">
        <v>333</v>
      </c>
      <c r="C238" t="s">
        <v>16</v>
      </c>
      <c r="D238" t="s">
        <v>25</v>
      </c>
      <c r="E238" t="s">
        <v>18</v>
      </c>
      <c r="F238">
        <v>80</v>
      </c>
      <c r="G238" t="str">
        <f t="shared" si="6"/>
        <v>Servidor capacitado (unidade)</v>
      </c>
      <c r="H238" t="str">
        <f t="shared" si="7"/>
        <v>2582 - Capacitação profissional dos agentes públicos - SST</v>
      </c>
    </row>
    <row r="239" spans="1:8" hidden="1" x14ac:dyDescent="0.25">
      <c r="A239">
        <v>2625</v>
      </c>
      <c r="B239" t="s">
        <v>334</v>
      </c>
      <c r="C239" t="s">
        <v>27</v>
      </c>
      <c r="D239" t="s">
        <v>335</v>
      </c>
      <c r="E239" t="s">
        <v>18</v>
      </c>
      <c r="F239">
        <v>2000</v>
      </c>
      <c r="G239" t="str">
        <f t="shared" si="6"/>
        <v>Estabelecimentos e propriedades fiscalizadas (unidade)</v>
      </c>
      <c r="H239" t="str">
        <f t="shared" si="7"/>
        <v>2625 - Ações de Defesa Sanitária Vegetal</v>
      </c>
    </row>
    <row r="240" spans="1:8" hidden="1" x14ac:dyDescent="0.25">
      <c r="A240">
        <v>2700</v>
      </c>
      <c r="B240" t="s">
        <v>336</v>
      </c>
      <c r="C240" t="s">
        <v>16</v>
      </c>
      <c r="D240" t="s">
        <v>20</v>
      </c>
      <c r="E240" t="s">
        <v>18</v>
      </c>
      <c r="F240">
        <v>1</v>
      </c>
      <c r="G240" t="str">
        <f t="shared" si="6"/>
        <v>Unidade gestora mantida (unidade)</v>
      </c>
      <c r="H240" t="str">
        <f t="shared" si="7"/>
        <v>2700 - Administração e manutenção dos serviços administrativos gerais - FMPIO - SEA</v>
      </c>
    </row>
    <row r="241" spans="1:8" hidden="1" x14ac:dyDescent="0.25">
      <c r="A241">
        <v>2702</v>
      </c>
      <c r="B241" t="s">
        <v>337</v>
      </c>
      <c r="C241" t="s">
        <v>27</v>
      </c>
      <c r="D241" t="s">
        <v>25</v>
      </c>
      <c r="E241" t="s">
        <v>18</v>
      </c>
      <c r="F241">
        <v>93000</v>
      </c>
      <c r="G241" t="str">
        <f t="shared" si="6"/>
        <v>Servidor capacitado (unidade)</v>
      </c>
      <c r="H241" t="str">
        <f t="shared" si="7"/>
        <v>2702 - Capacitação profissional dos agentes públicos - FMPIO - SEA</v>
      </c>
    </row>
    <row r="242" spans="1:8" hidden="1" x14ac:dyDescent="0.25">
      <c r="A242">
        <v>2718</v>
      </c>
      <c r="B242" t="s">
        <v>338</v>
      </c>
      <c r="C242" t="s">
        <v>16</v>
      </c>
      <c r="D242" t="s">
        <v>17</v>
      </c>
      <c r="E242" t="s">
        <v>18</v>
      </c>
      <c r="F242">
        <v>0</v>
      </c>
      <c r="G242" t="str">
        <f t="shared" si="6"/>
        <v>Servidor remunerado (unidade)</v>
      </c>
      <c r="H242" t="str">
        <f t="shared" si="7"/>
        <v>2718 - Administração de pessoal e encargos sociais - SAI</v>
      </c>
    </row>
    <row r="243" spans="1:8" hidden="1" x14ac:dyDescent="0.25">
      <c r="A243">
        <v>2726</v>
      </c>
      <c r="B243" t="s">
        <v>339</v>
      </c>
      <c r="C243" t="s">
        <v>16</v>
      </c>
      <c r="D243" t="s">
        <v>156</v>
      </c>
      <c r="E243" t="s">
        <v>18</v>
      </c>
      <c r="F243">
        <v>1</v>
      </c>
      <c r="G243" t="str">
        <f t="shared" si="6"/>
        <v>Equipamento e material adquirido (unidade)</v>
      </c>
      <c r="H243" t="str">
        <f t="shared" si="7"/>
        <v>2726 - Aquisição de matéria-prima e insumos para a produção gráfica - FMPIO - SEA</v>
      </c>
    </row>
    <row r="244" spans="1:8" hidden="1" x14ac:dyDescent="0.25">
      <c r="A244">
        <v>2732</v>
      </c>
      <c r="B244" t="s">
        <v>340</v>
      </c>
      <c r="C244" t="s">
        <v>16</v>
      </c>
      <c r="D244" t="s">
        <v>341</v>
      </c>
      <c r="E244" t="s">
        <v>18</v>
      </c>
      <c r="F244">
        <v>1</v>
      </c>
      <c r="G244" t="str">
        <f t="shared" si="6"/>
        <v>Gráfica modernizada (unidade)</v>
      </c>
      <c r="H244" t="str">
        <f t="shared" si="7"/>
        <v>2732 - Modernização da produção gráfica oficial - FMPIO - SEA</v>
      </c>
    </row>
    <row r="245" spans="1:8" hidden="1" x14ac:dyDescent="0.25">
      <c r="A245">
        <v>2740</v>
      </c>
      <c r="B245" t="s">
        <v>342</v>
      </c>
      <c r="C245" t="s">
        <v>16</v>
      </c>
      <c r="D245" t="s">
        <v>168</v>
      </c>
      <c r="E245" t="s">
        <v>18</v>
      </c>
      <c r="F245">
        <v>12</v>
      </c>
      <c r="G245" t="str">
        <f t="shared" si="6"/>
        <v>Pessoa capacitada (unidade)</v>
      </c>
      <c r="H245" t="str">
        <f t="shared" si="7"/>
        <v>2740 - Formação para portadores de deficiência física em atividades industriais - FMPIO - SEA</v>
      </c>
    </row>
    <row r="246" spans="1:8" hidden="1" x14ac:dyDescent="0.25">
      <c r="A246">
        <v>2750</v>
      </c>
      <c r="B246" t="s">
        <v>343</v>
      </c>
      <c r="C246" t="s">
        <v>16</v>
      </c>
      <c r="D246" t="s">
        <v>229</v>
      </c>
      <c r="E246" t="s">
        <v>18</v>
      </c>
      <c r="F246">
        <v>845</v>
      </c>
      <c r="G246" t="str">
        <f t="shared" si="6"/>
        <v>Estação de trabalho mantida (unidade)</v>
      </c>
      <c r="H246" t="str">
        <f t="shared" si="7"/>
        <v>2750 - Manutenção e modernização dos serviços de tecnologia da informação e comunicação - FMPIO - SEA</v>
      </c>
    </row>
    <row r="247" spans="1:8" hidden="1" x14ac:dyDescent="0.25">
      <c r="A247">
        <v>2783</v>
      </c>
      <c r="B247" t="s">
        <v>344</v>
      </c>
      <c r="C247" t="s">
        <v>16</v>
      </c>
      <c r="D247" t="s">
        <v>20</v>
      </c>
      <c r="E247" t="s">
        <v>18</v>
      </c>
      <c r="F247">
        <v>1</v>
      </c>
      <c r="G247" t="str">
        <f t="shared" si="6"/>
        <v>Unidade gestora mantida (unidade)</v>
      </c>
      <c r="H247" t="str">
        <f t="shared" si="7"/>
        <v>2783 - Administração e manutenção dos serviços administrativos gerais - SST</v>
      </c>
    </row>
    <row r="248" spans="1:8" hidden="1" x14ac:dyDescent="0.25">
      <c r="A248">
        <v>2847</v>
      </c>
      <c r="B248" t="s">
        <v>345</v>
      </c>
      <c r="C248" t="s">
        <v>16</v>
      </c>
      <c r="D248" t="s">
        <v>229</v>
      </c>
      <c r="E248" t="s">
        <v>18</v>
      </c>
      <c r="F248">
        <v>842</v>
      </c>
      <c r="G248" t="str">
        <f t="shared" si="6"/>
        <v>Estação de trabalho mantida (unidade)</v>
      </c>
      <c r="H248" t="str">
        <f t="shared" si="7"/>
        <v>2847 - Manutenção e modernização dos serviços de tecnologia da informação e comunicação - SEA</v>
      </c>
    </row>
    <row r="249" spans="1:8" hidden="1" x14ac:dyDescent="0.25">
      <c r="A249">
        <v>2876</v>
      </c>
      <c r="B249" t="s">
        <v>346</v>
      </c>
      <c r="C249" t="s">
        <v>16</v>
      </c>
      <c r="D249" t="s">
        <v>20</v>
      </c>
      <c r="E249" t="s">
        <v>18</v>
      </c>
      <c r="F249">
        <v>1</v>
      </c>
      <c r="G249" t="str">
        <f t="shared" si="6"/>
        <v>Unidade gestora mantida (unidade)</v>
      </c>
      <c r="H249" t="str">
        <f t="shared" si="7"/>
        <v>2876 - Administração e manutenção dos serviços administrativos gerais - SAN</v>
      </c>
    </row>
    <row r="250" spans="1:8" hidden="1" x14ac:dyDescent="0.25">
      <c r="A250">
        <v>2884</v>
      </c>
      <c r="B250" t="s">
        <v>347</v>
      </c>
      <c r="C250" t="s">
        <v>16</v>
      </c>
      <c r="D250" t="s">
        <v>25</v>
      </c>
      <c r="E250" t="s">
        <v>18</v>
      </c>
      <c r="F250">
        <v>34</v>
      </c>
      <c r="G250" t="str">
        <f t="shared" si="6"/>
        <v>Servidor capacitado (unidade)</v>
      </c>
      <c r="H250" t="str">
        <f t="shared" si="7"/>
        <v>2884 - Capacitação profissional dos agentes públicos - SAN</v>
      </c>
    </row>
    <row r="251" spans="1:8" hidden="1" x14ac:dyDescent="0.25">
      <c r="A251">
        <v>2888</v>
      </c>
      <c r="B251" t="s">
        <v>348</v>
      </c>
      <c r="C251" t="s">
        <v>16</v>
      </c>
      <c r="D251" t="s">
        <v>23</v>
      </c>
      <c r="E251" t="s">
        <v>18</v>
      </c>
      <c r="F251">
        <v>1</v>
      </c>
      <c r="G251" t="str">
        <f t="shared" si="6"/>
        <v>Estagiário contratado (unidade)</v>
      </c>
      <c r="H251" t="str">
        <f t="shared" si="7"/>
        <v>2888 - Encargos com estagiários - SAN</v>
      </c>
    </row>
    <row r="252" spans="1:8" hidden="1" x14ac:dyDescent="0.25">
      <c r="A252">
        <v>2899</v>
      </c>
      <c r="B252" t="s">
        <v>349</v>
      </c>
      <c r="C252" t="s">
        <v>16</v>
      </c>
      <c r="D252" t="s">
        <v>20</v>
      </c>
      <c r="E252" t="s">
        <v>18</v>
      </c>
      <c r="F252">
        <v>1</v>
      </c>
      <c r="G252" t="str">
        <f t="shared" si="6"/>
        <v>Unidade gestora mantida (unidade)</v>
      </c>
      <c r="H252" t="str">
        <f t="shared" si="7"/>
        <v>2899 - Administração e manutenção dos serviços administrativos gerais - SEA</v>
      </c>
    </row>
    <row r="253" spans="1:8" hidden="1" x14ac:dyDescent="0.25">
      <c r="A253">
        <v>2967</v>
      </c>
      <c r="B253" t="s">
        <v>350</v>
      </c>
      <c r="C253" t="s">
        <v>27</v>
      </c>
      <c r="D253" t="s">
        <v>335</v>
      </c>
      <c r="E253" t="s">
        <v>18</v>
      </c>
      <c r="F253">
        <v>15000</v>
      </c>
      <c r="G253" t="str">
        <f t="shared" si="6"/>
        <v>Estabelecimentos e propriedades fiscalizadas (unidade)</v>
      </c>
      <c r="H253" t="str">
        <f t="shared" si="7"/>
        <v>2967 - Ações de Defesa Sanitária Animal</v>
      </c>
    </row>
    <row r="254" spans="1:8" hidden="1" x14ac:dyDescent="0.25">
      <c r="A254">
        <v>3096</v>
      </c>
      <c r="B254" t="s">
        <v>351</v>
      </c>
      <c r="C254" t="s">
        <v>16</v>
      </c>
      <c r="D254" t="s">
        <v>352</v>
      </c>
      <c r="E254" t="s">
        <v>18</v>
      </c>
      <c r="F254">
        <v>134000</v>
      </c>
      <c r="G254" t="str">
        <f t="shared" si="6"/>
        <v>Servidor beneficiado (unidade)</v>
      </c>
      <c r="H254" t="str">
        <f t="shared" si="7"/>
        <v>3096 - Formação do patrimônio do servidor público - PASEP</v>
      </c>
    </row>
    <row r="255" spans="1:8" hidden="1" x14ac:dyDescent="0.25">
      <c r="A255">
        <v>3133</v>
      </c>
      <c r="B255" t="s">
        <v>353</v>
      </c>
      <c r="C255" t="s">
        <v>16</v>
      </c>
      <c r="D255" t="s">
        <v>17</v>
      </c>
      <c r="E255" t="s">
        <v>18</v>
      </c>
      <c r="F255">
        <v>180</v>
      </c>
      <c r="G255" t="str">
        <f t="shared" si="6"/>
        <v>Servidor remunerado (unidade)</v>
      </c>
      <c r="H255" t="str">
        <f t="shared" si="7"/>
        <v>3133 - Administração de pessoal e encargos sociais - IMETRO</v>
      </c>
    </row>
    <row r="256" spans="1:8" hidden="1" x14ac:dyDescent="0.25">
      <c r="A256">
        <v>3176</v>
      </c>
      <c r="B256" t="s">
        <v>354</v>
      </c>
      <c r="C256" t="s">
        <v>27</v>
      </c>
      <c r="D256" t="s">
        <v>33</v>
      </c>
      <c r="E256" t="s">
        <v>18</v>
      </c>
      <c r="F256">
        <v>120</v>
      </c>
      <c r="G256" t="str">
        <f t="shared" si="6"/>
        <v>Projeto apoiado (unidade)</v>
      </c>
      <c r="H256" t="str">
        <f t="shared" si="7"/>
        <v>3176 - Incentivo aos programas e projetos de extensão da UDESC</v>
      </c>
    </row>
    <row r="257" spans="1:8" hidden="1" x14ac:dyDescent="0.25">
      <c r="A257">
        <v>3200</v>
      </c>
      <c r="B257" t="s">
        <v>355</v>
      </c>
      <c r="C257" t="s">
        <v>16</v>
      </c>
      <c r="D257" t="s">
        <v>23</v>
      </c>
      <c r="E257" t="s">
        <v>18</v>
      </c>
      <c r="F257">
        <v>0</v>
      </c>
      <c r="G257" t="str">
        <f t="shared" si="6"/>
        <v>Estagiário contratado (unidade)</v>
      </c>
      <c r="H257" t="str">
        <f t="shared" si="7"/>
        <v>3200 - Encargos com estagiários - SAI</v>
      </c>
    </row>
    <row r="258" spans="1:8" hidden="1" x14ac:dyDescent="0.25">
      <c r="A258">
        <v>3201</v>
      </c>
      <c r="B258" t="s">
        <v>356</v>
      </c>
      <c r="C258" t="s">
        <v>27</v>
      </c>
      <c r="D258" t="s">
        <v>33</v>
      </c>
      <c r="E258" t="s">
        <v>18</v>
      </c>
      <c r="F258">
        <v>120</v>
      </c>
      <c r="G258" t="str">
        <f t="shared" si="6"/>
        <v>Projeto apoiado (unidade)</v>
      </c>
      <c r="H258" t="str">
        <f t="shared" si="7"/>
        <v>3201 - Incentivo aos programas e projetos de ensino - UDESC</v>
      </c>
    </row>
    <row r="259" spans="1:8" hidden="1" x14ac:dyDescent="0.25">
      <c r="A259">
        <v>3204</v>
      </c>
      <c r="B259" t="s">
        <v>357</v>
      </c>
      <c r="C259" t="s">
        <v>16</v>
      </c>
      <c r="D259" t="s">
        <v>20</v>
      </c>
      <c r="E259" t="s">
        <v>18</v>
      </c>
      <c r="F259">
        <v>0</v>
      </c>
      <c r="G259" t="str">
        <f t="shared" ref="G259:G322" si="8">CONCATENATE(D259," (",E259,")")</f>
        <v>Unidade gestora mantida (unidade)</v>
      </c>
      <c r="H259" t="str">
        <f t="shared" ref="H259:H322" si="9">CONCATENATE(A259," - ",B259)</f>
        <v>3204 - Administração e manutenção dos serviços administrativos gerais - SAI</v>
      </c>
    </row>
    <row r="260" spans="1:8" hidden="1" x14ac:dyDescent="0.25">
      <c r="A260">
        <v>3207</v>
      </c>
      <c r="B260" t="s">
        <v>358</v>
      </c>
      <c r="C260" t="s">
        <v>16</v>
      </c>
      <c r="D260" t="s">
        <v>359</v>
      </c>
      <c r="E260" t="s">
        <v>360</v>
      </c>
      <c r="F260">
        <v>100</v>
      </c>
      <c r="G260" t="str">
        <f t="shared" si="8"/>
        <v>Aumento do capital social (% de realização)</v>
      </c>
      <c r="H260" t="str">
        <f t="shared" si="9"/>
        <v>3207 - Participação no capital social - CELESC Geração</v>
      </c>
    </row>
    <row r="261" spans="1:8" hidden="1" x14ac:dyDescent="0.25">
      <c r="A261">
        <v>3218</v>
      </c>
      <c r="B261" t="s">
        <v>361</v>
      </c>
      <c r="C261" t="s">
        <v>16</v>
      </c>
      <c r="D261" t="s">
        <v>359</v>
      </c>
      <c r="E261" t="s">
        <v>360</v>
      </c>
      <c r="F261">
        <v>100</v>
      </c>
      <c r="G261" t="str">
        <f t="shared" si="8"/>
        <v>Aumento do capital social (% de realização)</v>
      </c>
      <c r="H261" t="str">
        <f t="shared" si="9"/>
        <v>3218 - Participação no capital social - CASAN</v>
      </c>
    </row>
    <row r="262" spans="1:8" hidden="1" x14ac:dyDescent="0.25">
      <c r="A262">
        <v>3224</v>
      </c>
      <c r="B262" t="s">
        <v>362</v>
      </c>
      <c r="C262" t="s">
        <v>16</v>
      </c>
      <c r="D262" t="s">
        <v>359</v>
      </c>
      <c r="E262" t="s">
        <v>360</v>
      </c>
      <c r="F262">
        <v>100</v>
      </c>
      <c r="G262" t="str">
        <f t="shared" si="8"/>
        <v>Aumento do capital social (% de realização)</v>
      </c>
      <c r="H262" t="str">
        <f t="shared" si="9"/>
        <v>3224 - Participação no capital social - BADESC</v>
      </c>
    </row>
    <row r="263" spans="1:8" hidden="1" x14ac:dyDescent="0.25">
      <c r="A263">
        <v>3236</v>
      </c>
      <c r="B263" t="s">
        <v>363</v>
      </c>
      <c r="C263" t="s">
        <v>16</v>
      </c>
      <c r="D263" t="s">
        <v>359</v>
      </c>
      <c r="E263" t="s">
        <v>360</v>
      </c>
      <c r="F263">
        <v>100</v>
      </c>
      <c r="G263" t="str">
        <f t="shared" si="8"/>
        <v>Aumento do capital social (% de realização)</v>
      </c>
      <c r="H263" t="str">
        <f t="shared" si="9"/>
        <v>3236 - Participação no capital social - CODESC</v>
      </c>
    </row>
    <row r="264" spans="1:8" hidden="1" x14ac:dyDescent="0.25">
      <c r="A264">
        <v>3255</v>
      </c>
      <c r="B264" t="s">
        <v>364</v>
      </c>
      <c r="C264" t="s">
        <v>16</v>
      </c>
      <c r="D264" t="s">
        <v>23</v>
      </c>
      <c r="E264" t="s">
        <v>18</v>
      </c>
      <c r="F264">
        <v>3</v>
      </c>
      <c r="G264" t="str">
        <f t="shared" si="8"/>
        <v>Estagiário contratado (unidade)</v>
      </c>
      <c r="H264" t="str">
        <f t="shared" si="9"/>
        <v>3255 - Encargos com estagiários - COHAB</v>
      </c>
    </row>
    <row r="265" spans="1:8" hidden="1" x14ac:dyDescent="0.25">
      <c r="A265">
        <v>3262</v>
      </c>
      <c r="B265" t="s">
        <v>365</v>
      </c>
      <c r="C265" t="s">
        <v>16</v>
      </c>
      <c r="D265" t="s">
        <v>229</v>
      </c>
      <c r="E265" t="s">
        <v>18</v>
      </c>
      <c r="F265">
        <v>0</v>
      </c>
      <c r="G265" t="str">
        <f t="shared" si="8"/>
        <v>Estação de trabalho mantida (unidade)</v>
      </c>
      <c r="H265" t="str">
        <f t="shared" si="9"/>
        <v>3262 - Manutenção e modernização dos serviços de tecnologia da informação e comunicação - SAI</v>
      </c>
    </row>
    <row r="266" spans="1:8" hidden="1" x14ac:dyDescent="0.25">
      <c r="A266">
        <v>3267</v>
      </c>
      <c r="B266" t="s">
        <v>366</v>
      </c>
      <c r="C266" t="s">
        <v>16</v>
      </c>
      <c r="D266" t="s">
        <v>367</v>
      </c>
      <c r="E266" t="s">
        <v>18</v>
      </c>
      <c r="F266">
        <v>300</v>
      </c>
      <c r="G266" t="str">
        <f t="shared" si="8"/>
        <v>Auxílio funeral concedido (unidade)</v>
      </c>
      <c r="H266" t="str">
        <f t="shared" si="9"/>
        <v>3267 - Auxílio funeral - IPREV - EGE</v>
      </c>
    </row>
    <row r="267" spans="1:8" hidden="1" x14ac:dyDescent="0.25">
      <c r="A267">
        <v>3297</v>
      </c>
      <c r="B267" t="s">
        <v>368</v>
      </c>
      <c r="C267" t="s">
        <v>16</v>
      </c>
      <c r="D267" t="s">
        <v>369</v>
      </c>
      <c r="E267" t="s">
        <v>18</v>
      </c>
      <c r="F267">
        <v>1</v>
      </c>
      <c r="G267" t="str">
        <f t="shared" si="8"/>
        <v>Despesa paga (unidade)</v>
      </c>
      <c r="H267" t="str">
        <f t="shared" si="9"/>
        <v>3297 - Despesas centralizadas diversas - EGE</v>
      </c>
    </row>
    <row r="268" spans="1:8" hidden="1" x14ac:dyDescent="0.25">
      <c r="A268">
        <v>3320</v>
      </c>
      <c r="B268" t="s">
        <v>370</v>
      </c>
      <c r="C268" t="s">
        <v>16</v>
      </c>
      <c r="D268" t="s">
        <v>359</v>
      </c>
      <c r="E268" t="s">
        <v>360</v>
      </c>
      <c r="F268">
        <v>100</v>
      </c>
      <c r="G268" t="str">
        <f t="shared" si="8"/>
        <v>Aumento do capital social (% de realização)</v>
      </c>
      <c r="H268" t="str">
        <f t="shared" si="9"/>
        <v>3320 - Participação no capital social - SC Gás</v>
      </c>
    </row>
    <row r="269" spans="1:8" hidden="1" x14ac:dyDescent="0.25">
      <c r="A269">
        <v>3368</v>
      </c>
      <c r="B269" t="s">
        <v>371</v>
      </c>
      <c r="C269" t="s">
        <v>16</v>
      </c>
      <c r="D269" t="s">
        <v>372</v>
      </c>
      <c r="E269" t="s">
        <v>18</v>
      </c>
      <c r="F269">
        <v>13</v>
      </c>
      <c r="G269" t="str">
        <f t="shared" si="8"/>
        <v>Contrato assinado (unidade)</v>
      </c>
      <c r="H269" t="str">
        <f t="shared" si="9"/>
        <v>3368 - Amortização e encargos de contratos de financiamentos externos - EGE</v>
      </c>
    </row>
    <row r="270" spans="1:8" hidden="1" x14ac:dyDescent="0.25">
      <c r="A270">
        <v>3391</v>
      </c>
      <c r="B270" t="s">
        <v>373</v>
      </c>
      <c r="C270" t="s">
        <v>16</v>
      </c>
      <c r="D270" t="s">
        <v>17</v>
      </c>
      <c r="E270" t="s">
        <v>18</v>
      </c>
      <c r="F270">
        <v>170</v>
      </c>
      <c r="G270" t="str">
        <f t="shared" si="8"/>
        <v>Servidor remunerado (unidade)</v>
      </c>
      <c r="H270" t="str">
        <f t="shared" si="9"/>
        <v>3391 - Administração de pessoal e encargos sociais - DETER</v>
      </c>
    </row>
    <row r="271" spans="1:8" hidden="1" x14ac:dyDescent="0.25">
      <c r="A271">
        <v>3451</v>
      </c>
      <c r="B271" t="s">
        <v>374</v>
      </c>
      <c r="C271" t="s">
        <v>16</v>
      </c>
      <c r="D271" t="s">
        <v>23</v>
      </c>
      <c r="E271" t="s">
        <v>18</v>
      </c>
      <c r="F271">
        <v>100</v>
      </c>
      <c r="G271" t="str">
        <f t="shared" si="8"/>
        <v>Estagiário contratado (unidade)</v>
      </c>
      <c r="H271" t="str">
        <f t="shared" si="9"/>
        <v>3451 - Encargos com estagiários - CIDASC</v>
      </c>
    </row>
    <row r="272" spans="1:8" hidden="1" x14ac:dyDescent="0.25">
      <c r="A272">
        <v>3526</v>
      </c>
      <c r="B272" t="s">
        <v>375</v>
      </c>
      <c r="C272" t="s">
        <v>16</v>
      </c>
      <c r="D272" t="s">
        <v>33</v>
      </c>
      <c r="E272" t="s">
        <v>18</v>
      </c>
      <c r="F272">
        <v>112</v>
      </c>
      <c r="G272" t="str">
        <f t="shared" si="8"/>
        <v>Projeto apoiado (unidade)</v>
      </c>
      <c r="H272" t="str">
        <f t="shared" si="9"/>
        <v>3526 - Incentivo aos programas e projetos de pesquisa UDESC/FAPESC</v>
      </c>
    </row>
    <row r="273" spans="1:8" hidden="1" x14ac:dyDescent="0.25">
      <c r="A273">
        <v>3538</v>
      </c>
      <c r="B273" t="s">
        <v>376</v>
      </c>
      <c r="C273" t="s">
        <v>16</v>
      </c>
      <c r="D273" t="s">
        <v>20</v>
      </c>
      <c r="E273" t="s">
        <v>18</v>
      </c>
      <c r="F273">
        <v>1</v>
      </c>
      <c r="G273" t="str">
        <f t="shared" si="8"/>
        <v>Unidade gestora mantida (unidade)</v>
      </c>
      <c r="H273" t="str">
        <f t="shared" si="9"/>
        <v>3538 - Administração e manutenção dos serviços administrativos gerais - SCC</v>
      </c>
    </row>
    <row r="274" spans="1:8" hidden="1" x14ac:dyDescent="0.25">
      <c r="A274">
        <v>3548</v>
      </c>
      <c r="B274" t="s">
        <v>377</v>
      </c>
      <c r="C274" t="s">
        <v>16</v>
      </c>
      <c r="D274" t="s">
        <v>255</v>
      </c>
      <c r="E274" t="s">
        <v>31</v>
      </c>
      <c r="F274">
        <v>150</v>
      </c>
      <c r="G274" t="str">
        <f t="shared" si="8"/>
        <v>Rodovia reabilitada (km)</v>
      </c>
      <c r="H274" t="str">
        <f t="shared" si="9"/>
        <v>3548 - Reabilitação e aumento de capacidade de rodovias - obras e supervisão - DEINFRA</v>
      </c>
    </row>
    <row r="275" spans="1:8" hidden="1" x14ac:dyDescent="0.25">
      <c r="A275">
        <v>3562</v>
      </c>
      <c r="B275" t="s">
        <v>378</v>
      </c>
      <c r="C275" t="s">
        <v>16</v>
      </c>
      <c r="D275" t="s">
        <v>372</v>
      </c>
      <c r="E275" t="s">
        <v>18</v>
      </c>
      <c r="F275">
        <v>17</v>
      </c>
      <c r="G275" t="str">
        <f t="shared" si="8"/>
        <v>Contrato assinado (unidade)</v>
      </c>
      <c r="H275" t="str">
        <f t="shared" si="9"/>
        <v>3562 - Amortização e encargos de contratos de financiamentos internos - EGE</v>
      </c>
    </row>
    <row r="276" spans="1:8" hidden="1" x14ac:dyDescent="0.25">
      <c r="A276">
        <v>3596</v>
      </c>
      <c r="B276" t="s">
        <v>379</v>
      </c>
      <c r="C276" t="s">
        <v>16</v>
      </c>
      <c r="D276" t="s">
        <v>229</v>
      </c>
      <c r="E276" t="s">
        <v>18</v>
      </c>
      <c r="F276">
        <v>350</v>
      </c>
      <c r="G276" t="str">
        <f t="shared" si="8"/>
        <v>Estação de trabalho mantida (unidade)</v>
      </c>
      <c r="H276" t="str">
        <f t="shared" si="9"/>
        <v>3596 - Manutenção e modernização dos serviços de tecnologia da informação e comunicação - SCC</v>
      </c>
    </row>
    <row r="277" spans="1:8" hidden="1" x14ac:dyDescent="0.25">
      <c r="A277">
        <v>3607</v>
      </c>
      <c r="B277" t="s">
        <v>380</v>
      </c>
      <c r="C277" t="s">
        <v>27</v>
      </c>
      <c r="D277" t="s">
        <v>25</v>
      </c>
      <c r="E277" t="s">
        <v>18</v>
      </c>
      <c r="F277">
        <v>30</v>
      </c>
      <c r="G277" t="str">
        <f t="shared" si="8"/>
        <v>Servidor capacitado (unidade)</v>
      </c>
      <c r="H277" t="str">
        <f t="shared" si="9"/>
        <v>3607 - Capacitação profissional dos agentes públicos - SCC</v>
      </c>
    </row>
    <row r="278" spans="1:8" hidden="1" x14ac:dyDescent="0.25">
      <c r="A278">
        <v>3609</v>
      </c>
      <c r="B278" t="s">
        <v>381</v>
      </c>
      <c r="C278" t="s">
        <v>16</v>
      </c>
      <c r="D278" t="s">
        <v>382</v>
      </c>
      <c r="E278" t="s">
        <v>18</v>
      </c>
      <c r="F278">
        <v>1</v>
      </c>
      <c r="G278" t="str">
        <f t="shared" si="8"/>
        <v>Plano gerenciado (unidade)</v>
      </c>
      <c r="H278" t="str">
        <f t="shared" si="9"/>
        <v>3609 - Manutenção do Plano Santa Catarina Saúde - FPS - SEA</v>
      </c>
    </row>
    <row r="279" spans="1:8" hidden="1" x14ac:dyDescent="0.25">
      <c r="A279">
        <v>3613</v>
      </c>
      <c r="B279" t="s">
        <v>383</v>
      </c>
      <c r="C279" t="s">
        <v>16</v>
      </c>
      <c r="D279" t="s">
        <v>23</v>
      </c>
      <c r="E279" t="s">
        <v>18</v>
      </c>
      <c r="F279">
        <v>6</v>
      </c>
      <c r="G279" t="str">
        <f t="shared" si="8"/>
        <v>Estagiário contratado (unidade)</v>
      </c>
      <c r="H279" t="str">
        <f t="shared" si="9"/>
        <v>3613 - Encargos com estagiários - SCC</v>
      </c>
    </row>
    <row r="280" spans="1:8" hidden="1" x14ac:dyDescent="0.25">
      <c r="A280">
        <v>3626</v>
      </c>
      <c r="B280" t="s">
        <v>384</v>
      </c>
      <c r="C280" t="s">
        <v>16</v>
      </c>
      <c r="D280" t="s">
        <v>385</v>
      </c>
      <c r="E280" t="s">
        <v>18</v>
      </c>
      <c r="F280">
        <v>210000</v>
      </c>
      <c r="G280" t="str">
        <f t="shared" si="8"/>
        <v>Segurado/beneficiado (unidade)</v>
      </c>
      <c r="H280" t="str">
        <f t="shared" si="9"/>
        <v>3626 - Assistência Médico-hospitalar: Santa Catarina Saúde - FPS - SEA</v>
      </c>
    </row>
    <row r="281" spans="1:8" hidden="1" x14ac:dyDescent="0.25">
      <c r="A281">
        <v>3635</v>
      </c>
      <c r="B281" t="s">
        <v>386</v>
      </c>
      <c r="C281" t="s">
        <v>16</v>
      </c>
      <c r="D281" t="s">
        <v>359</v>
      </c>
      <c r="E281" t="s">
        <v>360</v>
      </c>
      <c r="F281">
        <v>100</v>
      </c>
      <c r="G281" t="str">
        <f t="shared" si="8"/>
        <v>Aumento do capital social (% de realização)</v>
      </c>
      <c r="H281" t="str">
        <f t="shared" si="9"/>
        <v>3635 - Participação no capital social - CIASC</v>
      </c>
    </row>
    <row r="282" spans="1:8" hidden="1" x14ac:dyDescent="0.25">
      <c r="A282">
        <v>3698</v>
      </c>
      <c r="B282" t="s">
        <v>387</v>
      </c>
      <c r="C282" t="s">
        <v>16</v>
      </c>
      <c r="D282" t="s">
        <v>20</v>
      </c>
      <c r="E282" t="s">
        <v>18</v>
      </c>
      <c r="F282">
        <v>1</v>
      </c>
      <c r="G282" t="str">
        <f t="shared" si="8"/>
        <v>Unidade gestora mantida (unidade)</v>
      </c>
      <c r="H282" t="str">
        <f t="shared" si="9"/>
        <v>3698 - Administração e manutenção dos serviços administrativos gerais - EPAGRI</v>
      </c>
    </row>
    <row r="283" spans="1:8" hidden="1" x14ac:dyDescent="0.25">
      <c r="A283">
        <v>3711</v>
      </c>
      <c r="B283" t="s">
        <v>388</v>
      </c>
      <c r="C283" t="s">
        <v>16</v>
      </c>
      <c r="D283" t="s">
        <v>229</v>
      </c>
      <c r="E283" t="s">
        <v>18</v>
      </c>
      <c r="F283">
        <v>400</v>
      </c>
      <c r="G283" t="str">
        <f t="shared" si="8"/>
        <v>Estação de trabalho mantida (unidade)</v>
      </c>
      <c r="H283" t="str">
        <f t="shared" si="9"/>
        <v>3711 - Manutenção e modernização dos serviços de tecnologia da informação e comunicação - SST</v>
      </c>
    </row>
    <row r="284" spans="1:8" hidden="1" x14ac:dyDescent="0.25">
      <c r="A284">
        <v>3715</v>
      </c>
      <c r="B284" t="s">
        <v>389</v>
      </c>
      <c r="C284" t="s">
        <v>16</v>
      </c>
      <c r="D284" t="s">
        <v>229</v>
      </c>
      <c r="E284" t="s">
        <v>18</v>
      </c>
      <c r="F284">
        <v>2500</v>
      </c>
      <c r="G284" t="str">
        <f t="shared" si="8"/>
        <v>Estação de trabalho mantida (unidade)</v>
      </c>
      <c r="H284" t="str">
        <f t="shared" si="9"/>
        <v>3715 - Manutenção e modernização dos serviços de tecnologia da informação e comunicação - EPAGRI</v>
      </c>
    </row>
    <row r="285" spans="1:8" hidden="1" x14ac:dyDescent="0.25">
      <c r="A285">
        <v>3724</v>
      </c>
      <c r="B285" t="s">
        <v>390</v>
      </c>
      <c r="C285" t="s">
        <v>16</v>
      </c>
      <c r="D285" t="s">
        <v>204</v>
      </c>
      <c r="E285" t="s">
        <v>18</v>
      </c>
      <c r="F285">
        <v>0</v>
      </c>
      <c r="G285" t="str">
        <f t="shared" si="8"/>
        <v>Campanha realizada (unidade)</v>
      </c>
      <c r="H285" t="str">
        <f t="shared" si="9"/>
        <v>3724 - Comunicação e marketing institucional - EPAGRI</v>
      </c>
    </row>
    <row r="286" spans="1:8" hidden="1" x14ac:dyDescent="0.25">
      <c r="A286">
        <v>3748</v>
      </c>
      <c r="B286" t="s">
        <v>391</v>
      </c>
      <c r="C286" t="s">
        <v>16</v>
      </c>
      <c r="D286" t="s">
        <v>17</v>
      </c>
      <c r="E286" t="s">
        <v>18</v>
      </c>
      <c r="F286">
        <v>41</v>
      </c>
      <c r="G286" t="str">
        <f t="shared" si="8"/>
        <v>Servidor remunerado (unidade)</v>
      </c>
      <c r="H286" t="str">
        <f t="shared" si="9"/>
        <v>3748 - Administração de pessoal e encargos sociais - FESPORTE</v>
      </c>
    </row>
    <row r="287" spans="1:8" hidden="1" x14ac:dyDescent="0.25">
      <c r="A287">
        <v>3781</v>
      </c>
      <c r="B287" t="s">
        <v>392</v>
      </c>
      <c r="C287" t="s">
        <v>16</v>
      </c>
      <c r="D287" t="s">
        <v>229</v>
      </c>
      <c r="E287" t="s">
        <v>18</v>
      </c>
      <c r="F287">
        <v>386</v>
      </c>
      <c r="G287" t="str">
        <f t="shared" si="8"/>
        <v>Estação de trabalho mantida (unidade)</v>
      </c>
      <c r="H287" t="str">
        <f t="shared" si="9"/>
        <v>3781 - Manutenção e modernização dos serviços de tecnologia da informação e comunicação - CIDASC</v>
      </c>
    </row>
    <row r="288" spans="1:8" hidden="1" x14ac:dyDescent="0.25">
      <c r="A288">
        <v>3806</v>
      </c>
      <c r="B288" t="s">
        <v>393</v>
      </c>
      <c r="C288" t="s">
        <v>16</v>
      </c>
      <c r="D288" t="s">
        <v>23</v>
      </c>
      <c r="E288" t="s">
        <v>18</v>
      </c>
      <c r="F288">
        <v>16</v>
      </c>
      <c r="G288" t="str">
        <f t="shared" si="8"/>
        <v>Estagiário contratado (unidade)</v>
      </c>
      <c r="H288" t="str">
        <f t="shared" si="9"/>
        <v>3806 - Encargos com estagiários - SOL</v>
      </c>
    </row>
    <row r="289" spans="1:8" hidden="1" x14ac:dyDescent="0.25">
      <c r="A289">
        <v>3811</v>
      </c>
      <c r="B289" t="s">
        <v>394</v>
      </c>
      <c r="C289" t="s">
        <v>16</v>
      </c>
      <c r="D289" t="s">
        <v>46</v>
      </c>
      <c r="E289" t="s">
        <v>18</v>
      </c>
      <c r="F289">
        <v>0</v>
      </c>
      <c r="G289" t="str">
        <f t="shared" si="8"/>
        <v>Obra executada (unidade)</v>
      </c>
      <c r="H289" t="str">
        <f t="shared" si="9"/>
        <v>3811 - AP - Construção do Instituto de Cardiologia na região da Grande Florianópolis</v>
      </c>
    </row>
    <row r="290" spans="1:8" hidden="1" x14ac:dyDescent="0.25">
      <c r="A290">
        <v>3816</v>
      </c>
      <c r="B290" t="s">
        <v>395</v>
      </c>
      <c r="C290" t="s">
        <v>16</v>
      </c>
      <c r="D290" t="s">
        <v>20</v>
      </c>
      <c r="E290" t="s">
        <v>18</v>
      </c>
      <c r="F290">
        <v>1</v>
      </c>
      <c r="G290" t="str">
        <f t="shared" si="8"/>
        <v>Unidade gestora mantida (unidade)</v>
      </c>
      <c r="H290" t="str">
        <f t="shared" si="9"/>
        <v>3816 - Administração e manutenção dos serviços administrativos gerais - SOL</v>
      </c>
    </row>
    <row r="291" spans="1:8" hidden="1" x14ac:dyDescent="0.25">
      <c r="A291">
        <v>3831</v>
      </c>
      <c r="B291" t="s">
        <v>396</v>
      </c>
      <c r="C291" t="s">
        <v>16</v>
      </c>
      <c r="D291" t="s">
        <v>229</v>
      </c>
      <c r="E291" t="s">
        <v>18</v>
      </c>
      <c r="F291">
        <v>153</v>
      </c>
      <c r="G291" t="str">
        <f t="shared" si="8"/>
        <v>Estação de trabalho mantida (unidade)</v>
      </c>
      <c r="H291" t="str">
        <f t="shared" si="9"/>
        <v>3831 - Manutenção e modernização dos serviços de tecnologia da informação e comunicação - SOL</v>
      </c>
    </row>
    <row r="292" spans="1:8" hidden="1" x14ac:dyDescent="0.25">
      <c r="A292">
        <v>3839</v>
      </c>
      <c r="B292" t="s">
        <v>397</v>
      </c>
      <c r="C292" t="s">
        <v>16</v>
      </c>
      <c r="D292" t="s">
        <v>25</v>
      </c>
      <c r="E292" t="s">
        <v>18</v>
      </c>
      <c r="F292">
        <v>100</v>
      </c>
      <c r="G292" t="str">
        <f t="shared" si="8"/>
        <v>Servidor capacitado (unidade)</v>
      </c>
      <c r="H292" t="str">
        <f t="shared" si="9"/>
        <v>3839 - Capacitação profissional dos agentes públicos - SOL</v>
      </c>
    </row>
    <row r="293" spans="1:8" hidden="1" x14ac:dyDescent="0.25">
      <c r="A293">
        <v>3844</v>
      </c>
      <c r="B293" t="s">
        <v>398</v>
      </c>
      <c r="C293" t="s">
        <v>27</v>
      </c>
      <c r="D293" t="s">
        <v>399</v>
      </c>
      <c r="E293" t="s">
        <v>18</v>
      </c>
      <c r="F293">
        <v>3</v>
      </c>
      <c r="G293" t="str">
        <f t="shared" si="8"/>
        <v>Obra supervisionada (unidade)</v>
      </c>
      <c r="H293" t="str">
        <f t="shared" si="9"/>
        <v>3844 - Supervisão regional de obras de infraestrutura do Programa BID-VI</v>
      </c>
    </row>
    <row r="294" spans="1:8" hidden="1" x14ac:dyDescent="0.25">
      <c r="A294">
        <v>3912</v>
      </c>
      <c r="B294" t="s">
        <v>400</v>
      </c>
      <c r="C294" t="s">
        <v>16</v>
      </c>
      <c r="D294" t="s">
        <v>20</v>
      </c>
      <c r="E294" t="s">
        <v>18</v>
      </c>
      <c r="F294">
        <v>1</v>
      </c>
      <c r="G294" t="str">
        <f t="shared" si="8"/>
        <v>Unidade gestora mantida (unidade)</v>
      </c>
      <c r="H294" t="str">
        <f t="shared" si="9"/>
        <v>3912 - Administração e manutenção dos serviços administrativos gerais - DETER</v>
      </c>
    </row>
    <row r="295" spans="1:8" hidden="1" x14ac:dyDescent="0.25">
      <c r="A295">
        <v>3913</v>
      </c>
      <c r="B295" t="s">
        <v>401</v>
      </c>
      <c r="C295" t="s">
        <v>16</v>
      </c>
      <c r="D295" t="s">
        <v>23</v>
      </c>
      <c r="E295" t="s">
        <v>18</v>
      </c>
      <c r="F295">
        <v>14</v>
      </c>
      <c r="G295" t="str">
        <f t="shared" si="8"/>
        <v>Estagiário contratado (unidade)</v>
      </c>
      <c r="H295" t="str">
        <f t="shared" si="9"/>
        <v>3913 - Encargos com estagiários - IMETRO</v>
      </c>
    </row>
    <row r="296" spans="1:8" hidden="1" x14ac:dyDescent="0.25">
      <c r="A296">
        <v>3920</v>
      </c>
      <c r="B296" t="s">
        <v>402</v>
      </c>
      <c r="C296" t="s">
        <v>16</v>
      </c>
      <c r="D296" t="s">
        <v>20</v>
      </c>
      <c r="E296" t="s">
        <v>18</v>
      </c>
      <c r="F296">
        <v>1</v>
      </c>
      <c r="G296" t="str">
        <f t="shared" si="8"/>
        <v>Unidade gestora mantida (unidade)</v>
      </c>
      <c r="H296" t="str">
        <f t="shared" si="9"/>
        <v>3920 - Administração e manutenção dos serviços administrativos gerais - IMETRO</v>
      </c>
    </row>
    <row r="297" spans="1:8" hidden="1" x14ac:dyDescent="0.25">
      <c r="A297">
        <v>3956</v>
      </c>
      <c r="B297" t="s">
        <v>403</v>
      </c>
      <c r="C297" t="s">
        <v>16</v>
      </c>
      <c r="D297" t="s">
        <v>229</v>
      </c>
      <c r="E297" t="s">
        <v>18</v>
      </c>
      <c r="F297">
        <v>180</v>
      </c>
      <c r="G297" t="str">
        <f t="shared" si="8"/>
        <v>Estação de trabalho mantida (unidade)</v>
      </c>
      <c r="H297" t="str">
        <f t="shared" si="9"/>
        <v>3956 - Manutenção e modernização dos serviços de tecnologia da informação e comunicação - IMETRO</v>
      </c>
    </row>
    <row r="298" spans="1:8" hidden="1" x14ac:dyDescent="0.25">
      <c r="A298">
        <v>3960</v>
      </c>
      <c r="B298" t="s">
        <v>404</v>
      </c>
      <c r="C298" t="s">
        <v>16</v>
      </c>
      <c r="D298" t="s">
        <v>23</v>
      </c>
      <c r="E298" t="s">
        <v>18</v>
      </c>
      <c r="F298">
        <v>27</v>
      </c>
      <c r="G298" t="str">
        <f t="shared" si="8"/>
        <v>Estagiário contratado (unidade)</v>
      </c>
      <c r="H298" t="str">
        <f t="shared" si="9"/>
        <v>3960 - Encargos com estagiários - DETER</v>
      </c>
    </row>
    <row r="299" spans="1:8" hidden="1" x14ac:dyDescent="0.25">
      <c r="A299">
        <v>4002</v>
      </c>
      <c r="B299" t="s">
        <v>405</v>
      </c>
      <c r="C299" t="s">
        <v>16</v>
      </c>
      <c r="D299" t="s">
        <v>25</v>
      </c>
      <c r="E299" t="s">
        <v>18</v>
      </c>
      <c r="F299">
        <v>30</v>
      </c>
      <c r="G299" t="str">
        <f t="shared" si="8"/>
        <v>Servidor capacitado (unidade)</v>
      </c>
      <c r="H299" t="str">
        <f t="shared" si="9"/>
        <v>4002 - Capacitação profissional dos agentes públicos - DETER</v>
      </c>
    </row>
    <row r="300" spans="1:8" hidden="1" x14ac:dyDescent="0.25">
      <c r="A300">
        <v>4072</v>
      </c>
      <c r="B300" t="s">
        <v>406</v>
      </c>
      <c r="C300" t="s">
        <v>16</v>
      </c>
      <c r="D300" t="s">
        <v>407</v>
      </c>
      <c r="E300" t="s">
        <v>18</v>
      </c>
      <c r="F300">
        <v>15</v>
      </c>
      <c r="G300" t="str">
        <f t="shared" si="8"/>
        <v>Unidade mantida (unidade)</v>
      </c>
      <c r="H300" t="str">
        <f t="shared" si="9"/>
        <v>4072 - Gestão estratégica, controle e suporte adminsitrativo - PM</v>
      </c>
    </row>
    <row r="301" spans="1:8" hidden="1" x14ac:dyDescent="0.25">
      <c r="A301">
        <v>4087</v>
      </c>
      <c r="B301" t="s">
        <v>408</v>
      </c>
      <c r="C301" t="s">
        <v>16</v>
      </c>
      <c r="D301" t="s">
        <v>229</v>
      </c>
      <c r="E301" t="s">
        <v>18</v>
      </c>
      <c r="F301">
        <v>1200</v>
      </c>
      <c r="G301" t="str">
        <f t="shared" si="8"/>
        <v>Estação de trabalho mantida (unidade)</v>
      </c>
      <c r="H301" t="str">
        <f t="shared" si="9"/>
        <v>4087 - Manutenção e modernização dos serviços de tecnologia da informação e comunicação - SEF</v>
      </c>
    </row>
    <row r="302" spans="1:8" hidden="1" x14ac:dyDescent="0.25">
      <c r="A302">
        <v>4133</v>
      </c>
      <c r="B302" t="s">
        <v>409</v>
      </c>
      <c r="C302" t="s">
        <v>16</v>
      </c>
      <c r="D302" t="s">
        <v>23</v>
      </c>
      <c r="E302" t="s">
        <v>18</v>
      </c>
      <c r="F302">
        <v>100</v>
      </c>
      <c r="G302" t="str">
        <f t="shared" si="8"/>
        <v>Estagiário contratado (unidade)</v>
      </c>
      <c r="H302" t="str">
        <f t="shared" si="9"/>
        <v>4133 - Encargos com estagiários - SEF</v>
      </c>
    </row>
    <row r="303" spans="1:8" hidden="1" x14ac:dyDescent="0.25">
      <c r="A303">
        <v>4158</v>
      </c>
      <c r="B303" t="s">
        <v>410</v>
      </c>
      <c r="C303" t="s">
        <v>16</v>
      </c>
      <c r="D303" t="s">
        <v>20</v>
      </c>
      <c r="E303" t="s">
        <v>18</v>
      </c>
      <c r="F303">
        <v>1</v>
      </c>
      <c r="G303" t="str">
        <f t="shared" si="8"/>
        <v>Unidade gestora mantida (unidade)</v>
      </c>
      <c r="H303" t="str">
        <f t="shared" si="9"/>
        <v>4158 - Administração e manutenção dos serviços administrativos gerais - GVG</v>
      </c>
    </row>
    <row r="304" spans="1:8" hidden="1" x14ac:dyDescent="0.25">
      <c r="A304">
        <v>4178</v>
      </c>
      <c r="B304" t="s">
        <v>411</v>
      </c>
      <c r="C304" t="s">
        <v>16</v>
      </c>
      <c r="D304" t="s">
        <v>23</v>
      </c>
      <c r="E304" t="s">
        <v>18</v>
      </c>
      <c r="F304">
        <v>21</v>
      </c>
      <c r="G304" t="str">
        <f t="shared" si="8"/>
        <v>Estagiário contratado (unidade)</v>
      </c>
      <c r="H304" t="str">
        <f t="shared" si="9"/>
        <v>4178 - Encargos com estagiários - FCC</v>
      </c>
    </row>
    <row r="305" spans="1:8" hidden="1" x14ac:dyDescent="0.25">
      <c r="A305">
        <v>4205</v>
      </c>
      <c r="B305" t="s">
        <v>412</v>
      </c>
      <c r="C305" t="s">
        <v>16</v>
      </c>
      <c r="D305" t="s">
        <v>23</v>
      </c>
      <c r="E305" t="s">
        <v>18</v>
      </c>
      <c r="F305">
        <v>2</v>
      </c>
      <c r="G305" t="str">
        <f t="shared" si="8"/>
        <v>Estagiário contratado (unidade)</v>
      </c>
      <c r="H305" t="str">
        <f t="shared" si="9"/>
        <v>4205 - Encargos com estagiários - SIE</v>
      </c>
    </row>
    <row r="306" spans="1:8" hidden="1" x14ac:dyDescent="0.25">
      <c r="A306">
        <v>4216</v>
      </c>
      <c r="B306" t="s">
        <v>413</v>
      </c>
      <c r="C306" t="s">
        <v>16</v>
      </c>
      <c r="D306" t="s">
        <v>20</v>
      </c>
      <c r="E306" t="s">
        <v>18</v>
      </c>
      <c r="F306">
        <v>1</v>
      </c>
      <c r="G306" t="str">
        <f t="shared" si="8"/>
        <v>Unidade gestora mantida (unidade)</v>
      </c>
      <c r="H306" t="str">
        <f t="shared" si="9"/>
        <v>4216 - Administração e manutenção dos serviços administrativos gerais - SIE</v>
      </c>
    </row>
    <row r="307" spans="1:8" hidden="1" x14ac:dyDescent="0.25">
      <c r="A307">
        <v>4302</v>
      </c>
      <c r="B307" t="s">
        <v>414</v>
      </c>
      <c r="C307" t="s">
        <v>16</v>
      </c>
      <c r="D307" t="s">
        <v>23</v>
      </c>
      <c r="E307" t="s">
        <v>18</v>
      </c>
      <c r="F307">
        <v>5</v>
      </c>
      <c r="G307" t="str">
        <f t="shared" si="8"/>
        <v>Estagiário contratado (unidade)</v>
      </c>
      <c r="H307" t="str">
        <f t="shared" si="9"/>
        <v>4302 - Encargos com estagiários - FESPORTE</v>
      </c>
    </row>
    <row r="308" spans="1:8" hidden="1" x14ac:dyDescent="0.25">
      <c r="A308">
        <v>4324</v>
      </c>
      <c r="B308" t="s">
        <v>415</v>
      </c>
      <c r="C308" t="s">
        <v>16</v>
      </c>
      <c r="D308" t="s">
        <v>20</v>
      </c>
      <c r="E308" t="s">
        <v>18</v>
      </c>
      <c r="F308">
        <v>1</v>
      </c>
      <c r="G308" t="str">
        <f t="shared" si="8"/>
        <v>Unidade gestora mantida (unidade)</v>
      </c>
      <c r="H308" t="str">
        <f t="shared" si="9"/>
        <v>4324 - Administração e manutenção dos serviços administrativos gerais - FESPORTE</v>
      </c>
    </row>
    <row r="309" spans="1:8" hidden="1" x14ac:dyDescent="0.25">
      <c r="A309">
        <v>4387</v>
      </c>
      <c r="B309" t="s">
        <v>416</v>
      </c>
      <c r="C309" t="s">
        <v>16</v>
      </c>
      <c r="D309" t="s">
        <v>20</v>
      </c>
      <c r="E309" t="s">
        <v>18</v>
      </c>
      <c r="F309">
        <v>1</v>
      </c>
      <c r="G309" t="str">
        <f t="shared" si="8"/>
        <v>Unidade gestora mantida (unidade)</v>
      </c>
      <c r="H309" t="str">
        <f t="shared" si="9"/>
        <v>4387 - Gestão estratégica, controle e suporte administrativo - BM</v>
      </c>
    </row>
    <row r="310" spans="1:8" hidden="1" x14ac:dyDescent="0.25">
      <c r="A310">
        <v>4398</v>
      </c>
      <c r="B310" t="s">
        <v>417</v>
      </c>
      <c r="C310" t="s">
        <v>16</v>
      </c>
      <c r="D310" t="s">
        <v>229</v>
      </c>
      <c r="E310" t="s">
        <v>18</v>
      </c>
      <c r="F310">
        <v>35</v>
      </c>
      <c r="G310" t="str">
        <f t="shared" si="8"/>
        <v>Estação de trabalho mantida (unidade)</v>
      </c>
      <c r="H310" t="str">
        <f t="shared" si="9"/>
        <v>4398 - Manutenção e modernização dos serviços de tecnologia da informação e comunicação - SAN</v>
      </c>
    </row>
    <row r="311" spans="1:8" hidden="1" x14ac:dyDescent="0.25">
      <c r="A311">
        <v>4423</v>
      </c>
      <c r="B311" t="s">
        <v>418</v>
      </c>
      <c r="C311" t="s">
        <v>16</v>
      </c>
      <c r="D311" t="s">
        <v>17</v>
      </c>
      <c r="E311" t="s">
        <v>18</v>
      </c>
      <c r="F311">
        <v>2950</v>
      </c>
      <c r="G311" t="str">
        <f t="shared" si="8"/>
        <v>Servidor remunerado (unidade)</v>
      </c>
      <c r="H311" t="str">
        <f t="shared" si="9"/>
        <v>4423 - Administração de pessoal e encargos sociais - BM</v>
      </c>
    </row>
    <row r="312" spans="1:8" hidden="1" x14ac:dyDescent="0.25">
      <c r="A312">
        <v>4600</v>
      </c>
      <c r="B312" t="s">
        <v>419</v>
      </c>
      <c r="C312" t="s">
        <v>16</v>
      </c>
      <c r="D312" t="s">
        <v>20</v>
      </c>
      <c r="E312" t="s">
        <v>18</v>
      </c>
      <c r="F312">
        <v>1</v>
      </c>
      <c r="G312" t="str">
        <f t="shared" si="8"/>
        <v>Unidade gestora mantida (unidade)</v>
      </c>
      <c r="H312" t="str">
        <f t="shared" si="9"/>
        <v>4600 - Administração e manutenção dos serviços administrativos gerais - SANTUR</v>
      </c>
    </row>
    <row r="313" spans="1:8" hidden="1" x14ac:dyDescent="0.25">
      <c r="A313">
        <v>4601</v>
      </c>
      <c r="B313" t="s">
        <v>420</v>
      </c>
      <c r="C313" t="s">
        <v>16</v>
      </c>
      <c r="D313" t="s">
        <v>23</v>
      </c>
      <c r="E313" t="s">
        <v>18</v>
      </c>
      <c r="F313">
        <v>1</v>
      </c>
      <c r="G313" t="str">
        <f t="shared" si="8"/>
        <v>Estagiário contratado (unidade)</v>
      </c>
      <c r="H313" t="str">
        <f t="shared" si="9"/>
        <v>4601 - Encargos com estagiários - SANTUR</v>
      </c>
    </row>
    <row r="314" spans="1:8" hidden="1" x14ac:dyDescent="0.25">
      <c r="A314">
        <v>4602</v>
      </c>
      <c r="B314" t="s">
        <v>421</v>
      </c>
      <c r="C314" t="s">
        <v>16</v>
      </c>
      <c r="D314" t="s">
        <v>25</v>
      </c>
      <c r="E314" t="s">
        <v>18</v>
      </c>
      <c r="F314">
        <v>47</v>
      </c>
      <c r="G314" t="str">
        <f t="shared" si="8"/>
        <v>Servidor capacitado (unidade)</v>
      </c>
      <c r="H314" t="str">
        <f t="shared" si="9"/>
        <v>4602 - Capacitação profissional dos agentes públicos - SANTUR</v>
      </c>
    </row>
    <row r="315" spans="1:8" hidden="1" x14ac:dyDescent="0.25">
      <c r="A315">
        <v>4605</v>
      </c>
      <c r="B315" t="s">
        <v>422</v>
      </c>
      <c r="C315" t="s">
        <v>16</v>
      </c>
      <c r="D315" t="s">
        <v>229</v>
      </c>
      <c r="E315" t="s">
        <v>18</v>
      </c>
      <c r="F315">
        <v>51</v>
      </c>
      <c r="G315" t="str">
        <f t="shared" si="8"/>
        <v>Estação de trabalho mantida (unidade)</v>
      </c>
      <c r="H315" t="str">
        <f t="shared" si="9"/>
        <v>4605 - Manutenção e modernização dos serviços de tecnologia da informação e comunicação - SANTUR</v>
      </c>
    </row>
    <row r="316" spans="1:8" hidden="1" x14ac:dyDescent="0.25">
      <c r="A316">
        <v>4617</v>
      </c>
      <c r="B316" t="s">
        <v>423</v>
      </c>
      <c r="C316" t="s">
        <v>16</v>
      </c>
      <c r="D316" t="s">
        <v>23</v>
      </c>
      <c r="E316" t="s">
        <v>18</v>
      </c>
      <c r="F316">
        <v>400</v>
      </c>
      <c r="G316" t="str">
        <f t="shared" si="8"/>
        <v>Estagiário contratado (unidade)</v>
      </c>
      <c r="H316" t="str">
        <f t="shared" si="9"/>
        <v>4617 - Encargos com estagiários - SES</v>
      </c>
    </row>
    <row r="317" spans="1:8" hidden="1" x14ac:dyDescent="0.25">
      <c r="A317">
        <v>4627</v>
      </c>
      <c r="B317" t="s">
        <v>424</v>
      </c>
      <c r="C317" t="s">
        <v>16</v>
      </c>
      <c r="D317" t="s">
        <v>20</v>
      </c>
      <c r="E317" t="s">
        <v>18</v>
      </c>
      <c r="F317">
        <v>1</v>
      </c>
      <c r="G317" t="str">
        <f t="shared" si="8"/>
        <v>Unidade gestora mantida (unidade)</v>
      </c>
      <c r="H317" t="str">
        <f t="shared" si="9"/>
        <v>4627 - Administração e manutenção dos serviços administrativos gerais - FCC</v>
      </c>
    </row>
    <row r="318" spans="1:8" hidden="1" x14ac:dyDescent="0.25">
      <c r="A318">
        <v>4650</v>
      </c>
      <c r="B318" t="s">
        <v>425</v>
      </c>
      <c r="C318" t="s">
        <v>16</v>
      </c>
      <c r="D318" t="s">
        <v>20</v>
      </c>
      <c r="E318" t="s">
        <v>18</v>
      </c>
      <c r="F318">
        <v>1</v>
      </c>
      <c r="G318" t="str">
        <f t="shared" si="8"/>
        <v>Unidade gestora mantida (unidade)</v>
      </c>
      <c r="H318" t="str">
        <f t="shared" si="9"/>
        <v>4650 - Administração e manutenção dos serviços administrativos gerais - SES</v>
      </c>
    </row>
    <row r="319" spans="1:8" hidden="1" x14ac:dyDescent="0.25">
      <c r="A319">
        <v>4677</v>
      </c>
      <c r="B319" t="s">
        <v>426</v>
      </c>
      <c r="C319" t="s">
        <v>16</v>
      </c>
      <c r="D319" t="s">
        <v>229</v>
      </c>
      <c r="E319" t="s">
        <v>18</v>
      </c>
      <c r="F319">
        <v>26</v>
      </c>
      <c r="G319" t="str">
        <f t="shared" si="8"/>
        <v>Estação de trabalho mantida (unidade)</v>
      </c>
      <c r="H319" t="str">
        <f t="shared" si="9"/>
        <v>4677 - Manutenção e modernização dos serviços de tecnologia da informação e comunicação - GVG</v>
      </c>
    </row>
    <row r="320" spans="1:8" hidden="1" x14ac:dyDescent="0.25">
      <c r="A320">
        <v>4698</v>
      </c>
      <c r="B320" t="s">
        <v>427</v>
      </c>
      <c r="C320" t="s">
        <v>16</v>
      </c>
      <c r="D320" t="s">
        <v>229</v>
      </c>
      <c r="E320" t="s">
        <v>18</v>
      </c>
      <c r="F320">
        <v>20</v>
      </c>
      <c r="G320" t="str">
        <f t="shared" si="8"/>
        <v>Estação de trabalho mantida (unidade)</v>
      </c>
      <c r="H320" t="str">
        <f t="shared" si="9"/>
        <v>4698 - Manutenção e modernização dos serviços de tecnologia da informação e comunicação - FESPORTE</v>
      </c>
    </row>
    <row r="321" spans="1:8" hidden="1" x14ac:dyDescent="0.25">
      <c r="A321">
        <v>4715</v>
      </c>
      <c r="B321" t="s">
        <v>428</v>
      </c>
      <c r="C321" t="s">
        <v>16</v>
      </c>
      <c r="D321" t="s">
        <v>429</v>
      </c>
      <c r="E321" t="s">
        <v>18</v>
      </c>
      <c r="F321">
        <v>3000</v>
      </c>
      <c r="G321" t="str">
        <f t="shared" si="8"/>
        <v>Subsídio pago (unidade)</v>
      </c>
      <c r="H321" t="str">
        <f t="shared" si="9"/>
        <v>4715 - Pagamento de subsídio para travessia hidroviária de trabalhadores e estudantes Itajaí e Navegantes</v>
      </c>
    </row>
    <row r="322" spans="1:8" x14ac:dyDescent="0.25">
      <c r="A322">
        <v>4717</v>
      </c>
      <c r="B322" t="s">
        <v>430</v>
      </c>
      <c r="C322" t="s">
        <v>147</v>
      </c>
      <c r="D322" t="s">
        <v>23</v>
      </c>
      <c r="E322" t="s">
        <v>18</v>
      </c>
      <c r="F322">
        <v>11</v>
      </c>
      <c r="G322" t="str">
        <f t="shared" si="8"/>
        <v>Estagiário contratado (unidade)</v>
      </c>
      <c r="H322" t="str">
        <f t="shared" si="9"/>
        <v>4717 - Encargos com estagiários - PGTC</v>
      </c>
    </row>
    <row r="323" spans="1:8" x14ac:dyDescent="0.25">
      <c r="A323">
        <v>4730</v>
      </c>
      <c r="B323" t="s">
        <v>431</v>
      </c>
      <c r="C323" t="s">
        <v>16</v>
      </c>
      <c r="D323" t="s">
        <v>20</v>
      </c>
      <c r="E323" t="s">
        <v>18</v>
      </c>
      <c r="F323">
        <v>1</v>
      </c>
      <c r="G323" t="str">
        <f t="shared" ref="G323:G386" si="10">CONCATENATE(D323," (",E323,")")</f>
        <v>Unidade gestora mantida (unidade)</v>
      </c>
      <c r="H323" t="str">
        <f t="shared" ref="H323:H386" si="11">CONCATENATE(A323," - ",B323)</f>
        <v>4730 - Administração e manutenção dos serviços administrativos gerais - PGTC</v>
      </c>
    </row>
    <row r="324" spans="1:8" hidden="1" x14ac:dyDescent="0.25">
      <c r="A324">
        <v>4771</v>
      </c>
      <c r="B324" t="s">
        <v>432</v>
      </c>
      <c r="C324" t="s">
        <v>27</v>
      </c>
      <c r="D324" t="s">
        <v>229</v>
      </c>
      <c r="E324" t="s">
        <v>18</v>
      </c>
      <c r="F324">
        <v>5000</v>
      </c>
      <c r="G324" t="str">
        <f t="shared" si="10"/>
        <v>Estação de trabalho mantida (unidade)</v>
      </c>
      <c r="H324" t="str">
        <f t="shared" si="11"/>
        <v>4771 - Manutenção e modernização dos serviços de tecnologia da informação e comunicação - SES</v>
      </c>
    </row>
    <row r="325" spans="1:8" hidden="1" x14ac:dyDescent="0.25">
      <c r="A325">
        <v>4775</v>
      </c>
      <c r="B325" t="s">
        <v>433</v>
      </c>
      <c r="C325" t="s">
        <v>16</v>
      </c>
      <c r="D325" t="s">
        <v>229</v>
      </c>
      <c r="E325" t="s">
        <v>18</v>
      </c>
      <c r="F325">
        <v>40</v>
      </c>
      <c r="G325" t="str">
        <f t="shared" si="10"/>
        <v>Estação de trabalho mantida (unidade)</v>
      </c>
      <c r="H325" t="str">
        <f t="shared" si="11"/>
        <v>4775 - Manutenção e modernização dos serviços de tecnologia da informação e comunicação - FCC</v>
      </c>
    </row>
    <row r="326" spans="1:8" hidden="1" x14ac:dyDescent="0.25">
      <c r="A326">
        <v>4783</v>
      </c>
      <c r="B326" t="s">
        <v>434</v>
      </c>
      <c r="C326" t="s">
        <v>16</v>
      </c>
      <c r="D326" t="s">
        <v>25</v>
      </c>
      <c r="E326" t="s">
        <v>18</v>
      </c>
      <c r="F326">
        <v>10</v>
      </c>
      <c r="G326" t="str">
        <f t="shared" si="10"/>
        <v>Servidor capacitado (unidade)</v>
      </c>
      <c r="H326" t="str">
        <f t="shared" si="11"/>
        <v>4783 - Capacitação profissional dos agentes públicos - SIE</v>
      </c>
    </row>
    <row r="327" spans="1:8" hidden="1" x14ac:dyDescent="0.25">
      <c r="A327">
        <v>4812</v>
      </c>
      <c r="B327" t="s">
        <v>435</v>
      </c>
      <c r="C327" t="s">
        <v>16</v>
      </c>
      <c r="D327" t="s">
        <v>25</v>
      </c>
      <c r="E327" t="s">
        <v>18</v>
      </c>
      <c r="F327">
        <v>10</v>
      </c>
      <c r="G327" t="str">
        <f t="shared" si="10"/>
        <v>Servidor capacitado (unidade)</v>
      </c>
      <c r="H327" t="str">
        <f t="shared" si="11"/>
        <v>4812 - Capacitação profissional dos agentes públicos - GVG</v>
      </c>
    </row>
    <row r="328" spans="1:8" hidden="1" x14ac:dyDescent="0.25">
      <c r="A328">
        <v>4823</v>
      </c>
      <c r="B328" t="s">
        <v>436</v>
      </c>
      <c r="C328" t="s">
        <v>16</v>
      </c>
      <c r="D328" t="s">
        <v>229</v>
      </c>
      <c r="E328" t="s">
        <v>18</v>
      </c>
      <c r="F328">
        <v>93</v>
      </c>
      <c r="G328" t="str">
        <f t="shared" si="10"/>
        <v>Estação de trabalho mantida (unidade)</v>
      </c>
      <c r="H328" t="str">
        <f t="shared" si="11"/>
        <v>4823 - Manutenção e modernização dos serviços de tecnologia da informação e comunicação - DETER</v>
      </c>
    </row>
    <row r="329" spans="1:8" hidden="1" x14ac:dyDescent="0.25">
      <c r="A329">
        <v>4824</v>
      </c>
      <c r="B329" t="s">
        <v>437</v>
      </c>
      <c r="C329" t="s">
        <v>16</v>
      </c>
      <c r="D329" t="s">
        <v>23</v>
      </c>
      <c r="E329" t="s">
        <v>18</v>
      </c>
      <c r="F329">
        <v>200</v>
      </c>
      <c r="G329" t="str">
        <f t="shared" si="10"/>
        <v>Estagiário contratado (unidade)</v>
      </c>
      <c r="H329" t="str">
        <f t="shared" si="11"/>
        <v>4824 - Encargos com estagiários - SED</v>
      </c>
    </row>
    <row r="330" spans="1:8" hidden="1" x14ac:dyDescent="0.25">
      <c r="A330">
        <v>4840</v>
      </c>
      <c r="B330" t="s">
        <v>438</v>
      </c>
      <c r="C330" t="s">
        <v>16</v>
      </c>
      <c r="D330" t="s">
        <v>20</v>
      </c>
      <c r="E330" t="s">
        <v>18</v>
      </c>
      <c r="F330">
        <v>1</v>
      </c>
      <c r="G330" t="str">
        <f t="shared" si="10"/>
        <v>Unidade gestora mantida (unidade)</v>
      </c>
      <c r="H330" t="str">
        <f t="shared" si="11"/>
        <v>4840 - Administração e manutenção dos serviços administrativos gerais - SED</v>
      </c>
    </row>
    <row r="331" spans="1:8" hidden="1" x14ac:dyDescent="0.25">
      <c r="A331">
        <v>4873</v>
      </c>
      <c r="B331" t="s">
        <v>439</v>
      </c>
      <c r="C331" t="s">
        <v>27</v>
      </c>
      <c r="D331" t="s">
        <v>179</v>
      </c>
      <c r="E331" t="s">
        <v>18</v>
      </c>
      <c r="F331">
        <v>2760000</v>
      </c>
      <c r="G331" t="str">
        <f t="shared" si="10"/>
        <v>Pessoa beneficiada (unidade)</v>
      </c>
      <c r="H331" t="str">
        <f t="shared" si="11"/>
        <v>4873 - Realização de transportes e fiscalização intermunicipal no Terminal Rita Maria</v>
      </c>
    </row>
    <row r="332" spans="1:8" hidden="1" x14ac:dyDescent="0.25">
      <c r="A332">
        <v>4944</v>
      </c>
      <c r="B332" t="s">
        <v>440</v>
      </c>
      <c r="C332" t="s">
        <v>16</v>
      </c>
      <c r="D332" t="s">
        <v>229</v>
      </c>
      <c r="E332" t="s">
        <v>18</v>
      </c>
      <c r="F332">
        <v>10000</v>
      </c>
      <c r="G332" t="str">
        <f t="shared" si="10"/>
        <v>Estação de trabalho mantida (unidade)</v>
      </c>
      <c r="H332" t="str">
        <f t="shared" si="11"/>
        <v>4944 - Manutenção e modernização dos serviços de tecnologia da informação e comunicação - SED</v>
      </c>
    </row>
    <row r="333" spans="1:8" hidden="1" x14ac:dyDescent="0.25">
      <c r="A333">
        <v>4953</v>
      </c>
      <c r="B333" t="s">
        <v>441</v>
      </c>
      <c r="C333" t="s">
        <v>27</v>
      </c>
      <c r="D333" t="s">
        <v>67</v>
      </c>
      <c r="E333" t="s">
        <v>18</v>
      </c>
      <c r="F333">
        <v>1</v>
      </c>
      <c r="G333" t="str">
        <f t="shared" si="10"/>
        <v>Estudo realizado (unidade)</v>
      </c>
      <c r="H333" t="str">
        <f t="shared" si="11"/>
        <v>4953 - Realização de estudos, pesquisas e projetos na área de transporte rodoviário</v>
      </c>
    </row>
    <row r="334" spans="1:8" hidden="1" x14ac:dyDescent="0.25">
      <c r="A334">
        <v>4975</v>
      </c>
      <c r="B334" t="s">
        <v>442</v>
      </c>
      <c r="C334" t="s">
        <v>16</v>
      </c>
      <c r="D334" t="s">
        <v>229</v>
      </c>
      <c r="E334" t="s">
        <v>18</v>
      </c>
      <c r="F334">
        <v>2500</v>
      </c>
      <c r="G334" t="str">
        <f t="shared" si="10"/>
        <v>Estação de trabalho mantida (unidade)</v>
      </c>
      <c r="H334" t="str">
        <f t="shared" si="11"/>
        <v>4975 - Manutenção e modernização dos serviços de tecnologia da informação e comunicação - UDESC</v>
      </c>
    </row>
    <row r="335" spans="1:8" hidden="1" x14ac:dyDescent="0.25">
      <c r="A335">
        <v>5004</v>
      </c>
      <c r="B335" t="s">
        <v>443</v>
      </c>
      <c r="C335" t="s">
        <v>16</v>
      </c>
      <c r="D335" t="s">
        <v>23</v>
      </c>
      <c r="E335" t="s">
        <v>18</v>
      </c>
      <c r="F335">
        <v>0</v>
      </c>
      <c r="G335" t="str">
        <f t="shared" si="10"/>
        <v>Estagiário contratado (unidade)</v>
      </c>
      <c r="H335" t="str">
        <f t="shared" si="11"/>
        <v>5004 - Encargos com estagiários - UDESC</v>
      </c>
    </row>
    <row r="336" spans="1:8" hidden="1" x14ac:dyDescent="0.25">
      <c r="A336">
        <v>5024</v>
      </c>
      <c r="B336" t="s">
        <v>444</v>
      </c>
      <c r="C336" t="s">
        <v>16</v>
      </c>
      <c r="D336" t="s">
        <v>23</v>
      </c>
      <c r="E336" t="s">
        <v>18</v>
      </c>
      <c r="F336">
        <v>14</v>
      </c>
      <c r="G336" t="str">
        <f t="shared" si="10"/>
        <v>Estagiário contratado (unidade)</v>
      </c>
      <c r="H336" t="str">
        <f t="shared" si="11"/>
        <v>5024 - Encargos com estagiários - SDS</v>
      </c>
    </row>
    <row r="337" spans="1:8" hidden="1" x14ac:dyDescent="0.25">
      <c r="A337">
        <v>5030</v>
      </c>
      <c r="B337" t="s">
        <v>445</v>
      </c>
      <c r="C337" t="s">
        <v>16</v>
      </c>
      <c r="D337" t="s">
        <v>20</v>
      </c>
      <c r="E337" t="s">
        <v>18</v>
      </c>
      <c r="F337">
        <v>1</v>
      </c>
      <c r="G337" t="str">
        <f t="shared" si="10"/>
        <v>Unidade gestora mantida (unidade)</v>
      </c>
      <c r="H337" t="str">
        <f t="shared" si="11"/>
        <v>5030 - Administração e manutenção dos serviços administrativos gerais - SDS</v>
      </c>
    </row>
    <row r="338" spans="1:8" hidden="1" x14ac:dyDescent="0.25">
      <c r="A338">
        <v>5039</v>
      </c>
      <c r="B338" t="s">
        <v>446</v>
      </c>
      <c r="C338" t="s">
        <v>16</v>
      </c>
      <c r="D338" t="s">
        <v>229</v>
      </c>
      <c r="E338" t="s">
        <v>18</v>
      </c>
      <c r="F338">
        <v>150</v>
      </c>
      <c r="G338" t="str">
        <f t="shared" si="10"/>
        <v>Estação de trabalho mantida (unidade)</v>
      </c>
      <c r="H338" t="str">
        <f t="shared" si="11"/>
        <v>5039 - Manutenção e modernização dos serviços de tecnologia da informação e comunicação - SDS</v>
      </c>
    </row>
    <row r="339" spans="1:8" hidden="1" x14ac:dyDescent="0.25">
      <c r="A339">
        <v>5200</v>
      </c>
      <c r="B339" t="s">
        <v>447</v>
      </c>
      <c r="C339" t="s">
        <v>16</v>
      </c>
      <c r="D339" t="s">
        <v>23</v>
      </c>
      <c r="E339" t="s">
        <v>18</v>
      </c>
      <c r="F339">
        <v>6</v>
      </c>
      <c r="G339" t="str">
        <f t="shared" si="10"/>
        <v>Estagiário contratado (unidade)</v>
      </c>
      <c r="H339" t="str">
        <f t="shared" si="11"/>
        <v>5200 - Encargos com estagiários - FAPESC</v>
      </c>
    </row>
    <row r="340" spans="1:8" hidden="1" x14ac:dyDescent="0.25">
      <c r="A340">
        <v>5202</v>
      </c>
      <c r="B340" t="s">
        <v>448</v>
      </c>
      <c r="C340" t="s">
        <v>16</v>
      </c>
      <c r="D340" t="s">
        <v>23</v>
      </c>
      <c r="E340" t="s">
        <v>18</v>
      </c>
      <c r="F340">
        <v>10</v>
      </c>
      <c r="G340" t="str">
        <f t="shared" si="10"/>
        <v>Estagiário contratado (unidade)</v>
      </c>
      <c r="H340" t="str">
        <f t="shared" si="11"/>
        <v>5202 - Encargos com estagiários - JUCESC</v>
      </c>
    </row>
    <row r="341" spans="1:8" hidden="1" x14ac:dyDescent="0.25">
      <c r="A341">
        <v>5234</v>
      </c>
      <c r="B341" t="s">
        <v>449</v>
      </c>
      <c r="C341" t="s">
        <v>16</v>
      </c>
      <c r="D341" t="s">
        <v>20</v>
      </c>
      <c r="E341" t="s">
        <v>18</v>
      </c>
      <c r="F341">
        <v>1</v>
      </c>
      <c r="G341" t="str">
        <f t="shared" si="10"/>
        <v>Unidade gestora mantida (unidade)</v>
      </c>
      <c r="H341" t="str">
        <f t="shared" si="11"/>
        <v>5234 - Administração e manutenção dos serviços administrativos gerais - FAPESC</v>
      </c>
    </row>
    <row r="342" spans="1:8" hidden="1" x14ac:dyDescent="0.25">
      <c r="A342">
        <v>5246</v>
      </c>
      <c r="B342" t="s">
        <v>450</v>
      </c>
      <c r="C342" t="s">
        <v>16</v>
      </c>
      <c r="D342" t="s">
        <v>229</v>
      </c>
      <c r="E342" t="s">
        <v>18</v>
      </c>
      <c r="F342">
        <v>261</v>
      </c>
      <c r="G342" t="str">
        <f t="shared" si="10"/>
        <v>Estação de trabalho mantida (unidade)</v>
      </c>
      <c r="H342" t="str">
        <f t="shared" si="11"/>
        <v>5246 - Manutenção e modernização dos serviços de tecnologia da informação e comunicação - FCEE</v>
      </c>
    </row>
    <row r="343" spans="1:8" hidden="1" x14ac:dyDescent="0.25">
      <c r="A343">
        <v>5253</v>
      </c>
      <c r="B343" t="s">
        <v>451</v>
      </c>
      <c r="C343" t="s">
        <v>16</v>
      </c>
      <c r="D343" t="s">
        <v>20</v>
      </c>
      <c r="E343" t="s">
        <v>18</v>
      </c>
      <c r="F343">
        <v>1</v>
      </c>
      <c r="G343" t="str">
        <f t="shared" si="10"/>
        <v>Unidade gestora mantida (unidade)</v>
      </c>
      <c r="H343" t="str">
        <f t="shared" si="11"/>
        <v>5253 - Administração e manutenção dos serviços administrativos gerais - JUCESC</v>
      </c>
    </row>
    <row r="344" spans="1:8" hidden="1" x14ac:dyDescent="0.25">
      <c r="A344">
        <v>5258</v>
      </c>
      <c r="B344" t="s">
        <v>452</v>
      </c>
      <c r="C344" t="s">
        <v>16</v>
      </c>
      <c r="D344" t="s">
        <v>229</v>
      </c>
      <c r="E344" t="s">
        <v>18</v>
      </c>
      <c r="F344">
        <v>30</v>
      </c>
      <c r="G344" t="str">
        <f t="shared" si="10"/>
        <v>Estação de trabalho mantida (unidade)</v>
      </c>
      <c r="H344" t="str">
        <f t="shared" si="11"/>
        <v>5258 - Manutenção e modernização dos serviços de tecnologia da informação e comunicação - SAR</v>
      </c>
    </row>
    <row r="345" spans="1:8" hidden="1" x14ac:dyDescent="0.25">
      <c r="A345">
        <v>5310</v>
      </c>
      <c r="B345" t="s">
        <v>453</v>
      </c>
      <c r="C345" t="s">
        <v>16</v>
      </c>
      <c r="D345" t="s">
        <v>454</v>
      </c>
      <c r="E345" t="s">
        <v>18</v>
      </c>
      <c r="F345">
        <v>3000</v>
      </c>
      <c r="G345" t="str">
        <f t="shared" si="10"/>
        <v>Bolsa concedida (unidade)</v>
      </c>
      <c r="H345" t="str">
        <f t="shared" si="11"/>
        <v>5310 - Bolsas de apoio a alunos - UDESC</v>
      </c>
    </row>
    <row r="346" spans="1:8" hidden="1" x14ac:dyDescent="0.25">
      <c r="A346">
        <v>5311</v>
      </c>
      <c r="B346" t="s">
        <v>455</v>
      </c>
      <c r="C346" t="s">
        <v>27</v>
      </c>
      <c r="D346" t="s">
        <v>156</v>
      </c>
      <c r="E346" t="s">
        <v>18</v>
      </c>
      <c r="F346">
        <v>700</v>
      </c>
      <c r="G346" t="str">
        <f t="shared" si="10"/>
        <v>Equipamento e material adquirido (unidade)</v>
      </c>
      <c r="H346" t="str">
        <f t="shared" si="11"/>
        <v>5311 - Aquisição de equipamento e material permanente - UDESC</v>
      </c>
    </row>
    <row r="347" spans="1:8" hidden="1" x14ac:dyDescent="0.25">
      <c r="A347">
        <v>5312</v>
      </c>
      <c r="B347" t="s">
        <v>456</v>
      </c>
      <c r="C347" t="s">
        <v>16</v>
      </c>
      <c r="D347" t="s">
        <v>46</v>
      </c>
      <c r="E347" t="s">
        <v>18</v>
      </c>
      <c r="F347">
        <v>1</v>
      </c>
      <c r="G347" t="str">
        <f t="shared" si="10"/>
        <v>Obra executada (unidade)</v>
      </c>
      <c r="H347" t="str">
        <f t="shared" si="11"/>
        <v>5312 - Aquisição, construção e reforma de bens imóveis - UDESC/Chapecó</v>
      </c>
    </row>
    <row r="348" spans="1:8" hidden="1" x14ac:dyDescent="0.25">
      <c r="A348">
        <v>5314</v>
      </c>
      <c r="B348" t="s">
        <v>457</v>
      </c>
      <c r="C348" t="s">
        <v>16</v>
      </c>
      <c r="D348" t="s">
        <v>46</v>
      </c>
      <c r="E348" t="s">
        <v>18</v>
      </c>
      <c r="F348">
        <v>3</v>
      </c>
      <c r="G348" t="str">
        <f t="shared" si="10"/>
        <v>Obra executada (unidade)</v>
      </c>
      <c r="H348" t="str">
        <f t="shared" si="11"/>
        <v>5314 - Aquisição, construção e reforma de bens imóveis - UDESC/Fpolis</v>
      </c>
    </row>
    <row r="349" spans="1:8" hidden="1" x14ac:dyDescent="0.25">
      <c r="A349">
        <v>5315</v>
      </c>
      <c r="B349" t="s">
        <v>458</v>
      </c>
      <c r="C349" t="s">
        <v>16</v>
      </c>
      <c r="D349" t="s">
        <v>46</v>
      </c>
      <c r="E349" t="s">
        <v>18</v>
      </c>
      <c r="F349">
        <v>1</v>
      </c>
      <c r="G349" t="str">
        <f t="shared" si="10"/>
        <v>Obra executada (unidade)</v>
      </c>
      <c r="H349" t="str">
        <f t="shared" si="11"/>
        <v>5315 - Aquisição, construção e reforma de bens imóveis - UDESC/Lages</v>
      </c>
    </row>
    <row r="350" spans="1:8" hidden="1" x14ac:dyDescent="0.25">
      <c r="A350">
        <v>5317</v>
      </c>
      <c r="B350" t="s">
        <v>459</v>
      </c>
      <c r="C350" t="s">
        <v>16</v>
      </c>
      <c r="D350" t="s">
        <v>46</v>
      </c>
      <c r="E350" t="s">
        <v>18</v>
      </c>
      <c r="F350">
        <v>2</v>
      </c>
      <c r="G350" t="str">
        <f t="shared" si="10"/>
        <v>Obra executada (unidade)</v>
      </c>
      <c r="H350" t="str">
        <f t="shared" si="11"/>
        <v>5317 - Aquisição, construção e reforma de bens imóveis - UDESC/Joinville</v>
      </c>
    </row>
    <row r="351" spans="1:8" hidden="1" x14ac:dyDescent="0.25">
      <c r="A351">
        <v>5318</v>
      </c>
      <c r="B351" t="s">
        <v>460</v>
      </c>
      <c r="C351" t="s">
        <v>16</v>
      </c>
      <c r="D351" t="s">
        <v>46</v>
      </c>
      <c r="E351" t="s">
        <v>18</v>
      </c>
      <c r="F351">
        <v>1</v>
      </c>
      <c r="G351" t="str">
        <f t="shared" si="10"/>
        <v>Obra executada (unidade)</v>
      </c>
      <c r="H351" t="str">
        <f t="shared" si="11"/>
        <v>5318 - Aquisição, construção e reforma de bens imóveis - UDESC/São Bento do Sul</v>
      </c>
    </row>
    <row r="352" spans="1:8" hidden="1" x14ac:dyDescent="0.25">
      <c r="A352">
        <v>5320</v>
      </c>
      <c r="B352" t="s">
        <v>461</v>
      </c>
      <c r="C352" t="s">
        <v>16</v>
      </c>
      <c r="D352" t="s">
        <v>46</v>
      </c>
      <c r="E352" t="s">
        <v>18</v>
      </c>
      <c r="F352">
        <v>1</v>
      </c>
      <c r="G352" t="str">
        <f t="shared" si="10"/>
        <v>Obra executada (unidade)</v>
      </c>
      <c r="H352" t="str">
        <f t="shared" si="11"/>
        <v>5320 - Aquisição, construção e reforma de bens imóveis - UDESC/Laguna</v>
      </c>
    </row>
    <row r="353" spans="1:8" hidden="1" x14ac:dyDescent="0.25">
      <c r="A353">
        <v>5321</v>
      </c>
      <c r="B353" t="s">
        <v>462</v>
      </c>
      <c r="C353" t="s">
        <v>16</v>
      </c>
      <c r="D353" t="s">
        <v>46</v>
      </c>
      <c r="E353" t="s">
        <v>18</v>
      </c>
      <c r="F353">
        <v>0</v>
      </c>
      <c r="G353" t="str">
        <f t="shared" si="10"/>
        <v>Obra executada (unidade)</v>
      </c>
      <c r="H353" t="str">
        <f t="shared" si="11"/>
        <v>5321 - Aquisição, construção e reforma de bens imóveis - UDESC/Palmitos</v>
      </c>
    </row>
    <row r="354" spans="1:8" x14ac:dyDescent="0.25">
      <c r="A354">
        <v>5326</v>
      </c>
      <c r="B354" t="s">
        <v>463</v>
      </c>
      <c r="C354" t="s">
        <v>16</v>
      </c>
      <c r="D354" t="s">
        <v>229</v>
      </c>
      <c r="E354" t="s">
        <v>18</v>
      </c>
      <c r="F354">
        <v>77</v>
      </c>
      <c r="G354" t="str">
        <f t="shared" si="10"/>
        <v>Estação de trabalho mantida (unidade)</v>
      </c>
      <c r="H354" t="str">
        <f t="shared" si="11"/>
        <v>5326 - Manutenção e modernização dos serviços de tecnologia da informação e comunicação - PGTC</v>
      </c>
    </row>
    <row r="355" spans="1:8" hidden="1" x14ac:dyDescent="0.25">
      <c r="A355">
        <v>5331</v>
      </c>
      <c r="B355" t="s">
        <v>464</v>
      </c>
      <c r="C355" t="s">
        <v>16</v>
      </c>
      <c r="D355" t="s">
        <v>25</v>
      </c>
      <c r="E355" t="s">
        <v>18</v>
      </c>
      <c r="F355">
        <v>74</v>
      </c>
      <c r="G355" t="str">
        <f t="shared" si="10"/>
        <v>Servidor capacitado (unidade)</v>
      </c>
      <c r="H355" t="str">
        <f t="shared" si="11"/>
        <v>5331 - Capacitação profissional dos agentes públicos - JUCESC</v>
      </c>
    </row>
    <row r="356" spans="1:8" hidden="1" x14ac:dyDescent="0.25">
      <c r="A356">
        <v>5373</v>
      </c>
      <c r="B356" t="s">
        <v>465</v>
      </c>
      <c r="C356" t="s">
        <v>16</v>
      </c>
      <c r="D356" t="s">
        <v>46</v>
      </c>
      <c r="E356" t="s">
        <v>18</v>
      </c>
      <c r="F356">
        <v>1</v>
      </c>
      <c r="G356" t="str">
        <f t="shared" si="10"/>
        <v>Obra executada (unidade)</v>
      </c>
      <c r="H356" t="str">
        <f t="shared" si="11"/>
        <v>5373 - AP - Construção de sede própria - GERSA - ADR - Xanxerê</v>
      </c>
    </row>
    <row r="357" spans="1:8" hidden="1" x14ac:dyDescent="0.25">
      <c r="A357">
        <v>5429</v>
      </c>
      <c r="B357" t="s">
        <v>466</v>
      </c>
      <c r="C357" t="s">
        <v>27</v>
      </c>
      <c r="D357" t="s">
        <v>467</v>
      </c>
      <c r="E357" t="s">
        <v>18</v>
      </c>
      <c r="F357">
        <v>750000</v>
      </c>
      <c r="G357" t="str">
        <f t="shared" si="10"/>
        <v>Paciente atendido (unidade)</v>
      </c>
      <c r="H357" t="str">
        <f t="shared" si="11"/>
        <v>5429 - Manutenção das unidades assistenciais sob administração da Secretaria de Estado da Saúde</v>
      </c>
    </row>
    <row r="358" spans="1:8" hidden="1" x14ac:dyDescent="0.25">
      <c r="A358">
        <v>5582</v>
      </c>
      <c r="B358" t="s">
        <v>468</v>
      </c>
      <c r="C358" t="s">
        <v>16</v>
      </c>
      <c r="D358" t="s">
        <v>25</v>
      </c>
      <c r="E358" t="s">
        <v>18</v>
      </c>
      <c r="F358">
        <v>600</v>
      </c>
      <c r="G358" t="str">
        <f t="shared" si="10"/>
        <v>Servidor capacitado (unidade)</v>
      </c>
      <c r="H358" t="str">
        <f t="shared" si="11"/>
        <v>5582 - Capacitação profissional dos agentes públicos - SED</v>
      </c>
    </row>
    <row r="359" spans="1:8" hidden="1" x14ac:dyDescent="0.25">
      <c r="A359">
        <v>5599</v>
      </c>
      <c r="B359" t="s">
        <v>469</v>
      </c>
      <c r="C359" t="s">
        <v>16</v>
      </c>
      <c r="D359" t="s">
        <v>470</v>
      </c>
      <c r="E359" t="s">
        <v>18</v>
      </c>
      <c r="F359">
        <v>1</v>
      </c>
      <c r="G359" t="str">
        <f t="shared" si="10"/>
        <v>Conselho atuante (unidade)</v>
      </c>
      <c r="H359" t="str">
        <f t="shared" si="11"/>
        <v>5599 - Manutenção do Conselho Estadual de Educação</v>
      </c>
    </row>
    <row r="360" spans="1:8" hidden="1" x14ac:dyDescent="0.25">
      <c r="A360">
        <v>5650</v>
      </c>
      <c r="B360" t="s">
        <v>471</v>
      </c>
      <c r="C360" t="s">
        <v>16</v>
      </c>
      <c r="D360" t="s">
        <v>229</v>
      </c>
      <c r="E360" t="s">
        <v>18</v>
      </c>
      <c r="F360">
        <v>350</v>
      </c>
      <c r="G360" t="str">
        <f t="shared" si="10"/>
        <v>Estação de trabalho mantida (unidade)</v>
      </c>
      <c r="H360" t="str">
        <f t="shared" si="11"/>
        <v>5650 - Manutenção e modernização dos serviços de tecnologia da informação e comunicação - IMA</v>
      </c>
    </row>
    <row r="361" spans="1:8" hidden="1" x14ac:dyDescent="0.25">
      <c r="A361">
        <v>5693</v>
      </c>
      <c r="B361" t="s">
        <v>472</v>
      </c>
      <c r="C361" t="s">
        <v>16</v>
      </c>
      <c r="D361" t="s">
        <v>473</v>
      </c>
      <c r="E361" t="s">
        <v>18</v>
      </c>
      <c r="F361">
        <v>4</v>
      </c>
      <c r="G361" t="str">
        <f t="shared" si="10"/>
        <v>Aeroporto adequado (unidade)</v>
      </c>
      <c r="H361" t="str">
        <f t="shared" si="11"/>
        <v>5693 - Adequação e melhoria da infraestrutura dos aeroportos locais - SIE</v>
      </c>
    </row>
    <row r="362" spans="1:8" hidden="1" x14ac:dyDescent="0.25">
      <c r="A362">
        <v>5697</v>
      </c>
      <c r="B362" t="s">
        <v>474</v>
      </c>
      <c r="C362" t="s">
        <v>16</v>
      </c>
      <c r="D362" t="s">
        <v>475</v>
      </c>
      <c r="E362" t="s">
        <v>18</v>
      </c>
      <c r="F362">
        <v>3</v>
      </c>
      <c r="G362" t="str">
        <f t="shared" si="10"/>
        <v>Aeroporto gerenciado (unidade)</v>
      </c>
      <c r="H362" t="str">
        <f t="shared" si="11"/>
        <v>5697 - Administração, manutenção e gerenciamento dos aeroportos públicos de Santa Catarina - SIE</v>
      </c>
    </row>
    <row r="363" spans="1:8" hidden="1" x14ac:dyDescent="0.25">
      <c r="A363">
        <v>5852</v>
      </c>
      <c r="B363" t="s">
        <v>476</v>
      </c>
      <c r="C363" t="s">
        <v>16</v>
      </c>
      <c r="D363" t="s">
        <v>25</v>
      </c>
      <c r="E363" t="s">
        <v>18</v>
      </c>
      <c r="F363">
        <v>200</v>
      </c>
      <c r="G363" t="str">
        <f t="shared" si="10"/>
        <v>Servidor capacitado (unidade)</v>
      </c>
      <c r="H363" t="str">
        <f t="shared" si="11"/>
        <v>5852 - Capacitação profissional dos agentes públicos - UDESC</v>
      </c>
    </row>
    <row r="364" spans="1:8" hidden="1" x14ac:dyDescent="0.25">
      <c r="A364">
        <v>5858</v>
      </c>
      <c r="B364" t="s">
        <v>477</v>
      </c>
      <c r="C364" t="s">
        <v>27</v>
      </c>
      <c r="D364" t="s">
        <v>467</v>
      </c>
      <c r="E364" t="s">
        <v>18</v>
      </c>
      <c r="F364">
        <v>34000</v>
      </c>
      <c r="G364" t="str">
        <f t="shared" si="10"/>
        <v>Paciente atendido (unidade)</v>
      </c>
      <c r="H364" t="str">
        <f t="shared" si="11"/>
        <v>5858 - Manutenção do Hospital terceirizado Hélio dos Anjos Ortiz - ADR - Curitibanos</v>
      </c>
    </row>
    <row r="365" spans="1:8" hidden="1" x14ac:dyDescent="0.25">
      <c r="A365">
        <v>5859</v>
      </c>
      <c r="B365" t="s">
        <v>478</v>
      </c>
      <c r="C365" t="s">
        <v>27</v>
      </c>
      <c r="D365" t="s">
        <v>467</v>
      </c>
      <c r="E365" t="s">
        <v>18</v>
      </c>
      <c r="F365">
        <v>163000</v>
      </c>
      <c r="G365" t="str">
        <f t="shared" si="10"/>
        <v>Paciente atendido (unidade)</v>
      </c>
      <c r="H365" t="str">
        <f t="shared" si="11"/>
        <v>5859 - Manutenção do Hospital terceirizado Marieta Konder Bornhausen - ADR - Itajaí</v>
      </c>
    </row>
    <row r="366" spans="1:8" hidden="1" x14ac:dyDescent="0.25">
      <c r="A366">
        <v>5861</v>
      </c>
      <c r="B366" t="s">
        <v>479</v>
      </c>
      <c r="C366" t="s">
        <v>27</v>
      </c>
      <c r="D366" t="s">
        <v>467</v>
      </c>
      <c r="E366" t="s">
        <v>18</v>
      </c>
      <c r="F366">
        <v>116000</v>
      </c>
      <c r="G366" t="str">
        <f t="shared" si="10"/>
        <v>Paciente atendido (unidade)</v>
      </c>
      <c r="H366" t="str">
        <f t="shared" si="11"/>
        <v>5861 - AP - Manutenção do Hospital terceirizado Regional Lenoir Vargas Ferreira - ADR - Chapecó</v>
      </c>
    </row>
    <row r="367" spans="1:8" hidden="1" x14ac:dyDescent="0.25">
      <c r="A367">
        <v>5862</v>
      </c>
      <c r="B367" t="s">
        <v>480</v>
      </c>
      <c r="C367" t="s">
        <v>27</v>
      </c>
      <c r="D367" t="s">
        <v>467</v>
      </c>
      <c r="E367" t="s">
        <v>18</v>
      </c>
      <c r="F367">
        <v>70000</v>
      </c>
      <c r="G367" t="str">
        <f t="shared" si="10"/>
        <v>Paciente atendido (unidade)</v>
      </c>
      <c r="H367" t="str">
        <f t="shared" si="11"/>
        <v>5862 - Manutenção do Hospital terceirizado Regional São Paulo - ADR - Xanxerê</v>
      </c>
    </row>
    <row r="368" spans="1:8" hidden="1" x14ac:dyDescent="0.25">
      <c r="A368">
        <v>5980</v>
      </c>
      <c r="B368" t="s">
        <v>481</v>
      </c>
      <c r="C368" t="s">
        <v>16</v>
      </c>
      <c r="D368" t="s">
        <v>23</v>
      </c>
      <c r="E368" t="s">
        <v>18</v>
      </c>
      <c r="F368">
        <v>180</v>
      </c>
      <c r="G368" t="str">
        <f t="shared" si="10"/>
        <v>Estagiário contratado (unidade)</v>
      </c>
      <c r="H368" t="str">
        <f t="shared" si="11"/>
        <v>5980 - Encargos com estagiários - IMA</v>
      </c>
    </row>
    <row r="369" spans="1:8" hidden="1" x14ac:dyDescent="0.25">
      <c r="A369">
        <v>6231</v>
      </c>
      <c r="B369" t="s">
        <v>482</v>
      </c>
      <c r="C369" t="s">
        <v>27</v>
      </c>
      <c r="D369" t="s">
        <v>33</v>
      </c>
      <c r="E369" t="s">
        <v>18</v>
      </c>
      <c r="F369">
        <v>0</v>
      </c>
      <c r="G369" t="str">
        <f t="shared" si="10"/>
        <v>Projeto apoiado (unidade)</v>
      </c>
      <c r="H369" t="str">
        <f t="shared" si="11"/>
        <v>6231 - Apoio financeiro a projetos, implantação, expansão, infraestrutura e modernização tecnológica - FPE</v>
      </c>
    </row>
    <row r="370" spans="1:8" hidden="1" x14ac:dyDescent="0.25">
      <c r="A370">
        <v>6237</v>
      </c>
      <c r="B370" t="s">
        <v>483</v>
      </c>
      <c r="C370" t="s">
        <v>16</v>
      </c>
      <c r="D370" t="s">
        <v>20</v>
      </c>
      <c r="E370" t="s">
        <v>18</v>
      </c>
      <c r="F370">
        <v>1</v>
      </c>
      <c r="G370" t="str">
        <f t="shared" si="10"/>
        <v>Unidade gestora mantida (unidade)</v>
      </c>
      <c r="H370" t="str">
        <f t="shared" si="11"/>
        <v>6237 - Administração e manutenção dos serviços administrativos gerais - SEF</v>
      </c>
    </row>
    <row r="371" spans="1:8" hidden="1" x14ac:dyDescent="0.25">
      <c r="A371">
        <v>6291</v>
      </c>
      <c r="B371" t="s">
        <v>484</v>
      </c>
      <c r="C371" t="s">
        <v>16</v>
      </c>
      <c r="D371" t="s">
        <v>485</v>
      </c>
      <c r="E371" t="s">
        <v>18</v>
      </c>
      <c r="F371">
        <v>10000</v>
      </c>
      <c r="G371" t="str">
        <f t="shared" si="10"/>
        <v>Aluno atendido (unidade)</v>
      </c>
      <c r="H371" t="str">
        <f t="shared" si="11"/>
        <v>6291 - Operacionalização da educação profissional - SED</v>
      </c>
    </row>
    <row r="372" spans="1:8" hidden="1" x14ac:dyDescent="0.25">
      <c r="A372">
        <v>6302</v>
      </c>
      <c r="B372" t="s">
        <v>486</v>
      </c>
      <c r="C372" t="s">
        <v>16</v>
      </c>
      <c r="D372" t="s">
        <v>454</v>
      </c>
      <c r="E372" t="s">
        <v>18</v>
      </c>
      <c r="F372">
        <v>66000</v>
      </c>
      <c r="G372" t="str">
        <f t="shared" si="10"/>
        <v>Bolsa concedida (unidade)</v>
      </c>
      <c r="H372" t="str">
        <f t="shared" si="11"/>
        <v>6302 - Bolsa de estudo para estudante de ensino superior - Art 170/CE - SED</v>
      </c>
    </row>
    <row r="373" spans="1:8" hidden="1" x14ac:dyDescent="0.25">
      <c r="A373">
        <v>6359</v>
      </c>
      <c r="B373" t="s">
        <v>487</v>
      </c>
      <c r="C373" t="s">
        <v>16</v>
      </c>
      <c r="D373" t="s">
        <v>488</v>
      </c>
      <c r="E373" t="s">
        <v>18</v>
      </c>
      <c r="F373">
        <v>8</v>
      </c>
      <c r="G373" t="str">
        <f t="shared" si="10"/>
        <v>Sistema integrado (unidade)</v>
      </c>
      <c r="H373" t="str">
        <f t="shared" si="11"/>
        <v>6359 - Modernização, integração e manutenção da tecnologia da informação e comunicação - SSP</v>
      </c>
    </row>
    <row r="374" spans="1:8" hidden="1" x14ac:dyDescent="0.25">
      <c r="A374">
        <v>6382</v>
      </c>
      <c r="B374" t="s">
        <v>489</v>
      </c>
      <c r="C374" t="s">
        <v>16</v>
      </c>
      <c r="D374" t="s">
        <v>23</v>
      </c>
      <c r="E374" t="s">
        <v>18</v>
      </c>
      <c r="F374">
        <v>255</v>
      </c>
      <c r="G374" t="str">
        <f t="shared" si="10"/>
        <v>Estagiário contratado (unidade)</v>
      </c>
      <c r="H374" t="str">
        <f t="shared" si="11"/>
        <v>6382 - Encargos com estagiários - SSP</v>
      </c>
    </row>
    <row r="375" spans="1:8" hidden="1" x14ac:dyDescent="0.25">
      <c r="A375">
        <v>6386</v>
      </c>
      <c r="B375" t="s">
        <v>490</v>
      </c>
      <c r="C375" t="s">
        <v>27</v>
      </c>
      <c r="D375" t="s">
        <v>491</v>
      </c>
      <c r="E375" t="s">
        <v>492</v>
      </c>
      <c r="F375">
        <v>1</v>
      </c>
      <c r="G375" t="str">
        <f t="shared" si="10"/>
        <v>Fórum construído (m2)</v>
      </c>
      <c r="H375" t="str">
        <f t="shared" si="11"/>
        <v>6386 - Construção do Fórum da comarca de Rio do Oeste - FRJ</v>
      </c>
    </row>
    <row r="376" spans="1:8" hidden="1" x14ac:dyDescent="0.25">
      <c r="A376">
        <v>6488</v>
      </c>
      <c r="B376" t="s">
        <v>493</v>
      </c>
      <c r="C376" t="s">
        <v>16</v>
      </c>
      <c r="D376" t="s">
        <v>494</v>
      </c>
      <c r="E376" t="s">
        <v>18</v>
      </c>
      <c r="F376">
        <v>4</v>
      </c>
      <c r="G376" t="str">
        <f t="shared" si="10"/>
        <v>Serviço de monitoramento (unidade)</v>
      </c>
      <c r="H376" t="str">
        <f t="shared" si="11"/>
        <v>6488 - Monitorar, controlar e apoiar ações de prevenção de eventos críticos - SDS</v>
      </c>
    </row>
    <row r="377" spans="1:8" hidden="1" x14ac:dyDescent="0.25">
      <c r="A377">
        <v>6499</v>
      </c>
      <c r="B377" t="s">
        <v>495</v>
      </c>
      <c r="C377" t="s">
        <v>27</v>
      </c>
      <c r="D377" t="s">
        <v>496</v>
      </c>
      <c r="E377" t="s">
        <v>18</v>
      </c>
      <c r="F377">
        <v>40</v>
      </c>
      <c r="G377" t="str">
        <f t="shared" si="10"/>
        <v>Projeto aprovado (unidade)</v>
      </c>
      <c r="H377" t="str">
        <f t="shared" si="11"/>
        <v>6499 - Reconstituição de bens lesados</v>
      </c>
    </row>
    <row r="378" spans="1:8" hidden="1" x14ac:dyDescent="0.25">
      <c r="A378">
        <v>6500</v>
      </c>
      <c r="B378" t="s">
        <v>497</v>
      </c>
      <c r="C378" t="s">
        <v>27</v>
      </c>
      <c r="D378" t="s">
        <v>217</v>
      </c>
      <c r="E378" t="s">
        <v>18</v>
      </c>
      <c r="F378">
        <v>100</v>
      </c>
      <c r="G378" t="str">
        <f t="shared" si="10"/>
        <v>Sistema implantado (unidade)</v>
      </c>
      <c r="H378" t="str">
        <f t="shared" si="11"/>
        <v>6500 - Sistema de outorga de direito de uso e cobrança de recursos hídricos - SDS</v>
      </c>
    </row>
    <row r="379" spans="1:8" hidden="1" x14ac:dyDescent="0.25">
      <c r="A379">
        <v>6503</v>
      </c>
      <c r="B379" t="s">
        <v>498</v>
      </c>
      <c r="C379" t="s">
        <v>16</v>
      </c>
      <c r="D379" t="s">
        <v>20</v>
      </c>
      <c r="E379" t="s">
        <v>18</v>
      </c>
      <c r="F379">
        <v>3</v>
      </c>
      <c r="G379" t="str">
        <f t="shared" si="10"/>
        <v>Unidade gestora mantida (unidade)</v>
      </c>
      <c r="H379" t="str">
        <f t="shared" si="11"/>
        <v>6503 - Administração e manutenção dos insumos, materiais e serviços administrativos gerais - SSP</v>
      </c>
    </row>
    <row r="380" spans="1:8" hidden="1" x14ac:dyDescent="0.25">
      <c r="A380">
        <v>6516</v>
      </c>
      <c r="B380" t="s">
        <v>499</v>
      </c>
      <c r="C380" t="s">
        <v>16</v>
      </c>
      <c r="D380" t="s">
        <v>63</v>
      </c>
      <c r="E380" t="s">
        <v>18</v>
      </c>
      <c r="F380">
        <v>1</v>
      </c>
      <c r="G380" t="str">
        <f t="shared" si="10"/>
        <v>Plano elaborado (unidade)</v>
      </c>
      <c r="H380" t="str">
        <f t="shared" si="11"/>
        <v>6516 - Elaboração e implem do plano estadual de recursos hídricos e planos de bacias hidrog - SDS</v>
      </c>
    </row>
    <row r="381" spans="1:8" hidden="1" x14ac:dyDescent="0.25">
      <c r="A381">
        <v>6518</v>
      </c>
      <c r="B381" t="s">
        <v>500</v>
      </c>
      <c r="C381" t="s">
        <v>27</v>
      </c>
      <c r="D381" t="s">
        <v>501</v>
      </c>
      <c r="E381" t="s">
        <v>18</v>
      </c>
      <c r="F381">
        <v>50</v>
      </c>
      <c r="G381" t="str">
        <f t="shared" si="10"/>
        <v>Perícia realizada (unidade)</v>
      </c>
      <c r="H381" t="str">
        <f t="shared" si="11"/>
        <v>6518 - Custeio dos honorários periciais</v>
      </c>
    </row>
    <row r="382" spans="1:8" hidden="1" x14ac:dyDescent="0.25">
      <c r="A382">
        <v>6520</v>
      </c>
      <c r="B382" t="s">
        <v>502</v>
      </c>
      <c r="C382" t="s">
        <v>16</v>
      </c>
      <c r="D382" t="s">
        <v>217</v>
      </c>
      <c r="E382" t="s">
        <v>18</v>
      </c>
      <c r="F382">
        <v>1</v>
      </c>
      <c r="G382" t="str">
        <f t="shared" si="10"/>
        <v>Sistema implantado (unidade)</v>
      </c>
      <c r="H382" t="str">
        <f t="shared" si="11"/>
        <v>6520 - Implementar sistema de gestão de Recursos Hídricos</v>
      </c>
    </row>
    <row r="383" spans="1:8" hidden="1" x14ac:dyDescent="0.25">
      <c r="A383">
        <v>6524</v>
      </c>
      <c r="B383" t="s">
        <v>503</v>
      </c>
      <c r="C383" t="s">
        <v>16</v>
      </c>
      <c r="D383" t="s">
        <v>23</v>
      </c>
      <c r="E383" t="s">
        <v>18</v>
      </c>
      <c r="F383">
        <v>400</v>
      </c>
      <c r="G383" t="str">
        <f t="shared" si="10"/>
        <v>Estagiário contratado (unidade)</v>
      </c>
      <c r="H383" t="str">
        <f t="shared" si="11"/>
        <v>6524 - Encargos com estagiários - PC</v>
      </c>
    </row>
    <row r="384" spans="1:8" hidden="1" x14ac:dyDescent="0.25">
      <c r="A384">
        <v>6602</v>
      </c>
      <c r="B384" t="s">
        <v>504</v>
      </c>
      <c r="C384" t="s">
        <v>16</v>
      </c>
      <c r="D384" t="s">
        <v>505</v>
      </c>
      <c r="E384" t="s">
        <v>18</v>
      </c>
      <c r="F384">
        <v>1</v>
      </c>
      <c r="G384" t="str">
        <f t="shared" si="10"/>
        <v>Fórum reformado (unidade)</v>
      </c>
      <c r="H384" t="str">
        <f t="shared" si="11"/>
        <v>6602 - Reforma do Fórum da comarca de Blumenau - Sede - FRJ</v>
      </c>
    </row>
    <row r="385" spans="1:8" hidden="1" x14ac:dyDescent="0.25">
      <c r="A385">
        <v>6604</v>
      </c>
      <c r="B385" t="s">
        <v>506</v>
      </c>
      <c r="C385" t="s">
        <v>27</v>
      </c>
      <c r="D385" t="s">
        <v>491</v>
      </c>
      <c r="E385" t="s">
        <v>492</v>
      </c>
      <c r="F385">
        <v>518</v>
      </c>
      <c r="G385" t="str">
        <f t="shared" si="10"/>
        <v>Fórum construído (m2)</v>
      </c>
      <c r="H385" t="str">
        <f t="shared" si="11"/>
        <v>6604 - Construção do Fórum da comarca de Navegantes - FRJ</v>
      </c>
    </row>
    <row r="386" spans="1:8" hidden="1" x14ac:dyDescent="0.25">
      <c r="A386">
        <v>6605</v>
      </c>
      <c r="B386" t="s">
        <v>507</v>
      </c>
      <c r="C386" t="s">
        <v>16</v>
      </c>
      <c r="D386" t="s">
        <v>17</v>
      </c>
      <c r="E386" t="s">
        <v>18</v>
      </c>
      <c r="F386">
        <v>1189</v>
      </c>
      <c r="G386" t="str">
        <f t="shared" si="10"/>
        <v>Servidor remunerado (unidade)</v>
      </c>
      <c r="H386" t="str">
        <f t="shared" si="11"/>
        <v>6605 - Administração de pessoal e encargos sociais - SSP</v>
      </c>
    </row>
    <row r="387" spans="1:8" hidden="1" x14ac:dyDescent="0.25">
      <c r="A387">
        <v>6614</v>
      </c>
      <c r="B387" t="s">
        <v>508</v>
      </c>
      <c r="C387" t="s">
        <v>16</v>
      </c>
      <c r="D387" t="s">
        <v>509</v>
      </c>
      <c r="E387" t="s">
        <v>510</v>
      </c>
      <c r="F387">
        <v>100</v>
      </c>
      <c r="G387" t="str">
        <f t="shared" ref="G387:G450" si="12">CONCATENATE(D387," (",E387,")")</f>
        <v>Processo aprovado (% de aprovação)</v>
      </c>
      <c r="H387" t="str">
        <f t="shared" ref="H387:H450" si="13">CONCATENATE(A387," - ",B387)</f>
        <v>6614 - Modernização e desenvolvimento institucional</v>
      </c>
    </row>
    <row r="388" spans="1:8" hidden="1" x14ac:dyDescent="0.25">
      <c r="A388">
        <v>6640</v>
      </c>
      <c r="B388" t="s">
        <v>511</v>
      </c>
      <c r="C388" t="s">
        <v>27</v>
      </c>
      <c r="D388" t="s">
        <v>491</v>
      </c>
      <c r="E388" t="s">
        <v>492</v>
      </c>
      <c r="F388">
        <v>1</v>
      </c>
      <c r="G388" t="str">
        <f t="shared" si="12"/>
        <v>Fórum construído (m2)</v>
      </c>
      <c r="H388" t="str">
        <f t="shared" si="13"/>
        <v>6640 - Construção do Fórum da comarca de São José do Cedro - FRJ</v>
      </c>
    </row>
    <row r="389" spans="1:8" hidden="1" x14ac:dyDescent="0.25">
      <c r="A389">
        <v>6646</v>
      </c>
      <c r="B389" t="s">
        <v>512</v>
      </c>
      <c r="C389" t="s">
        <v>16</v>
      </c>
      <c r="D389" t="s">
        <v>505</v>
      </c>
      <c r="E389" t="s">
        <v>18</v>
      </c>
      <c r="F389">
        <v>1</v>
      </c>
      <c r="G389" t="str">
        <f t="shared" si="12"/>
        <v>Fórum reformado (unidade)</v>
      </c>
      <c r="H389" t="str">
        <f t="shared" si="13"/>
        <v>6646 - Reforma do Fórum da comarca de Brusque - FRJ</v>
      </c>
    </row>
    <row r="390" spans="1:8" hidden="1" x14ac:dyDescent="0.25">
      <c r="A390">
        <v>6657</v>
      </c>
      <c r="B390" t="s">
        <v>513</v>
      </c>
      <c r="C390" t="s">
        <v>27</v>
      </c>
      <c r="D390" t="s">
        <v>491</v>
      </c>
      <c r="E390" t="s">
        <v>492</v>
      </c>
      <c r="F390">
        <v>1</v>
      </c>
      <c r="G390" t="str">
        <f t="shared" si="12"/>
        <v>Fórum construído (m2)</v>
      </c>
      <c r="H390" t="str">
        <f t="shared" si="13"/>
        <v>6657 - Construção do Fórum da comarca de Rio Negrinho - FRJ</v>
      </c>
    </row>
    <row r="391" spans="1:8" hidden="1" x14ac:dyDescent="0.25">
      <c r="A391">
        <v>6661</v>
      </c>
      <c r="B391" t="s">
        <v>514</v>
      </c>
      <c r="C391" t="s">
        <v>16</v>
      </c>
      <c r="D391" t="s">
        <v>92</v>
      </c>
      <c r="E391" t="s">
        <v>31</v>
      </c>
      <c r="F391">
        <v>10</v>
      </c>
      <c r="G391" t="str">
        <f t="shared" si="12"/>
        <v>Rodovia pavimentada (km)</v>
      </c>
      <c r="H391" t="str">
        <f t="shared" si="13"/>
        <v>6661 - Pavimentação do trecho entroncamento BR-280 (p/ Araquari) - Rio do Morro - Joinville</v>
      </c>
    </row>
    <row r="392" spans="1:8" hidden="1" x14ac:dyDescent="0.25">
      <c r="A392">
        <v>6666</v>
      </c>
      <c r="B392" t="s">
        <v>515</v>
      </c>
      <c r="C392" t="s">
        <v>16</v>
      </c>
      <c r="D392" t="s">
        <v>516</v>
      </c>
      <c r="E392" t="s">
        <v>18</v>
      </c>
      <c r="F392">
        <v>1</v>
      </c>
      <c r="G392" t="str">
        <f t="shared" si="12"/>
        <v>Operação realizada (unidade)</v>
      </c>
      <c r="H392" t="str">
        <f t="shared" si="13"/>
        <v>6666 - Operação Veraneio Segura - PC</v>
      </c>
    </row>
    <row r="393" spans="1:8" hidden="1" x14ac:dyDescent="0.25">
      <c r="A393">
        <v>6668</v>
      </c>
      <c r="B393" t="s">
        <v>517</v>
      </c>
      <c r="C393" t="s">
        <v>16</v>
      </c>
      <c r="D393" t="s">
        <v>265</v>
      </c>
      <c r="E393" t="s">
        <v>18</v>
      </c>
      <c r="F393">
        <v>1</v>
      </c>
      <c r="G393" t="str">
        <f t="shared" si="12"/>
        <v>Edificação construída ou reformada (unidade)</v>
      </c>
      <c r="H393" t="str">
        <f t="shared" si="13"/>
        <v>6668 - Reforma do complexo do Tribunal de Justiça - FRJ</v>
      </c>
    </row>
    <row r="394" spans="1:8" hidden="1" x14ac:dyDescent="0.25">
      <c r="A394">
        <v>6673</v>
      </c>
      <c r="B394" t="s">
        <v>518</v>
      </c>
      <c r="C394" t="s">
        <v>27</v>
      </c>
      <c r="D394" t="s">
        <v>491</v>
      </c>
      <c r="E394" t="s">
        <v>492</v>
      </c>
      <c r="F394">
        <v>1</v>
      </c>
      <c r="G394" t="str">
        <f t="shared" si="12"/>
        <v>Fórum construído (m2)</v>
      </c>
      <c r="H394" t="str">
        <f t="shared" si="13"/>
        <v>6673 - Construção do Fórum da comarca de Garuva - FRJ</v>
      </c>
    </row>
    <row r="395" spans="1:8" hidden="1" x14ac:dyDescent="0.25">
      <c r="A395">
        <v>6677</v>
      </c>
      <c r="B395" t="s">
        <v>519</v>
      </c>
      <c r="C395" t="s">
        <v>16</v>
      </c>
      <c r="D395" t="s">
        <v>505</v>
      </c>
      <c r="E395" t="s">
        <v>18</v>
      </c>
      <c r="F395">
        <v>0</v>
      </c>
      <c r="G395" t="str">
        <f t="shared" si="12"/>
        <v>Fórum reformado (unidade)</v>
      </c>
      <c r="H395" t="str">
        <f t="shared" si="13"/>
        <v>6677 - Reforma do Fórum de Pomerode - FRJ</v>
      </c>
    </row>
    <row r="396" spans="1:8" hidden="1" x14ac:dyDescent="0.25">
      <c r="A396">
        <v>6679</v>
      </c>
      <c r="B396" t="s">
        <v>520</v>
      </c>
      <c r="C396" t="s">
        <v>27</v>
      </c>
      <c r="D396" t="s">
        <v>491</v>
      </c>
      <c r="E396" t="s">
        <v>492</v>
      </c>
      <c r="F396">
        <v>1</v>
      </c>
      <c r="G396" t="str">
        <f t="shared" si="12"/>
        <v>Fórum construído (m2)</v>
      </c>
      <c r="H396" t="str">
        <f t="shared" si="13"/>
        <v>6679 - Construção do Fórum da comarca de Garopaba - FRJ</v>
      </c>
    </row>
    <row r="397" spans="1:8" hidden="1" x14ac:dyDescent="0.25">
      <c r="A397">
        <v>6680</v>
      </c>
      <c r="B397" t="s">
        <v>521</v>
      </c>
      <c r="C397" t="s">
        <v>16</v>
      </c>
      <c r="D397" t="s">
        <v>505</v>
      </c>
      <c r="E397" t="s">
        <v>18</v>
      </c>
      <c r="F397">
        <v>1</v>
      </c>
      <c r="G397" t="str">
        <f t="shared" si="12"/>
        <v>Fórum reformado (unidade)</v>
      </c>
      <c r="H397" t="str">
        <f t="shared" si="13"/>
        <v>6680 - Reforma do Fórum da comarca de Balneário Camboriú - Sede - FRJ</v>
      </c>
    </row>
    <row r="398" spans="1:8" hidden="1" x14ac:dyDescent="0.25">
      <c r="A398">
        <v>6684</v>
      </c>
      <c r="B398" t="s">
        <v>522</v>
      </c>
      <c r="C398" t="s">
        <v>27</v>
      </c>
      <c r="D398" t="s">
        <v>491</v>
      </c>
      <c r="E398" t="s">
        <v>492</v>
      </c>
      <c r="F398">
        <v>1</v>
      </c>
      <c r="G398" t="str">
        <f t="shared" si="12"/>
        <v>Fórum construído (m2)</v>
      </c>
      <c r="H398" t="str">
        <f t="shared" si="13"/>
        <v>6684 - Construção do Fórum da comarca de Campos Novos - FRJ</v>
      </c>
    </row>
    <row r="399" spans="1:8" hidden="1" x14ac:dyDescent="0.25">
      <c r="A399">
        <v>6685</v>
      </c>
      <c r="B399" t="s">
        <v>523</v>
      </c>
      <c r="C399" t="s">
        <v>27</v>
      </c>
      <c r="D399" t="s">
        <v>491</v>
      </c>
      <c r="E399" t="s">
        <v>492</v>
      </c>
      <c r="F399">
        <v>1</v>
      </c>
      <c r="G399" t="str">
        <f t="shared" si="12"/>
        <v>Fórum construído (m2)</v>
      </c>
      <c r="H399" t="str">
        <f t="shared" si="13"/>
        <v>6685 - Construção do Fórum da comarca de Canoinhas - FRJ</v>
      </c>
    </row>
    <row r="400" spans="1:8" hidden="1" x14ac:dyDescent="0.25">
      <c r="A400">
        <v>6686</v>
      </c>
      <c r="B400" t="s">
        <v>524</v>
      </c>
      <c r="C400" t="s">
        <v>16</v>
      </c>
      <c r="D400" t="s">
        <v>505</v>
      </c>
      <c r="E400" t="s">
        <v>18</v>
      </c>
      <c r="F400">
        <v>0</v>
      </c>
      <c r="G400" t="str">
        <f t="shared" si="12"/>
        <v>Fórum reformado (unidade)</v>
      </c>
      <c r="H400" t="str">
        <f t="shared" si="13"/>
        <v>6686 - Reforma do Fórum de Correia Pinto - FRJ</v>
      </c>
    </row>
    <row r="401" spans="1:8" hidden="1" x14ac:dyDescent="0.25">
      <c r="A401">
        <v>6687</v>
      </c>
      <c r="B401" t="s">
        <v>525</v>
      </c>
      <c r="C401" t="s">
        <v>27</v>
      </c>
      <c r="D401" t="s">
        <v>491</v>
      </c>
      <c r="E401" t="s">
        <v>492</v>
      </c>
      <c r="F401">
        <v>1</v>
      </c>
      <c r="G401" t="str">
        <f t="shared" si="12"/>
        <v>Fórum construído (m2)</v>
      </c>
      <c r="H401" t="str">
        <f t="shared" si="13"/>
        <v>6687 - Construção do Fórum da comarca de Curitibanos - FRJ</v>
      </c>
    </row>
    <row r="402" spans="1:8" hidden="1" x14ac:dyDescent="0.25">
      <c r="A402">
        <v>6688</v>
      </c>
      <c r="B402" t="s">
        <v>526</v>
      </c>
      <c r="C402" t="s">
        <v>16</v>
      </c>
      <c r="D402" t="s">
        <v>505</v>
      </c>
      <c r="E402" t="s">
        <v>18</v>
      </c>
      <c r="F402">
        <v>0</v>
      </c>
      <c r="G402" t="str">
        <f t="shared" si="12"/>
        <v>Fórum reformado (unidade)</v>
      </c>
      <c r="H402" t="str">
        <f t="shared" si="13"/>
        <v>6688 - Reforma do Fórum de Descanso - FRJ</v>
      </c>
    </row>
    <row r="403" spans="1:8" hidden="1" x14ac:dyDescent="0.25">
      <c r="A403">
        <v>6689</v>
      </c>
      <c r="B403" t="s">
        <v>527</v>
      </c>
      <c r="C403" t="s">
        <v>16</v>
      </c>
      <c r="D403" t="s">
        <v>505</v>
      </c>
      <c r="E403" t="s">
        <v>18</v>
      </c>
      <c r="F403">
        <v>1</v>
      </c>
      <c r="G403" t="str">
        <f t="shared" si="12"/>
        <v>Fórum reformado (unidade)</v>
      </c>
      <c r="H403" t="str">
        <f t="shared" si="13"/>
        <v>6689 - Reforma do Fórum da comarca de Itajaí - Sede - FRJ</v>
      </c>
    </row>
    <row r="404" spans="1:8" hidden="1" x14ac:dyDescent="0.25">
      <c r="A404">
        <v>6694</v>
      </c>
      <c r="B404" t="s">
        <v>528</v>
      </c>
      <c r="C404" t="s">
        <v>27</v>
      </c>
      <c r="D404" t="s">
        <v>491</v>
      </c>
      <c r="E404" t="s">
        <v>492</v>
      </c>
      <c r="F404">
        <v>5220</v>
      </c>
      <c r="G404" t="str">
        <f t="shared" si="12"/>
        <v>Fórum construído (m2)</v>
      </c>
      <c r="H404" t="str">
        <f t="shared" si="13"/>
        <v>6694 - Construção do Fórum da comarca de Rio do Sul - FRJ</v>
      </c>
    </row>
    <row r="405" spans="1:8" hidden="1" x14ac:dyDescent="0.25">
      <c r="A405">
        <v>6750</v>
      </c>
      <c r="B405" t="s">
        <v>529</v>
      </c>
      <c r="C405" t="s">
        <v>16</v>
      </c>
      <c r="D405" t="s">
        <v>17</v>
      </c>
      <c r="E405" t="s">
        <v>18</v>
      </c>
      <c r="F405">
        <v>3500</v>
      </c>
      <c r="G405" t="str">
        <f t="shared" si="12"/>
        <v>Servidor remunerado (unidade)</v>
      </c>
      <c r="H405" t="str">
        <f t="shared" si="13"/>
        <v>6750 - Administração de pessoal e encargos sociais - PC</v>
      </c>
    </row>
    <row r="406" spans="1:8" hidden="1" x14ac:dyDescent="0.25">
      <c r="A406">
        <v>6753</v>
      </c>
      <c r="B406" t="s">
        <v>530</v>
      </c>
      <c r="C406" t="s">
        <v>16</v>
      </c>
      <c r="D406" t="s">
        <v>20</v>
      </c>
      <c r="E406" t="s">
        <v>18</v>
      </c>
      <c r="F406">
        <v>1</v>
      </c>
      <c r="G406" t="str">
        <f t="shared" si="12"/>
        <v>Unidade gestora mantida (unidade)</v>
      </c>
      <c r="H406" t="str">
        <f t="shared" si="13"/>
        <v>6753 - Administração e Manutenção dos insumos, materiais e serviços administrativos gerais - PC</v>
      </c>
    </row>
    <row r="407" spans="1:8" hidden="1" x14ac:dyDescent="0.25">
      <c r="A407">
        <v>6763</v>
      </c>
      <c r="B407" t="s">
        <v>531</v>
      </c>
      <c r="C407" t="s">
        <v>27</v>
      </c>
      <c r="D407" t="s">
        <v>532</v>
      </c>
      <c r="E407" t="s">
        <v>18</v>
      </c>
      <c r="F407">
        <v>12</v>
      </c>
      <c r="G407" t="str">
        <f t="shared" si="12"/>
        <v>Balancete contábil (unidade)</v>
      </c>
      <c r="H407" t="str">
        <f t="shared" si="13"/>
        <v>6763 - Coordenação e manutenção dos serviços administrativos</v>
      </c>
    </row>
    <row r="408" spans="1:8" hidden="1" x14ac:dyDescent="0.25">
      <c r="A408">
        <v>6765</v>
      </c>
      <c r="B408" t="s">
        <v>533</v>
      </c>
      <c r="C408" t="s">
        <v>27</v>
      </c>
      <c r="D408" t="s">
        <v>534</v>
      </c>
      <c r="E408" t="s">
        <v>18</v>
      </c>
      <c r="F408">
        <v>1</v>
      </c>
      <c r="G408" t="str">
        <f t="shared" si="12"/>
        <v>Plano de gestão (unidade)</v>
      </c>
      <c r="H408" t="str">
        <f t="shared" si="13"/>
        <v>6765 - Coordenação institucional</v>
      </c>
    </row>
    <row r="409" spans="1:8" hidden="1" x14ac:dyDescent="0.25">
      <c r="A409">
        <v>6766</v>
      </c>
      <c r="B409" t="s">
        <v>535</v>
      </c>
      <c r="C409" t="s">
        <v>27</v>
      </c>
      <c r="D409" t="s">
        <v>536</v>
      </c>
      <c r="E409" t="s">
        <v>18</v>
      </c>
      <c r="F409">
        <v>2200</v>
      </c>
      <c r="G409" t="str">
        <f t="shared" si="12"/>
        <v>Membros e servidores capacitados (unidade)</v>
      </c>
      <c r="H409" t="str">
        <f t="shared" si="13"/>
        <v>6766 - Aperfeiçoamento de membros e servidores do Ministério Público</v>
      </c>
    </row>
    <row r="410" spans="1:8" hidden="1" x14ac:dyDescent="0.25">
      <c r="A410">
        <v>6774</v>
      </c>
      <c r="B410" t="s">
        <v>537</v>
      </c>
      <c r="C410" t="s">
        <v>27</v>
      </c>
      <c r="D410" t="s">
        <v>43</v>
      </c>
      <c r="E410" t="s">
        <v>18</v>
      </c>
      <c r="F410">
        <v>5</v>
      </c>
      <c r="G410" t="str">
        <f t="shared" si="12"/>
        <v>Evento realizado (unidade)</v>
      </c>
      <c r="H410" t="str">
        <f t="shared" si="13"/>
        <v>6774 - Promoção de eventos relacionados ao meio ambiente - IMA</v>
      </c>
    </row>
    <row r="411" spans="1:8" hidden="1" x14ac:dyDescent="0.25">
      <c r="A411">
        <v>6775</v>
      </c>
      <c r="B411" t="s">
        <v>538</v>
      </c>
      <c r="C411" t="s">
        <v>16</v>
      </c>
      <c r="D411" t="s">
        <v>20</v>
      </c>
      <c r="E411" t="s">
        <v>18</v>
      </c>
      <c r="F411">
        <v>0</v>
      </c>
      <c r="G411" t="str">
        <f t="shared" si="12"/>
        <v>Unidade gestora mantida (unidade)</v>
      </c>
      <c r="H411" t="str">
        <f t="shared" si="13"/>
        <v>6775 - Manutenção e serviços administrativos gerais - TJ</v>
      </c>
    </row>
    <row r="412" spans="1:8" hidden="1" x14ac:dyDescent="0.25">
      <c r="A412">
        <v>6777</v>
      </c>
      <c r="B412" t="s">
        <v>539</v>
      </c>
      <c r="C412" t="s">
        <v>16</v>
      </c>
      <c r="D412" t="s">
        <v>17</v>
      </c>
      <c r="E412" t="s">
        <v>18</v>
      </c>
      <c r="F412">
        <v>6334</v>
      </c>
      <c r="G412" t="str">
        <f t="shared" si="12"/>
        <v>Servidor remunerado (unidade)</v>
      </c>
      <c r="H412" t="str">
        <f t="shared" si="13"/>
        <v>6777 - Administração de pessoal ativo e encargos - TJ</v>
      </c>
    </row>
    <row r="413" spans="1:8" hidden="1" x14ac:dyDescent="0.25">
      <c r="A413">
        <v>6779</v>
      </c>
      <c r="B413" t="s">
        <v>540</v>
      </c>
      <c r="C413" t="s">
        <v>16</v>
      </c>
      <c r="D413" t="s">
        <v>212</v>
      </c>
      <c r="E413" t="s">
        <v>18</v>
      </c>
      <c r="F413">
        <v>175</v>
      </c>
      <c r="G413" t="str">
        <f t="shared" si="12"/>
        <v>Servidor inativo (unidade)</v>
      </c>
      <c r="H413" t="str">
        <f t="shared" si="13"/>
        <v>6779 - Encargos extrajudiciais com inativos - TJ</v>
      </c>
    </row>
    <row r="414" spans="1:8" hidden="1" x14ac:dyDescent="0.25">
      <c r="A414">
        <v>6780</v>
      </c>
      <c r="B414" t="s">
        <v>541</v>
      </c>
      <c r="C414" t="s">
        <v>16</v>
      </c>
      <c r="D414" t="s">
        <v>212</v>
      </c>
      <c r="E414" t="s">
        <v>18</v>
      </c>
      <c r="F414">
        <v>1885</v>
      </c>
      <c r="G414" t="str">
        <f t="shared" si="12"/>
        <v>Servidor inativo (unidade)</v>
      </c>
      <c r="H414" t="str">
        <f t="shared" si="13"/>
        <v>6780 - Administração de pessoal inativo e encargos - TJ</v>
      </c>
    </row>
    <row r="415" spans="1:8" hidden="1" x14ac:dyDescent="0.25">
      <c r="A415">
        <v>6781</v>
      </c>
      <c r="B415" t="s">
        <v>542</v>
      </c>
      <c r="C415" t="s">
        <v>27</v>
      </c>
      <c r="D415" t="s">
        <v>25</v>
      </c>
      <c r="E415" t="s">
        <v>18</v>
      </c>
      <c r="F415">
        <v>16000</v>
      </c>
      <c r="G415" t="str">
        <f t="shared" si="12"/>
        <v>Servidor capacitado (unidade)</v>
      </c>
      <c r="H415" t="str">
        <f t="shared" si="13"/>
        <v>6781 - Capacitação e aperfeiçoamento - SIDEJUD</v>
      </c>
    </row>
    <row r="416" spans="1:8" hidden="1" x14ac:dyDescent="0.25">
      <c r="A416">
        <v>6782</v>
      </c>
      <c r="B416" t="s">
        <v>543</v>
      </c>
      <c r="C416" t="s">
        <v>27</v>
      </c>
      <c r="D416" t="s">
        <v>544</v>
      </c>
      <c r="E416" t="s">
        <v>18</v>
      </c>
      <c r="F416">
        <v>0</v>
      </c>
      <c r="G416" t="str">
        <f t="shared" si="12"/>
        <v>Precatório pago (unidade)</v>
      </c>
      <c r="H416" t="str">
        <f t="shared" si="13"/>
        <v>6782 - Encargos com precatórios e sentenças - TJ</v>
      </c>
    </row>
    <row r="417" spans="1:8" hidden="1" x14ac:dyDescent="0.25">
      <c r="A417">
        <v>6783</v>
      </c>
      <c r="B417" t="s">
        <v>545</v>
      </c>
      <c r="C417" t="s">
        <v>16</v>
      </c>
      <c r="D417" t="s">
        <v>20</v>
      </c>
      <c r="E417" t="s">
        <v>18</v>
      </c>
      <c r="F417">
        <v>0</v>
      </c>
      <c r="G417" t="str">
        <f t="shared" si="12"/>
        <v>Unidade gestora mantida (unidade)</v>
      </c>
      <c r="H417" t="str">
        <f t="shared" si="13"/>
        <v>6783 - Manutenção, serviços e equipamentos de informática - Sidejud</v>
      </c>
    </row>
    <row r="418" spans="1:8" hidden="1" x14ac:dyDescent="0.25">
      <c r="A418">
        <v>6784</v>
      </c>
      <c r="B418" t="s">
        <v>546</v>
      </c>
      <c r="C418" t="s">
        <v>16</v>
      </c>
      <c r="D418" t="s">
        <v>20</v>
      </c>
      <c r="E418" t="s">
        <v>18</v>
      </c>
      <c r="F418">
        <v>0</v>
      </c>
      <c r="G418" t="str">
        <f t="shared" si="12"/>
        <v>Unidade gestora mantida (unidade)</v>
      </c>
      <c r="H418" t="str">
        <f t="shared" si="13"/>
        <v>6784 - Manutenção e serviços administrativos gerais - Sidejud</v>
      </c>
    </row>
    <row r="419" spans="1:8" hidden="1" x14ac:dyDescent="0.25">
      <c r="A419">
        <v>6785</v>
      </c>
      <c r="B419" t="s">
        <v>547</v>
      </c>
      <c r="C419" t="s">
        <v>16</v>
      </c>
      <c r="D419" t="s">
        <v>20</v>
      </c>
      <c r="E419" t="s">
        <v>18</v>
      </c>
      <c r="F419">
        <v>1</v>
      </c>
      <c r="G419" t="str">
        <f t="shared" si="12"/>
        <v>Unidade gestora mantida (unidade)</v>
      </c>
      <c r="H419" t="str">
        <f t="shared" si="13"/>
        <v>6785 - Manutenção e serviços administrativos gerais - FRJ</v>
      </c>
    </row>
    <row r="420" spans="1:8" hidden="1" x14ac:dyDescent="0.25">
      <c r="A420">
        <v>6786</v>
      </c>
      <c r="B420" t="s">
        <v>548</v>
      </c>
      <c r="C420" t="s">
        <v>16</v>
      </c>
      <c r="D420" t="s">
        <v>549</v>
      </c>
      <c r="E420" t="s">
        <v>18</v>
      </c>
      <c r="F420">
        <v>596</v>
      </c>
      <c r="G420" t="str">
        <f t="shared" si="12"/>
        <v>Concessão fiscalizada (unidade)</v>
      </c>
      <c r="H420" t="str">
        <f t="shared" si="13"/>
        <v>6786 - Garantia da prestação de serviços extrajudiciais - FRJ - SELO</v>
      </c>
    </row>
    <row r="421" spans="1:8" hidden="1" x14ac:dyDescent="0.25">
      <c r="A421">
        <v>7070</v>
      </c>
      <c r="B421" t="s">
        <v>550</v>
      </c>
      <c r="C421" t="s">
        <v>27</v>
      </c>
      <c r="D421" t="s">
        <v>46</v>
      </c>
      <c r="E421" t="s">
        <v>18</v>
      </c>
      <c r="F421">
        <v>200</v>
      </c>
      <c r="G421" t="str">
        <f t="shared" si="12"/>
        <v>Obra executada (unidade)</v>
      </c>
      <c r="H421" t="str">
        <f t="shared" si="13"/>
        <v>7070 - Execução de obras emergenciais - DEINFRA</v>
      </c>
    </row>
    <row r="422" spans="1:8" hidden="1" x14ac:dyDescent="0.25">
      <c r="A422">
        <v>7113</v>
      </c>
      <c r="B422" t="s">
        <v>551</v>
      </c>
      <c r="C422" t="s">
        <v>16</v>
      </c>
      <c r="D422" t="s">
        <v>241</v>
      </c>
      <c r="E422" t="s">
        <v>18</v>
      </c>
      <c r="F422">
        <v>295</v>
      </c>
      <c r="G422" t="str">
        <f t="shared" si="12"/>
        <v>Município atendido (unidade)</v>
      </c>
      <c r="H422" t="str">
        <f t="shared" si="13"/>
        <v>7113 - Cooperação com municípios para gestão da educação básica</v>
      </c>
    </row>
    <row r="423" spans="1:8" hidden="1" x14ac:dyDescent="0.25">
      <c r="A423">
        <v>7133</v>
      </c>
      <c r="B423" t="s">
        <v>552</v>
      </c>
      <c r="C423" t="s">
        <v>16</v>
      </c>
      <c r="D423" t="s">
        <v>553</v>
      </c>
      <c r="E423" t="s">
        <v>18</v>
      </c>
      <c r="F423">
        <v>1000</v>
      </c>
      <c r="G423" t="str">
        <f t="shared" si="12"/>
        <v>Profissional capacitado (unidade)</v>
      </c>
      <c r="H423" t="str">
        <f t="shared" si="13"/>
        <v>7133 - Capacitação e formação de profissionais da educação profissional</v>
      </c>
    </row>
    <row r="424" spans="1:8" hidden="1" x14ac:dyDescent="0.25">
      <c r="A424">
        <v>7277</v>
      </c>
      <c r="B424" t="s">
        <v>554</v>
      </c>
      <c r="C424" t="s">
        <v>16</v>
      </c>
      <c r="D424" t="s">
        <v>20</v>
      </c>
      <c r="E424" t="s">
        <v>18</v>
      </c>
      <c r="F424">
        <v>800</v>
      </c>
      <c r="G424" t="str">
        <f t="shared" si="12"/>
        <v>Unidade gestora mantida (unidade)</v>
      </c>
      <c r="H424" t="str">
        <f t="shared" si="13"/>
        <v>7277 - Administração e manutenção dos serviços administrativos gerais - IMA</v>
      </c>
    </row>
    <row r="425" spans="1:8" hidden="1" x14ac:dyDescent="0.25">
      <c r="A425">
        <v>7658</v>
      </c>
      <c r="B425" t="s">
        <v>555</v>
      </c>
      <c r="C425" t="s">
        <v>27</v>
      </c>
      <c r="D425" t="s">
        <v>556</v>
      </c>
      <c r="E425" t="s">
        <v>18</v>
      </c>
      <c r="F425">
        <v>16</v>
      </c>
      <c r="G425" t="str">
        <f t="shared" si="12"/>
        <v>Bacia hidrográfica administrada (unidade)</v>
      </c>
      <c r="H425" t="str">
        <f t="shared" si="13"/>
        <v>7658 - Fortalecimento dos comitês de gerenciamento de bacias hidrográficas - SDS</v>
      </c>
    </row>
    <row r="426" spans="1:8" hidden="1" x14ac:dyDescent="0.25">
      <c r="A426">
        <v>7856</v>
      </c>
      <c r="B426" t="s">
        <v>557</v>
      </c>
      <c r="C426" t="s">
        <v>16</v>
      </c>
      <c r="D426" t="s">
        <v>17</v>
      </c>
      <c r="E426" t="s">
        <v>18</v>
      </c>
      <c r="F426">
        <v>2000</v>
      </c>
      <c r="G426" t="str">
        <f t="shared" si="12"/>
        <v>Servidor remunerado (unidade)</v>
      </c>
      <c r="H426" t="str">
        <f t="shared" si="13"/>
        <v>7856 - Administração de pessoal e encargos sociais - UDESC</v>
      </c>
    </row>
    <row r="427" spans="1:8" hidden="1" x14ac:dyDescent="0.25">
      <c r="A427">
        <v>7961</v>
      </c>
      <c r="B427" t="s">
        <v>558</v>
      </c>
      <c r="C427" t="s">
        <v>16</v>
      </c>
      <c r="D427" t="s">
        <v>23</v>
      </c>
      <c r="E427" t="s">
        <v>18</v>
      </c>
      <c r="F427">
        <v>250</v>
      </c>
      <c r="G427" t="str">
        <f t="shared" si="12"/>
        <v>Estagiário contratado (unidade)</v>
      </c>
      <c r="H427" t="str">
        <f t="shared" si="13"/>
        <v>7961 - Encargos com estagiários - PGE</v>
      </c>
    </row>
    <row r="428" spans="1:8" hidden="1" x14ac:dyDescent="0.25">
      <c r="A428">
        <v>7998</v>
      </c>
      <c r="B428" t="s">
        <v>559</v>
      </c>
      <c r="C428" t="s">
        <v>16</v>
      </c>
      <c r="D428" t="s">
        <v>229</v>
      </c>
      <c r="E428" t="s">
        <v>18</v>
      </c>
      <c r="F428">
        <v>5</v>
      </c>
      <c r="G428" t="str">
        <f t="shared" si="12"/>
        <v>Estação de trabalho mantida (unidade)</v>
      </c>
      <c r="H428" t="str">
        <f t="shared" si="13"/>
        <v>7998 - Manutenção e modernização dos serviços de tecnologia da informação e comunicação - PGE</v>
      </c>
    </row>
    <row r="429" spans="1:8" hidden="1" x14ac:dyDescent="0.25">
      <c r="A429">
        <v>8003</v>
      </c>
      <c r="B429" t="s">
        <v>560</v>
      </c>
      <c r="C429" t="s">
        <v>16</v>
      </c>
      <c r="D429" t="s">
        <v>229</v>
      </c>
      <c r="E429" t="s">
        <v>18</v>
      </c>
      <c r="F429">
        <v>130</v>
      </c>
      <c r="G429" t="str">
        <f t="shared" si="12"/>
        <v>Estação de trabalho mantida (unidade)</v>
      </c>
      <c r="H429" t="str">
        <f t="shared" si="13"/>
        <v>8003 - Manutenção e modernização dos serviços de tecnologia da informação e comunicação - FAPESC</v>
      </c>
    </row>
    <row r="430" spans="1:8" hidden="1" x14ac:dyDescent="0.25">
      <c r="A430">
        <v>8008</v>
      </c>
      <c r="B430" t="s">
        <v>561</v>
      </c>
      <c r="C430" t="s">
        <v>16</v>
      </c>
      <c r="D430" t="s">
        <v>20</v>
      </c>
      <c r="E430" t="s">
        <v>18</v>
      </c>
      <c r="F430">
        <v>5</v>
      </c>
      <c r="G430" t="str">
        <f t="shared" si="12"/>
        <v>Unidade gestora mantida (unidade)</v>
      </c>
      <c r="H430" t="str">
        <f t="shared" si="13"/>
        <v>8008 - Administração e manutenção dos serviços administrativos gerais - PGE</v>
      </c>
    </row>
    <row r="431" spans="1:8" hidden="1" x14ac:dyDescent="0.25">
      <c r="A431">
        <v>8029</v>
      </c>
      <c r="B431" t="s">
        <v>562</v>
      </c>
      <c r="C431" t="s">
        <v>16</v>
      </c>
      <c r="D431" t="s">
        <v>563</v>
      </c>
      <c r="E431" t="s">
        <v>18</v>
      </c>
      <c r="F431">
        <v>2500</v>
      </c>
      <c r="G431" t="str">
        <f t="shared" si="12"/>
        <v>Encargo pago (unidade)</v>
      </c>
      <c r="H431" t="str">
        <f t="shared" si="13"/>
        <v>8029 - Pagamentos de despesas judiciais - PGE</v>
      </c>
    </row>
    <row r="432" spans="1:8" hidden="1" x14ac:dyDescent="0.25">
      <c r="A432">
        <v>8036</v>
      </c>
      <c r="B432" t="s">
        <v>564</v>
      </c>
      <c r="C432" t="s">
        <v>16</v>
      </c>
      <c r="D432" t="s">
        <v>563</v>
      </c>
      <c r="E432" t="s">
        <v>18</v>
      </c>
      <c r="F432">
        <v>6000</v>
      </c>
      <c r="G432" t="str">
        <f t="shared" si="12"/>
        <v>Encargo pago (unidade)</v>
      </c>
      <c r="H432" t="str">
        <f t="shared" si="13"/>
        <v>8036 - Pagamento de sentenças de pequeno valor - PGE</v>
      </c>
    </row>
    <row r="433" spans="1:8" hidden="1" x14ac:dyDescent="0.25">
      <c r="A433">
        <v>8083</v>
      </c>
      <c r="B433" t="s">
        <v>565</v>
      </c>
      <c r="C433" t="s">
        <v>16</v>
      </c>
      <c r="D433" t="s">
        <v>23</v>
      </c>
      <c r="E433" t="s">
        <v>18</v>
      </c>
      <c r="F433">
        <v>250</v>
      </c>
      <c r="G433" t="str">
        <f t="shared" si="12"/>
        <v>Estagiário contratado (unidade)</v>
      </c>
      <c r="H433" t="str">
        <f t="shared" si="13"/>
        <v>8083 - Encargos com estagiários - FUNJURE - PGE</v>
      </c>
    </row>
    <row r="434" spans="1:8" hidden="1" x14ac:dyDescent="0.25">
      <c r="A434">
        <v>8088</v>
      </c>
      <c r="B434" t="s">
        <v>566</v>
      </c>
      <c r="C434" t="s">
        <v>16</v>
      </c>
      <c r="D434" t="s">
        <v>25</v>
      </c>
      <c r="E434" t="s">
        <v>18</v>
      </c>
      <c r="F434">
        <v>200</v>
      </c>
      <c r="G434" t="str">
        <f t="shared" si="12"/>
        <v>Servidor capacitado (unidade)</v>
      </c>
      <c r="H434" t="str">
        <f t="shared" si="13"/>
        <v>8088 - Capacitação profissional dos agentes públicos - FUNJURE - PGE</v>
      </c>
    </row>
    <row r="435" spans="1:8" hidden="1" x14ac:dyDescent="0.25">
      <c r="A435">
        <v>8094</v>
      </c>
      <c r="B435" t="s">
        <v>567</v>
      </c>
      <c r="C435" t="s">
        <v>16</v>
      </c>
      <c r="D435" t="s">
        <v>229</v>
      </c>
      <c r="E435" t="s">
        <v>18</v>
      </c>
      <c r="F435">
        <v>10</v>
      </c>
      <c r="G435" t="str">
        <f t="shared" si="12"/>
        <v>Estação de trabalho mantida (unidade)</v>
      </c>
      <c r="H435" t="str">
        <f t="shared" si="13"/>
        <v>8094 - Manutenção e modernização dos serviços de tecnologia da informação e comunicação - FUNJURE - PGE</v>
      </c>
    </row>
    <row r="436" spans="1:8" hidden="1" x14ac:dyDescent="0.25">
      <c r="A436">
        <v>8100</v>
      </c>
      <c r="B436" t="s">
        <v>568</v>
      </c>
      <c r="C436" t="s">
        <v>16</v>
      </c>
      <c r="D436" t="s">
        <v>20</v>
      </c>
      <c r="E436" t="s">
        <v>18</v>
      </c>
      <c r="F436">
        <v>1</v>
      </c>
      <c r="G436" t="str">
        <f t="shared" si="12"/>
        <v>Unidade gestora mantida (unidade)</v>
      </c>
      <c r="H436" t="str">
        <f t="shared" si="13"/>
        <v>8100 - Administração e manutenção dos serviços administrativos gerais - FUNJURE - PGE</v>
      </c>
    </row>
    <row r="437" spans="1:8" hidden="1" x14ac:dyDescent="0.25">
      <c r="A437">
        <v>8419</v>
      </c>
      <c r="B437" t="s">
        <v>569</v>
      </c>
      <c r="C437" t="s">
        <v>16</v>
      </c>
      <c r="D437" t="s">
        <v>229</v>
      </c>
      <c r="E437" t="s">
        <v>18</v>
      </c>
      <c r="F437">
        <v>28</v>
      </c>
      <c r="G437" t="str">
        <f t="shared" si="12"/>
        <v>Estação de trabalho mantida (unidade)</v>
      </c>
      <c r="H437" t="str">
        <f t="shared" si="13"/>
        <v>8419 - Manutenção e modernização dos serviços de tecnologia da informação e comunicação - IPREV</v>
      </c>
    </row>
    <row r="438" spans="1:8" hidden="1" x14ac:dyDescent="0.25">
      <c r="A438">
        <v>8421</v>
      </c>
      <c r="B438" t="s">
        <v>570</v>
      </c>
      <c r="C438" t="s">
        <v>16</v>
      </c>
      <c r="D438" t="s">
        <v>571</v>
      </c>
      <c r="E438" t="s">
        <v>18</v>
      </c>
      <c r="F438">
        <v>0</v>
      </c>
      <c r="G438" t="str">
        <f t="shared" si="12"/>
        <v>Projeto implantado (unidade)</v>
      </c>
      <c r="H438" t="str">
        <f t="shared" si="13"/>
        <v>8421 - Implementação de novas modalidades lotéricas - CODESC</v>
      </c>
    </row>
    <row r="439" spans="1:8" hidden="1" x14ac:dyDescent="0.25">
      <c r="A439">
        <v>8450</v>
      </c>
      <c r="B439" t="s">
        <v>572</v>
      </c>
      <c r="C439" t="s">
        <v>27</v>
      </c>
      <c r="D439" t="s">
        <v>573</v>
      </c>
      <c r="E439" t="s">
        <v>18</v>
      </c>
      <c r="F439">
        <v>880000</v>
      </c>
      <c r="G439" t="str">
        <f t="shared" si="12"/>
        <v>Pessoa atendida (unidade)</v>
      </c>
      <c r="H439" t="str">
        <f t="shared" si="13"/>
        <v>8450 - Apoio a política de trabalho, emprego, renda e qualificação profissional</v>
      </c>
    </row>
    <row r="440" spans="1:8" hidden="1" x14ac:dyDescent="0.25">
      <c r="A440">
        <v>8470</v>
      </c>
      <c r="B440" t="s">
        <v>574</v>
      </c>
      <c r="C440" t="s">
        <v>27</v>
      </c>
      <c r="D440" t="s">
        <v>575</v>
      </c>
      <c r="E440" t="s">
        <v>18</v>
      </c>
      <c r="F440">
        <v>1000</v>
      </c>
      <c r="G440" t="str">
        <f t="shared" si="12"/>
        <v>Atendimento realizado (unidade)</v>
      </c>
      <c r="H440" t="str">
        <f t="shared" si="13"/>
        <v>8470 - Fiscalização e atendimento de reclamações ambientais - IMA</v>
      </c>
    </row>
    <row r="441" spans="1:8" hidden="1" x14ac:dyDescent="0.25">
      <c r="A441">
        <v>8474</v>
      </c>
      <c r="B441" t="s">
        <v>576</v>
      </c>
      <c r="C441" t="s">
        <v>16</v>
      </c>
      <c r="D441" t="s">
        <v>229</v>
      </c>
      <c r="E441" t="s">
        <v>18</v>
      </c>
      <c r="F441">
        <v>45</v>
      </c>
      <c r="G441" t="str">
        <f t="shared" si="12"/>
        <v>Estação de trabalho mantida (unidade)</v>
      </c>
      <c r="H441" t="str">
        <f t="shared" si="13"/>
        <v>8474 - Manutenção e modernização dos serviços de tecnologia da informação e comunicação - SIE</v>
      </c>
    </row>
    <row r="442" spans="1:8" hidden="1" x14ac:dyDescent="0.25">
      <c r="A442">
        <v>8523</v>
      </c>
      <c r="B442" t="s">
        <v>577</v>
      </c>
      <c r="C442" t="s">
        <v>16</v>
      </c>
      <c r="D442" t="s">
        <v>46</v>
      </c>
      <c r="E442" t="s">
        <v>18</v>
      </c>
      <c r="F442">
        <v>1</v>
      </c>
      <c r="G442" t="str">
        <f t="shared" si="12"/>
        <v>Obra executada (unidade)</v>
      </c>
      <c r="H442" t="str">
        <f t="shared" si="13"/>
        <v>8523 - Reforma do Centro Integrado de Cultura -  FCC</v>
      </c>
    </row>
    <row r="443" spans="1:8" hidden="1" x14ac:dyDescent="0.25">
      <c r="A443">
        <v>8575</v>
      </c>
      <c r="B443" t="s">
        <v>578</v>
      </c>
      <c r="C443" t="s">
        <v>16</v>
      </c>
      <c r="D443" t="s">
        <v>241</v>
      </c>
      <c r="E443" t="s">
        <v>18</v>
      </c>
      <c r="F443">
        <v>295</v>
      </c>
      <c r="G443" t="str">
        <f t="shared" si="12"/>
        <v>Município atendido (unidade)</v>
      </c>
      <c r="H443" t="str">
        <f t="shared" si="13"/>
        <v>8575 - Apoio ao sistema viário estadual - SIE</v>
      </c>
    </row>
    <row r="444" spans="1:8" hidden="1" x14ac:dyDescent="0.25">
      <c r="A444">
        <v>8577</v>
      </c>
      <c r="B444" t="s">
        <v>579</v>
      </c>
      <c r="C444" t="s">
        <v>16</v>
      </c>
      <c r="D444" t="s">
        <v>241</v>
      </c>
      <c r="E444" t="s">
        <v>18</v>
      </c>
      <c r="F444">
        <v>295</v>
      </c>
      <c r="G444" t="str">
        <f t="shared" si="12"/>
        <v>Município atendido (unidade)</v>
      </c>
      <c r="H444" t="str">
        <f t="shared" si="13"/>
        <v>8577 - Apoio ao sistema viário rural - SIE</v>
      </c>
    </row>
    <row r="445" spans="1:8" hidden="1" x14ac:dyDescent="0.25">
      <c r="A445">
        <v>8579</v>
      </c>
      <c r="B445" t="s">
        <v>580</v>
      </c>
      <c r="C445" t="s">
        <v>16</v>
      </c>
      <c r="D445" t="s">
        <v>241</v>
      </c>
      <c r="E445" t="s">
        <v>18</v>
      </c>
      <c r="F445">
        <v>295</v>
      </c>
      <c r="G445" t="str">
        <f t="shared" si="12"/>
        <v>Município atendido (unidade)</v>
      </c>
      <c r="H445" t="str">
        <f t="shared" si="13"/>
        <v>8579 - Apoio ao sistema viário urbano - SIE</v>
      </c>
    </row>
    <row r="446" spans="1:8" hidden="1" x14ac:dyDescent="0.25">
      <c r="A446">
        <v>8641</v>
      </c>
      <c r="B446" t="s">
        <v>581</v>
      </c>
      <c r="C446" t="s">
        <v>16</v>
      </c>
      <c r="D446" t="s">
        <v>582</v>
      </c>
      <c r="E446" t="s">
        <v>18</v>
      </c>
      <c r="F446">
        <v>1</v>
      </c>
      <c r="G446" t="str">
        <f t="shared" si="12"/>
        <v>Entidade de saúde beneficiada (unidade)</v>
      </c>
      <c r="H446" t="str">
        <f t="shared" si="13"/>
        <v>8641 - Manutenção do Hospital de Custódia de Florianópolis</v>
      </c>
    </row>
    <row r="447" spans="1:8" hidden="1" x14ac:dyDescent="0.25">
      <c r="A447">
        <v>8661</v>
      </c>
      <c r="B447" t="s">
        <v>583</v>
      </c>
      <c r="C447" t="s">
        <v>16</v>
      </c>
      <c r="D447" t="s">
        <v>17</v>
      </c>
      <c r="E447" t="s">
        <v>18</v>
      </c>
      <c r="F447">
        <v>4000</v>
      </c>
      <c r="G447" t="str">
        <f t="shared" si="12"/>
        <v>Servidor remunerado (unidade)</v>
      </c>
      <c r="H447" t="str">
        <f t="shared" si="13"/>
        <v>8661 - Administração de pessoal e encargos sociais - educação especial - FCEE</v>
      </c>
    </row>
    <row r="448" spans="1:8" hidden="1" x14ac:dyDescent="0.25">
      <c r="A448">
        <v>8662</v>
      </c>
      <c r="B448" t="s">
        <v>584</v>
      </c>
      <c r="C448" t="s">
        <v>16</v>
      </c>
      <c r="D448" t="s">
        <v>17</v>
      </c>
      <c r="E448" t="s">
        <v>18</v>
      </c>
      <c r="F448">
        <v>14214</v>
      </c>
      <c r="G448" t="str">
        <f t="shared" si="12"/>
        <v>Servidor remunerado (unidade)</v>
      </c>
      <c r="H448" t="str">
        <f t="shared" si="13"/>
        <v>8662 - Administração de pessoal e encargos sociais - ensino médio - SED</v>
      </c>
    </row>
    <row r="449" spans="1:8" hidden="1" x14ac:dyDescent="0.25">
      <c r="A449">
        <v>8664</v>
      </c>
      <c r="B449" t="s">
        <v>585</v>
      </c>
      <c r="C449" t="s">
        <v>16</v>
      </c>
      <c r="D449" t="s">
        <v>229</v>
      </c>
      <c r="E449" t="s">
        <v>18</v>
      </c>
      <c r="F449">
        <v>260</v>
      </c>
      <c r="G449" t="str">
        <f t="shared" si="12"/>
        <v>Estação de trabalho mantida (unidade)</v>
      </c>
      <c r="H449" t="str">
        <f t="shared" si="13"/>
        <v>8664 - Manutenção e modernização dos serviços de tecnologia da informação e comunicação - JUCESC</v>
      </c>
    </row>
    <row r="450" spans="1:8" hidden="1" x14ac:dyDescent="0.25">
      <c r="A450">
        <v>8734</v>
      </c>
      <c r="B450" t="s">
        <v>586</v>
      </c>
      <c r="C450" t="s">
        <v>16</v>
      </c>
      <c r="D450" t="s">
        <v>92</v>
      </c>
      <c r="E450" t="s">
        <v>31</v>
      </c>
      <c r="F450">
        <v>30</v>
      </c>
      <c r="G450" t="str">
        <f t="shared" si="12"/>
        <v>Rodovia pavimentada (km)</v>
      </c>
      <c r="H450" t="str">
        <f t="shared" si="13"/>
        <v>8734 - AP - Pavimentação da SC-110, trecho Petrolândia - BR-282</v>
      </c>
    </row>
    <row r="451" spans="1:8" hidden="1" x14ac:dyDescent="0.25">
      <c r="A451">
        <v>8781</v>
      </c>
      <c r="B451" t="s">
        <v>587</v>
      </c>
      <c r="C451" t="s">
        <v>16</v>
      </c>
      <c r="D451" t="s">
        <v>92</v>
      </c>
      <c r="E451" t="s">
        <v>31</v>
      </c>
      <c r="F451">
        <v>42</v>
      </c>
      <c r="G451" t="str">
        <f t="shared" ref="G451:G514" si="14">CONCATENATE(D451," (",E451,")")</f>
        <v>Rodovia pavimentada (km)</v>
      </c>
      <c r="H451" t="str">
        <f t="shared" ref="H451:H514" si="15">CONCATENATE(A451," - ",B451)</f>
        <v>8781 - AP - Pavimentação da SC-120, trecho Curitibanos - BR-282 (p/ São José do Cerrito)</v>
      </c>
    </row>
    <row r="452" spans="1:8" hidden="1" x14ac:dyDescent="0.25">
      <c r="A452">
        <v>9111</v>
      </c>
      <c r="B452" t="s">
        <v>588</v>
      </c>
      <c r="C452" t="s">
        <v>16</v>
      </c>
      <c r="D452" t="s">
        <v>46</v>
      </c>
      <c r="E452" t="s">
        <v>18</v>
      </c>
      <c r="F452">
        <v>1</v>
      </c>
      <c r="G452" t="str">
        <f t="shared" si="14"/>
        <v>Obra executada (unidade)</v>
      </c>
      <c r="H452" t="str">
        <f t="shared" si="15"/>
        <v>9111 - Aquisição, construção e reforma de bens imóveis - UDESC/Balneário Camboriú</v>
      </c>
    </row>
    <row r="453" spans="1:8" hidden="1" x14ac:dyDescent="0.25">
      <c r="A453">
        <v>9156</v>
      </c>
      <c r="B453" t="s">
        <v>589</v>
      </c>
      <c r="C453" t="s">
        <v>16</v>
      </c>
      <c r="D453" t="s">
        <v>92</v>
      </c>
      <c r="E453" t="s">
        <v>31</v>
      </c>
      <c r="F453">
        <v>20</v>
      </c>
      <c r="G453" t="str">
        <f t="shared" si="14"/>
        <v>Rodovia pavimentada (km)</v>
      </c>
      <c r="H453" t="str">
        <f t="shared" si="15"/>
        <v>9156 - AP - Pavimentação da SC-434, trecho Paulo Lopes - Garopaba, via Siriú/Macacu</v>
      </c>
    </row>
    <row r="454" spans="1:8" hidden="1" x14ac:dyDescent="0.25">
      <c r="A454">
        <v>9164</v>
      </c>
      <c r="B454" t="s">
        <v>590</v>
      </c>
      <c r="C454" t="s">
        <v>16</v>
      </c>
      <c r="D454" t="s">
        <v>591</v>
      </c>
      <c r="E454" t="s">
        <v>18</v>
      </c>
      <c r="F454">
        <v>1</v>
      </c>
      <c r="G454" t="str">
        <f t="shared" si="14"/>
        <v>Unidade construída (unidade)</v>
      </c>
      <c r="H454" t="str">
        <f t="shared" si="15"/>
        <v>9164 - AP - Expansão da UDESC para a região de Blumenau</v>
      </c>
    </row>
    <row r="455" spans="1:8" hidden="1" x14ac:dyDescent="0.25">
      <c r="A455">
        <v>9190</v>
      </c>
      <c r="B455" t="s">
        <v>592</v>
      </c>
      <c r="C455" t="s">
        <v>16</v>
      </c>
      <c r="D455" t="s">
        <v>46</v>
      </c>
      <c r="E455" t="s">
        <v>18</v>
      </c>
      <c r="F455">
        <v>1</v>
      </c>
      <c r="G455" t="str">
        <f t="shared" si="14"/>
        <v>Obra executada (unidade)</v>
      </c>
      <c r="H455" t="str">
        <f t="shared" si="15"/>
        <v>9190 - AP - Pavimentação da SC-283, trecho Mondaí - Itapiranga</v>
      </c>
    </row>
    <row r="456" spans="1:8" hidden="1" x14ac:dyDescent="0.25">
      <c r="A456">
        <v>9195</v>
      </c>
      <c r="B456" t="s">
        <v>593</v>
      </c>
      <c r="C456" t="s">
        <v>16</v>
      </c>
      <c r="D456" t="s">
        <v>46</v>
      </c>
      <c r="E456" t="s">
        <v>18</v>
      </c>
      <c r="F456">
        <v>1</v>
      </c>
      <c r="G456" t="str">
        <f t="shared" si="14"/>
        <v>Obra executada (unidade)</v>
      </c>
      <c r="H456" t="str">
        <f t="shared" si="15"/>
        <v>9195 - AP - Pavimentação do trecho União do Oeste - Quilombo</v>
      </c>
    </row>
    <row r="457" spans="1:8" hidden="1" x14ac:dyDescent="0.25">
      <c r="A457">
        <v>9200</v>
      </c>
      <c r="B457" t="s">
        <v>594</v>
      </c>
      <c r="C457" t="s">
        <v>16</v>
      </c>
      <c r="D457" t="s">
        <v>92</v>
      </c>
      <c r="E457" t="s">
        <v>31</v>
      </c>
      <c r="F457">
        <v>50</v>
      </c>
      <c r="G457" t="str">
        <f t="shared" si="14"/>
        <v>Rodovia pavimentada (km)</v>
      </c>
      <c r="H457" t="str">
        <f t="shared" si="15"/>
        <v>9200 - Pavimentação da SC-281, trecho Agrolândia - Otacílio Costa</v>
      </c>
    </row>
    <row r="458" spans="1:8" hidden="1" x14ac:dyDescent="0.25">
      <c r="A458">
        <v>9259</v>
      </c>
      <c r="B458" t="s">
        <v>595</v>
      </c>
      <c r="C458" t="s">
        <v>16</v>
      </c>
      <c r="D458" t="s">
        <v>46</v>
      </c>
      <c r="E458" t="s">
        <v>18</v>
      </c>
      <c r="F458">
        <v>6</v>
      </c>
      <c r="G458" t="str">
        <f t="shared" si="14"/>
        <v>Obra executada (unidade)</v>
      </c>
      <c r="H458" t="str">
        <f t="shared" si="15"/>
        <v>9259 - Ampliação e reforma de imóveis - FUNPAT - SEA</v>
      </c>
    </row>
    <row r="459" spans="1:8" hidden="1" x14ac:dyDescent="0.25">
      <c r="A459">
        <v>9279</v>
      </c>
      <c r="B459" t="s">
        <v>596</v>
      </c>
      <c r="C459" t="s">
        <v>16</v>
      </c>
      <c r="D459" t="s">
        <v>505</v>
      </c>
      <c r="E459" t="s">
        <v>18</v>
      </c>
      <c r="F459">
        <v>1</v>
      </c>
      <c r="G459" t="str">
        <f t="shared" si="14"/>
        <v>Fórum reformado (unidade)</v>
      </c>
      <c r="H459" t="str">
        <f t="shared" si="15"/>
        <v>9279 - Reforma do Fórum da comarca de Joinville - Sede - FRJ</v>
      </c>
    </row>
    <row r="460" spans="1:8" hidden="1" x14ac:dyDescent="0.25">
      <c r="A460">
        <v>9323</v>
      </c>
      <c r="B460" t="s">
        <v>597</v>
      </c>
      <c r="C460" t="s">
        <v>16</v>
      </c>
      <c r="D460" t="s">
        <v>92</v>
      </c>
      <c r="E460" t="s">
        <v>31</v>
      </c>
      <c r="F460">
        <v>20</v>
      </c>
      <c r="G460" t="str">
        <f t="shared" si="14"/>
        <v>Rodovia pavimentada (km)</v>
      </c>
      <c r="H460" t="str">
        <f t="shared" si="15"/>
        <v>9323 - AP - Pavimentação da SC-451, trecho Frei Rogério - entroncamento SC-452 (p/ Fraiburgo)</v>
      </c>
    </row>
    <row r="461" spans="1:8" hidden="1" x14ac:dyDescent="0.25">
      <c r="A461">
        <v>9324</v>
      </c>
      <c r="B461" t="s">
        <v>598</v>
      </c>
      <c r="C461" t="s">
        <v>16</v>
      </c>
      <c r="D461" t="s">
        <v>92</v>
      </c>
      <c r="E461" t="s">
        <v>31</v>
      </c>
      <c r="F461">
        <v>22</v>
      </c>
      <c r="G461" t="str">
        <f t="shared" si="14"/>
        <v>Rodovia pavimentada (km)</v>
      </c>
      <c r="H461" t="str">
        <f t="shared" si="15"/>
        <v>9324 - Pavimentação da SC-156, trecho São Domingos - Vila Milani - Divisa SC/PR</v>
      </c>
    </row>
    <row r="462" spans="1:8" hidden="1" x14ac:dyDescent="0.25">
      <c r="A462">
        <v>9327</v>
      </c>
      <c r="B462" t="s">
        <v>599</v>
      </c>
      <c r="C462" t="s">
        <v>16</v>
      </c>
      <c r="D462" t="s">
        <v>46</v>
      </c>
      <c r="E462" t="s">
        <v>18</v>
      </c>
      <c r="F462">
        <v>1</v>
      </c>
      <c r="G462" t="str">
        <f t="shared" si="14"/>
        <v>Obra executada (unidade)</v>
      </c>
      <c r="H462" t="str">
        <f t="shared" si="15"/>
        <v>9327 - AP - Pavimentação da SC-484, trecho Caxambu do Sul - Guatambu</v>
      </c>
    </row>
    <row r="463" spans="1:8" hidden="1" x14ac:dyDescent="0.25">
      <c r="A463">
        <v>9339</v>
      </c>
      <c r="B463" t="s">
        <v>600</v>
      </c>
      <c r="C463" t="s">
        <v>27</v>
      </c>
      <c r="D463" t="s">
        <v>84</v>
      </c>
      <c r="E463" t="s">
        <v>85</v>
      </c>
      <c r="F463">
        <v>6000</v>
      </c>
      <c r="G463" t="str">
        <f t="shared" si="14"/>
        <v>Área desapropriada (hectare)</v>
      </c>
      <c r="H463" t="str">
        <f t="shared" si="15"/>
        <v>9339 - Desapropriação de áreas para obras do Programa BID-VI</v>
      </c>
    </row>
    <row r="464" spans="1:8" hidden="1" x14ac:dyDescent="0.25">
      <c r="A464">
        <v>9342</v>
      </c>
      <c r="B464" t="s">
        <v>601</v>
      </c>
      <c r="C464" t="s">
        <v>16</v>
      </c>
      <c r="D464" t="s">
        <v>212</v>
      </c>
      <c r="E464" t="s">
        <v>18</v>
      </c>
      <c r="F464">
        <v>1420</v>
      </c>
      <c r="G464" t="str">
        <f t="shared" si="14"/>
        <v>Servidor inativo (unidade)</v>
      </c>
      <c r="H464" t="str">
        <f t="shared" si="15"/>
        <v>9342 - Encargos com inativos - TJ - Fundo Financeiro</v>
      </c>
    </row>
    <row r="465" spans="1:8" hidden="1" x14ac:dyDescent="0.25">
      <c r="A465">
        <v>9343</v>
      </c>
      <c r="B465" t="s">
        <v>602</v>
      </c>
      <c r="C465" t="s">
        <v>16</v>
      </c>
      <c r="D465" t="s">
        <v>603</v>
      </c>
      <c r="E465" t="s">
        <v>18</v>
      </c>
      <c r="F465">
        <v>225</v>
      </c>
      <c r="G465" t="str">
        <f t="shared" si="14"/>
        <v>Membro e servidor inativo (unidade)</v>
      </c>
      <c r="H465" t="str">
        <f t="shared" si="15"/>
        <v>9343 - Encargos com inativos - MPSC - Fundo Financeiro</v>
      </c>
    </row>
    <row r="466" spans="1:8" hidden="1" x14ac:dyDescent="0.25">
      <c r="A466">
        <v>9344</v>
      </c>
      <c r="B466" t="s">
        <v>604</v>
      </c>
      <c r="C466" t="s">
        <v>16</v>
      </c>
      <c r="D466" t="s">
        <v>17</v>
      </c>
      <c r="E466" t="s">
        <v>18</v>
      </c>
      <c r="F466">
        <v>500</v>
      </c>
      <c r="G466" t="str">
        <f t="shared" si="14"/>
        <v>Servidor remunerado (unidade)</v>
      </c>
      <c r="H466" t="str">
        <f t="shared" si="15"/>
        <v>9344 - Administração de pessoal e encargos sociais - ensino profissional - SED</v>
      </c>
    </row>
    <row r="467" spans="1:8" hidden="1" x14ac:dyDescent="0.25">
      <c r="A467">
        <v>9345</v>
      </c>
      <c r="B467" t="s">
        <v>605</v>
      </c>
      <c r="C467" t="s">
        <v>16</v>
      </c>
      <c r="D467" t="s">
        <v>212</v>
      </c>
      <c r="E467" t="s">
        <v>18</v>
      </c>
      <c r="F467">
        <v>16000</v>
      </c>
      <c r="G467" t="str">
        <f t="shared" si="14"/>
        <v>Servidor inativo (unidade)</v>
      </c>
      <c r="H467" t="str">
        <f t="shared" si="15"/>
        <v>9345 - Encargos com inativos - Poder Executivo - Fundo Financeiro</v>
      </c>
    </row>
    <row r="468" spans="1:8" hidden="1" x14ac:dyDescent="0.25">
      <c r="A468">
        <v>9346</v>
      </c>
      <c r="B468" t="s">
        <v>606</v>
      </c>
      <c r="C468" t="s">
        <v>16</v>
      </c>
      <c r="D468" t="s">
        <v>212</v>
      </c>
      <c r="E468" t="s">
        <v>18</v>
      </c>
      <c r="F468">
        <v>270</v>
      </c>
      <c r="G468" t="str">
        <f t="shared" si="14"/>
        <v>Servidor inativo (unidade)</v>
      </c>
      <c r="H468" t="str">
        <f t="shared" si="15"/>
        <v>9346 - Encargos com inativos - IPREV - Fundo Financeiro</v>
      </c>
    </row>
    <row r="469" spans="1:8" hidden="1" x14ac:dyDescent="0.25">
      <c r="A469">
        <v>9347</v>
      </c>
      <c r="B469" t="s">
        <v>607</v>
      </c>
      <c r="C469" t="s">
        <v>16</v>
      </c>
      <c r="D469" t="s">
        <v>212</v>
      </c>
      <c r="E469" t="s">
        <v>18</v>
      </c>
      <c r="F469">
        <v>7000</v>
      </c>
      <c r="G469" t="str">
        <f t="shared" si="14"/>
        <v>Servidor inativo (unidade)</v>
      </c>
      <c r="H469" t="str">
        <f t="shared" si="15"/>
        <v>9347 - Encargos com inativos - SES - Fundo Financeiro</v>
      </c>
    </row>
    <row r="470" spans="1:8" hidden="1" x14ac:dyDescent="0.25">
      <c r="A470">
        <v>9348</v>
      </c>
      <c r="B470" t="s">
        <v>608</v>
      </c>
      <c r="C470" t="s">
        <v>16</v>
      </c>
      <c r="D470" t="s">
        <v>212</v>
      </c>
      <c r="E470" t="s">
        <v>18</v>
      </c>
      <c r="F470">
        <v>19300</v>
      </c>
      <c r="G470" t="str">
        <f t="shared" si="14"/>
        <v>Servidor inativo (unidade)</v>
      </c>
      <c r="H470" t="str">
        <f t="shared" si="15"/>
        <v>9348 - Encargos com inativos - Educação - Fundo Financeiro</v>
      </c>
    </row>
    <row r="471" spans="1:8" hidden="1" x14ac:dyDescent="0.25">
      <c r="A471">
        <v>9349</v>
      </c>
      <c r="B471" t="s">
        <v>609</v>
      </c>
      <c r="C471" t="s">
        <v>16</v>
      </c>
      <c r="D471" t="s">
        <v>212</v>
      </c>
      <c r="E471" t="s">
        <v>18</v>
      </c>
      <c r="F471">
        <v>14000</v>
      </c>
      <c r="G471" t="str">
        <f t="shared" si="14"/>
        <v>Servidor inativo (unidade)</v>
      </c>
      <c r="H471" t="str">
        <f t="shared" si="15"/>
        <v>9349 - Encargos com inativos - Ensino Fundamental - Fundo Financeiro</v>
      </c>
    </row>
    <row r="472" spans="1:8" hidden="1" x14ac:dyDescent="0.25">
      <c r="A472">
        <v>9350</v>
      </c>
      <c r="B472" t="s">
        <v>610</v>
      </c>
      <c r="C472" t="s">
        <v>16</v>
      </c>
      <c r="D472" t="s">
        <v>212</v>
      </c>
      <c r="E472" t="s">
        <v>18</v>
      </c>
      <c r="F472">
        <v>800</v>
      </c>
      <c r="G472" t="str">
        <f t="shared" si="14"/>
        <v>Servidor inativo (unidade)</v>
      </c>
      <c r="H472" t="str">
        <f t="shared" si="15"/>
        <v>9350 - Encargos com inativos - FCEE - Fundo Financeiro</v>
      </c>
    </row>
    <row r="473" spans="1:8" hidden="1" x14ac:dyDescent="0.25">
      <c r="A473">
        <v>9354</v>
      </c>
      <c r="B473" t="s">
        <v>611</v>
      </c>
      <c r="C473" t="s">
        <v>16</v>
      </c>
      <c r="D473" t="s">
        <v>212</v>
      </c>
      <c r="E473" t="s">
        <v>18</v>
      </c>
      <c r="F473">
        <v>0</v>
      </c>
      <c r="G473" t="str">
        <f t="shared" si="14"/>
        <v>Servidor inativo (unidade)</v>
      </c>
      <c r="H473" t="str">
        <f t="shared" si="15"/>
        <v>9354 - Encargos com inativos - APSFS - Fundo Financeiro</v>
      </c>
    </row>
    <row r="474" spans="1:8" hidden="1" x14ac:dyDescent="0.25">
      <c r="A474">
        <v>9355</v>
      </c>
      <c r="B474" t="s">
        <v>612</v>
      </c>
      <c r="C474" t="s">
        <v>16</v>
      </c>
      <c r="D474" t="s">
        <v>212</v>
      </c>
      <c r="E474" t="s">
        <v>18</v>
      </c>
      <c r="F474">
        <v>130</v>
      </c>
      <c r="G474" t="str">
        <f t="shared" si="14"/>
        <v>Servidor inativo (unidade)</v>
      </c>
      <c r="H474" t="str">
        <f t="shared" si="15"/>
        <v>9355 - Encargos com inativos - DETER - Fundo Financeiro</v>
      </c>
    </row>
    <row r="475" spans="1:8" hidden="1" x14ac:dyDescent="0.25">
      <c r="A475">
        <v>9356</v>
      </c>
      <c r="B475" t="s">
        <v>613</v>
      </c>
      <c r="C475" t="s">
        <v>16</v>
      </c>
      <c r="D475" t="s">
        <v>212</v>
      </c>
      <c r="E475" t="s">
        <v>18</v>
      </c>
      <c r="F475">
        <v>650</v>
      </c>
      <c r="G475" t="str">
        <f t="shared" si="14"/>
        <v>Servidor inativo (unidade)</v>
      </c>
      <c r="H475" t="str">
        <f t="shared" si="15"/>
        <v>9356 - Encargos com inativos - UDESC - Fundo Financeiro</v>
      </c>
    </row>
    <row r="476" spans="1:8" hidden="1" x14ac:dyDescent="0.25">
      <c r="A476">
        <v>9357</v>
      </c>
      <c r="B476" t="s">
        <v>614</v>
      </c>
      <c r="C476" t="s">
        <v>16</v>
      </c>
      <c r="D476" t="s">
        <v>615</v>
      </c>
      <c r="E476" t="s">
        <v>18</v>
      </c>
      <c r="F476">
        <v>24</v>
      </c>
      <c r="G476" t="str">
        <f t="shared" si="14"/>
        <v>Família beneficiada (unidade)</v>
      </c>
      <c r="H476" t="str">
        <f t="shared" si="15"/>
        <v>9357 - Auxílio reclusão - Poder Executivo - Fundo Financeiro</v>
      </c>
    </row>
    <row r="477" spans="1:8" hidden="1" x14ac:dyDescent="0.25">
      <c r="A477">
        <v>9358</v>
      </c>
      <c r="B477" t="s">
        <v>616</v>
      </c>
      <c r="C477" t="s">
        <v>16</v>
      </c>
      <c r="D477" t="s">
        <v>212</v>
      </c>
      <c r="E477" t="s">
        <v>18</v>
      </c>
      <c r="F477">
        <v>768</v>
      </c>
      <c r="G477" t="str">
        <f t="shared" si="14"/>
        <v>Servidor inativo (unidade)</v>
      </c>
      <c r="H477" t="str">
        <f t="shared" si="15"/>
        <v>9358 - Encargos com inativos - ALESC - Fundo Financeiro</v>
      </c>
    </row>
    <row r="478" spans="1:8" hidden="1" x14ac:dyDescent="0.25">
      <c r="A478">
        <v>9359</v>
      </c>
      <c r="B478" t="s">
        <v>617</v>
      </c>
      <c r="C478" t="s">
        <v>16</v>
      </c>
      <c r="D478" t="s">
        <v>212</v>
      </c>
      <c r="E478" t="s">
        <v>18</v>
      </c>
      <c r="F478">
        <v>290</v>
      </c>
      <c r="G478" t="str">
        <f t="shared" si="14"/>
        <v>Servidor inativo (unidade)</v>
      </c>
      <c r="H478" t="str">
        <f t="shared" si="15"/>
        <v>9359 - Encargos com inativos - TCE - Fundo Financeiro</v>
      </c>
    </row>
    <row r="479" spans="1:8" hidden="1" x14ac:dyDescent="0.25">
      <c r="A479">
        <v>9360</v>
      </c>
      <c r="B479" t="s">
        <v>618</v>
      </c>
      <c r="C479" t="s">
        <v>16</v>
      </c>
      <c r="D479" t="s">
        <v>385</v>
      </c>
      <c r="E479" t="s">
        <v>18</v>
      </c>
      <c r="F479">
        <v>13000</v>
      </c>
      <c r="G479" t="str">
        <f t="shared" si="14"/>
        <v>Segurado/beneficiado (unidade)</v>
      </c>
      <c r="H479" t="str">
        <f t="shared" si="15"/>
        <v>9360 - Pensões - Poder Executivo - Fundo Financeiro</v>
      </c>
    </row>
    <row r="480" spans="1:8" hidden="1" x14ac:dyDescent="0.25">
      <c r="A480">
        <v>9364</v>
      </c>
      <c r="B480" t="s">
        <v>619</v>
      </c>
      <c r="C480" t="s">
        <v>27</v>
      </c>
      <c r="D480" t="s">
        <v>65</v>
      </c>
      <c r="E480" t="s">
        <v>31</v>
      </c>
      <c r="F480">
        <v>140</v>
      </c>
      <c r="G480" t="str">
        <f t="shared" si="14"/>
        <v>Projeto de rodovia elaborado (km)</v>
      </c>
      <c r="H480" t="str">
        <f t="shared" si="15"/>
        <v>9364 - Projetos de engenharia rodoviária - BID-VI</v>
      </c>
    </row>
    <row r="481" spans="1:8" hidden="1" x14ac:dyDescent="0.25">
      <c r="A481">
        <v>9365</v>
      </c>
      <c r="B481" t="s">
        <v>620</v>
      </c>
      <c r="C481" t="s">
        <v>27</v>
      </c>
      <c r="D481" t="s">
        <v>88</v>
      </c>
      <c r="E481" t="s">
        <v>31</v>
      </c>
      <c r="F481">
        <v>0</v>
      </c>
      <c r="G481" t="str">
        <f t="shared" si="14"/>
        <v>Compensação ambiental (km)</v>
      </c>
      <c r="H481" t="str">
        <f t="shared" si="15"/>
        <v>9365 - Medidas de compensação ambiental - BID-VI</v>
      </c>
    </row>
    <row r="482" spans="1:8" hidden="1" x14ac:dyDescent="0.25">
      <c r="A482">
        <v>9367</v>
      </c>
      <c r="B482" t="s">
        <v>621</v>
      </c>
      <c r="C482" t="s">
        <v>16</v>
      </c>
      <c r="D482" t="s">
        <v>35</v>
      </c>
      <c r="E482" t="s">
        <v>18</v>
      </c>
      <c r="F482">
        <v>1</v>
      </c>
      <c r="G482" t="str">
        <f t="shared" si="14"/>
        <v>Travessia conservada e reabilitada (unidade)</v>
      </c>
      <c r="H482" t="str">
        <f t="shared" si="15"/>
        <v>9367 - Reabilitação da ponte Hercílio Luz em Florianópolis</v>
      </c>
    </row>
    <row r="483" spans="1:8" hidden="1" x14ac:dyDescent="0.25">
      <c r="A483">
        <v>9374</v>
      </c>
      <c r="B483" t="s">
        <v>622</v>
      </c>
      <c r="C483" t="s">
        <v>27</v>
      </c>
      <c r="D483" t="s">
        <v>33</v>
      </c>
      <c r="E483" t="s">
        <v>18</v>
      </c>
      <c r="F483">
        <v>6</v>
      </c>
      <c r="G483" t="str">
        <f t="shared" si="14"/>
        <v>Projeto apoiado (unidade)</v>
      </c>
      <c r="H483" t="str">
        <f t="shared" si="15"/>
        <v>9374 - Apoio a Projetos de Gestão, Fiscalização e Preservação Ambiental</v>
      </c>
    </row>
    <row r="484" spans="1:8" hidden="1" x14ac:dyDescent="0.25">
      <c r="A484">
        <v>9375</v>
      </c>
      <c r="B484" t="s">
        <v>623</v>
      </c>
      <c r="C484" t="s">
        <v>27</v>
      </c>
      <c r="D484" t="s">
        <v>624</v>
      </c>
      <c r="E484" t="s">
        <v>18</v>
      </c>
      <c r="F484">
        <v>5</v>
      </c>
      <c r="G484" t="str">
        <f t="shared" si="14"/>
        <v>Aeronave mantida (unidade)</v>
      </c>
      <c r="H484" t="str">
        <f t="shared" si="15"/>
        <v>9375 - Manutenção das aeronaves do SAMU/Corpo de Bombeiro Militar</v>
      </c>
    </row>
    <row r="485" spans="1:8" hidden="1" x14ac:dyDescent="0.25">
      <c r="A485">
        <v>9380</v>
      </c>
      <c r="B485" t="s">
        <v>625</v>
      </c>
      <c r="C485" t="s">
        <v>16</v>
      </c>
      <c r="D485" t="s">
        <v>212</v>
      </c>
      <c r="E485" t="s">
        <v>18</v>
      </c>
      <c r="F485">
        <v>460</v>
      </c>
      <c r="G485" t="str">
        <f t="shared" si="14"/>
        <v>Servidor inativo (unidade)</v>
      </c>
      <c r="H485" t="str">
        <f t="shared" si="15"/>
        <v>9380 - Encargos com inativos extrajudiciais - TJ - Fundo Financeiro</v>
      </c>
    </row>
    <row r="486" spans="1:8" hidden="1" x14ac:dyDescent="0.25">
      <c r="A486">
        <v>9419</v>
      </c>
      <c r="B486" t="s">
        <v>626</v>
      </c>
      <c r="C486" t="s">
        <v>27</v>
      </c>
      <c r="D486" t="s">
        <v>33</v>
      </c>
      <c r="E486" t="s">
        <v>18</v>
      </c>
      <c r="F486">
        <v>6</v>
      </c>
      <c r="G486" t="str">
        <f t="shared" si="14"/>
        <v>Projeto apoiado (unidade)</v>
      </c>
      <c r="H486" t="str">
        <f t="shared" si="15"/>
        <v>9419 - Apoiar projetos de Educação, estudos e pesquisa na área Ambiental</v>
      </c>
    </row>
    <row r="487" spans="1:8" hidden="1" x14ac:dyDescent="0.25">
      <c r="A487">
        <v>9459</v>
      </c>
      <c r="B487" t="s">
        <v>627</v>
      </c>
      <c r="C487" t="s">
        <v>16</v>
      </c>
      <c r="D487" t="s">
        <v>628</v>
      </c>
      <c r="E487" t="s">
        <v>18</v>
      </c>
      <c r="F487">
        <v>96</v>
      </c>
      <c r="G487" t="str">
        <f t="shared" si="14"/>
        <v>Equipamento beneficiado (unidade)</v>
      </c>
      <c r="H487" t="str">
        <f t="shared" si="15"/>
        <v>9459 - Ações de proteção social especial de média complexidade</v>
      </c>
    </row>
    <row r="488" spans="1:8" x14ac:dyDescent="0.25">
      <c r="A488">
        <v>9462</v>
      </c>
      <c r="B488" t="s">
        <v>629</v>
      </c>
      <c r="C488" t="s">
        <v>147</v>
      </c>
      <c r="D488" t="s">
        <v>274</v>
      </c>
      <c r="E488" t="s">
        <v>18</v>
      </c>
      <c r="F488">
        <v>20</v>
      </c>
      <c r="G488" t="str">
        <f t="shared" si="14"/>
        <v>Ação realizada (unidade)</v>
      </c>
      <c r="H488" t="str">
        <f t="shared" si="15"/>
        <v>9462 - Gestão Estadual do Sistema Único de Assistência Social</v>
      </c>
    </row>
    <row r="489" spans="1:8" hidden="1" x14ac:dyDescent="0.25">
      <c r="A489">
        <v>9488</v>
      </c>
      <c r="B489" t="s">
        <v>630</v>
      </c>
      <c r="C489" t="s">
        <v>27</v>
      </c>
      <c r="D489" t="s">
        <v>43</v>
      </c>
      <c r="E489" t="s">
        <v>18</v>
      </c>
      <c r="F489">
        <v>3</v>
      </c>
      <c r="G489" t="str">
        <f t="shared" si="14"/>
        <v>Evento realizado (unidade)</v>
      </c>
      <c r="H489" t="str">
        <f t="shared" si="15"/>
        <v>9488 - Promoção da Educação Fiscal</v>
      </c>
    </row>
    <row r="490" spans="1:8" hidden="1" x14ac:dyDescent="0.25">
      <c r="A490">
        <v>9521</v>
      </c>
      <c r="B490" t="s">
        <v>631</v>
      </c>
      <c r="C490" t="s">
        <v>16</v>
      </c>
      <c r="D490" t="s">
        <v>603</v>
      </c>
      <c r="E490" t="s">
        <v>18</v>
      </c>
      <c r="F490">
        <v>0</v>
      </c>
      <c r="G490" t="str">
        <f t="shared" si="14"/>
        <v>Membro e servidor inativo (unidade)</v>
      </c>
      <c r="H490" t="str">
        <f t="shared" si="15"/>
        <v>9521 - Encargos com inativos - MPSC - Fundo Previdenciário</v>
      </c>
    </row>
    <row r="491" spans="1:8" hidden="1" x14ac:dyDescent="0.25">
      <c r="A491">
        <v>9539</v>
      </c>
      <c r="B491" t="s">
        <v>632</v>
      </c>
      <c r="C491" t="s">
        <v>27</v>
      </c>
      <c r="D491" t="s">
        <v>633</v>
      </c>
      <c r="E491" t="s">
        <v>237</v>
      </c>
      <c r="F491">
        <v>40</v>
      </c>
      <c r="G491" t="str">
        <f t="shared" si="14"/>
        <v>Obra   executada (% de execução)</v>
      </c>
      <c r="H491" t="str">
        <f t="shared" si="15"/>
        <v>9539 - AP - Implantação do sistema de esgotamento sanitário de Mafra</v>
      </c>
    </row>
    <row r="492" spans="1:8" hidden="1" x14ac:dyDescent="0.25">
      <c r="A492">
        <v>9540</v>
      </c>
      <c r="B492" t="s">
        <v>634</v>
      </c>
      <c r="C492" t="s">
        <v>27</v>
      </c>
      <c r="D492" t="s">
        <v>633</v>
      </c>
      <c r="E492" t="s">
        <v>237</v>
      </c>
      <c r="F492">
        <v>13</v>
      </c>
      <c r="G492" t="str">
        <f t="shared" si="14"/>
        <v>Obra   executada (% de execução)</v>
      </c>
      <c r="H492" t="str">
        <f t="shared" si="15"/>
        <v>9540 - AP - Implantação do sistema de esgotamento sanitário de Rio do Sul</v>
      </c>
    </row>
    <row r="493" spans="1:8" hidden="1" x14ac:dyDescent="0.25">
      <c r="A493">
        <v>9544</v>
      </c>
      <c r="B493" t="s">
        <v>635</v>
      </c>
      <c r="C493" t="s">
        <v>27</v>
      </c>
      <c r="D493" t="s">
        <v>633</v>
      </c>
      <c r="E493" t="s">
        <v>237</v>
      </c>
      <c r="F493">
        <v>71</v>
      </c>
      <c r="G493" t="str">
        <f t="shared" si="14"/>
        <v>Obra   executada (% de execução)</v>
      </c>
      <c r="H493" t="str">
        <f t="shared" si="15"/>
        <v>9544 - AP - Implantação do sistema de esgotamento sanitário de Videira</v>
      </c>
    </row>
    <row r="494" spans="1:8" hidden="1" x14ac:dyDescent="0.25">
      <c r="A494">
        <v>9546</v>
      </c>
      <c r="B494" t="s">
        <v>636</v>
      </c>
      <c r="C494" t="s">
        <v>27</v>
      </c>
      <c r="D494" t="s">
        <v>633</v>
      </c>
      <c r="E494" t="s">
        <v>237</v>
      </c>
      <c r="F494">
        <v>44</v>
      </c>
      <c r="G494" t="str">
        <f t="shared" si="14"/>
        <v>Obra   executada (% de execução)</v>
      </c>
      <c r="H494" t="str">
        <f t="shared" si="15"/>
        <v>9546 - AP - Implantação do sistema de esgotamento sanitário de Caçador</v>
      </c>
    </row>
    <row r="495" spans="1:8" hidden="1" x14ac:dyDescent="0.25">
      <c r="A495">
        <v>9547</v>
      </c>
      <c r="B495" t="s">
        <v>637</v>
      </c>
      <c r="C495" t="s">
        <v>27</v>
      </c>
      <c r="D495" t="s">
        <v>633</v>
      </c>
      <c r="E495" t="s">
        <v>237</v>
      </c>
      <c r="F495">
        <v>0</v>
      </c>
      <c r="G495" t="str">
        <f t="shared" si="14"/>
        <v>Obra   executada (% de execução)</v>
      </c>
      <c r="H495" t="str">
        <f t="shared" si="15"/>
        <v>9547 - Implantação do sistema de esgotamento sanitário de Canoinhas</v>
      </c>
    </row>
    <row r="496" spans="1:8" hidden="1" x14ac:dyDescent="0.25">
      <c r="A496">
        <v>9549</v>
      </c>
      <c r="B496" t="s">
        <v>638</v>
      </c>
      <c r="C496" t="s">
        <v>27</v>
      </c>
      <c r="D496" t="s">
        <v>633</v>
      </c>
      <c r="E496" t="s">
        <v>237</v>
      </c>
      <c r="F496">
        <v>15</v>
      </c>
      <c r="G496" t="str">
        <f t="shared" si="14"/>
        <v>Obra   executada (% de execução)</v>
      </c>
      <c r="H496" t="str">
        <f t="shared" si="15"/>
        <v>9549 - Implantação do sistema de esgotamento sanitário de Concórdia</v>
      </c>
    </row>
    <row r="497" spans="1:8" hidden="1" x14ac:dyDescent="0.25">
      <c r="A497">
        <v>9559</v>
      </c>
      <c r="B497" t="s">
        <v>639</v>
      </c>
      <c r="C497" t="s">
        <v>27</v>
      </c>
      <c r="D497" t="s">
        <v>633</v>
      </c>
      <c r="E497" t="s">
        <v>237</v>
      </c>
      <c r="F497">
        <v>15</v>
      </c>
      <c r="G497" t="str">
        <f t="shared" si="14"/>
        <v>Obra   executada (% de execução)</v>
      </c>
      <c r="H497" t="str">
        <f t="shared" si="15"/>
        <v>9559 - Implantação do sistema de esgotamento sanitário de Biguaçu</v>
      </c>
    </row>
    <row r="498" spans="1:8" hidden="1" x14ac:dyDescent="0.25">
      <c r="A498">
        <v>9573</v>
      </c>
      <c r="B498" t="s">
        <v>640</v>
      </c>
      <c r="C498" t="s">
        <v>27</v>
      </c>
      <c r="D498" t="s">
        <v>633</v>
      </c>
      <c r="E498" t="s">
        <v>237</v>
      </c>
      <c r="F498">
        <v>36</v>
      </c>
      <c r="G498" t="str">
        <f t="shared" si="14"/>
        <v>Obra   executada (% de execução)</v>
      </c>
      <c r="H498" t="str">
        <f t="shared" si="15"/>
        <v>9573 - Ampliação do sistema de abastecimento de água de São José (diversos bairros - etapa 2)</v>
      </c>
    </row>
    <row r="499" spans="1:8" hidden="1" x14ac:dyDescent="0.25">
      <c r="A499">
        <v>9575</v>
      </c>
      <c r="B499" t="s">
        <v>641</v>
      </c>
      <c r="C499" t="s">
        <v>27</v>
      </c>
      <c r="D499" t="s">
        <v>633</v>
      </c>
      <c r="E499" t="s">
        <v>237</v>
      </c>
      <c r="F499">
        <v>37</v>
      </c>
      <c r="G499" t="str">
        <f t="shared" si="14"/>
        <v>Obra   executada (% de execução)</v>
      </c>
      <c r="H499" t="str">
        <f t="shared" si="15"/>
        <v>9575 - Implantação do sistema de esgotamento sanitário de Piçarras</v>
      </c>
    </row>
    <row r="500" spans="1:8" hidden="1" x14ac:dyDescent="0.25">
      <c r="A500">
        <v>9576</v>
      </c>
      <c r="B500" t="s">
        <v>642</v>
      </c>
      <c r="C500" t="s">
        <v>27</v>
      </c>
      <c r="D500" t="s">
        <v>633</v>
      </c>
      <c r="E500" t="s">
        <v>237</v>
      </c>
      <c r="F500">
        <v>0</v>
      </c>
      <c r="G500" t="str">
        <f t="shared" si="14"/>
        <v>Obra   executada (% de execução)</v>
      </c>
      <c r="H500" t="str">
        <f t="shared" si="15"/>
        <v>9576 - Ampliação do sistema de esgotamento sanitário de Bombinhas</v>
      </c>
    </row>
    <row r="501" spans="1:8" hidden="1" x14ac:dyDescent="0.25">
      <c r="A501">
        <v>9581</v>
      </c>
      <c r="B501" t="s">
        <v>643</v>
      </c>
      <c r="C501" t="s">
        <v>27</v>
      </c>
      <c r="D501" t="s">
        <v>633</v>
      </c>
      <c r="E501" t="s">
        <v>237</v>
      </c>
      <c r="F501">
        <v>23</v>
      </c>
      <c r="G501" t="str">
        <f t="shared" si="14"/>
        <v>Obra   executada (% de execução)</v>
      </c>
      <c r="H501" t="str">
        <f t="shared" si="15"/>
        <v>9581 - Implantação do sistema de esgotamento sanitário de Balneário Barra do Sul</v>
      </c>
    </row>
    <row r="502" spans="1:8" hidden="1" x14ac:dyDescent="0.25">
      <c r="A502">
        <v>9586</v>
      </c>
      <c r="B502" t="s">
        <v>644</v>
      </c>
      <c r="C502" t="s">
        <v>27</v>
      </c>
      <c r="D502" t="s">
        <v>236</v>
      </c>
      <c r="E502" t="s">
        <v>237</v>
      </c>
      <c r="F502">
        <v>15</v>
      </c>
      <c r="G502" t="str">
        <f t="shared" si="14"/>
        <v>Programa implantado (% de execução)</v>
      </c>
      <c r="H502" t="str">
        <f t="shared" si="15"/>
        <v>9586 - Melhorias em imóveis</v>
      </c>
    </row>
    <row r="503" spans="1:8" hidden="1" x14ac:dyDescent="0.25">
      <c r="A503">
        <v>9589</v>
      </c>
      <c r="B503" t="s">
        <v>645</v>
      </c>
      <c r="C503" t="s">
        <v>27</v>
      </c>
      <c r="D503" t="s">
        <v>236</v>
      </c>
      <c r="E503" t="s">
        <v>237</v>
      </c>
      <c r="F503">
        <v>4</v>
      </c>
      <c r="G503" t="str">
        <f t="shared" si="14"/>
        <v>Programa implantado (% de execução)</v>
      </c>
      <c r="H503" t="str">
        <f t="shared" si="15"/>
        <v>9589 - Aquisição de móveis e utensílios</v>
      </c>
    </row>
    <row r="504" spans="1:8" hidden="1" x14ac:dyDescent="0.25">
      <c r="A504">
        <v>9592</v>
      </c>
      <c r="B504" t="s">
        <v>646</v>
      </c>
      <c r="C504" t="s">
        <v>27</v>
      </c>
      <c r="D504" t="s">
        <v>159</v>
      </c>
      <c r="E504" t="s">
        <v>18</v>
      </c>
      <c r="F504">
        <v>5</v>
      </c>
      <c r="G504" t="str">
        <f t="shared" si="14"/>
        <v>Veículo adquirido (unidade)</v>
      </c>
      <c r="H504" t="str">
        <f t="shared" si="15"/>
        <v>9592 - Aquisição de veículos - frota leve</v>
      </c>
    </row>
    <row r="505" spans="1:8" hidden="1" x14ac:dyDescent="0.25">
      <c r="A505">
        <v>9593</v>
      </c>
      <c r="B505" t="s">
        <v>647</v>
      </c>
      <c r="C505" t="s">
        <v>27</v>
      </c>
      <c r="D505" t="s">
        <v>159</v>
      </c>
      <c r="E505" t="s">
        <v>18</v>
      </c>
      <c r="F505">
        <v>20</v>
      </c>
      <c r="G505" t="str">
        <f t="shared" si="14"/>
        <v>Veículo adquirido (unidade)</v>
      </c>
      <c r="H505" t="str">
        <f t="shared" si="15"/>
        <v>9593 - Aquisição de veículos - frota pesada</v>
      </c>
    </row>
    <row r="506" spans="1:8" hidden="1" x14ac:dyDescent="0.25">
      <c r="A506">
        <v>9594</v>
      </c>
      <c r="B506" t="s">
        <v>648</v>
      </c>
      <c r="C506" t="s">
        <v>27</v>
      </c>
      <c r="D506" t="s">
        <v>236</v>
      </c>
      <c r="E506" t="s">
        <v>237</v>
      </c>
      <c r="F506">
        <v>18</v>
      </c>
      <c r="G506" t="str">
        <f t="shared" si="14"/>
        <v>Programa implantado (% de execução)</v>
      </c>
      <c r="H506" t="str">
        <f t="shared" si="15"/>
        <v>9594 - Aquisição de equipamentos eletro-mecânicos</v>
      </c>
    </row>
    <row r="507" spans="1:8" hidden="1" x14ac:dyDescent="0.25">
      <c r="A507">
        <v>9595</v>
      </c>
      <c r="B507" t="s">
        <v>649</v>
      </c>
      <c r="C507" t="s">
        <v>27</v>
      </c>
      <c r="D507" t="s">
        <v>236</v>
      </c>
      <c r="E507" t="s">
        <v>237</v>
      </c>
      <c r="F507">
        <v>20</v>
      </c>
      <c r="G507" t="str">
        <f t="shared" si="14"/>
        <v>Programa implantado (% de execução)</v>
      </c>
      <c r="H507" t="str">
        <f t="shared" si="15"/>
        <v>9595 - Aquisição de equipamentos de tratamento de água e esgoto</v>
      </c>
    </row>
    <row r="508" spans="1:8" hidden="1" x14ac:dyDescent="0.25">
      <c r="A508">
        <v>9596</v>
      </c>
      <c r="B508" t="s">
        <v>650</v>
      </c>
      <c r="C508" t="s">
        <v>27</v>
      </c>
      <c r="D508" t="s">
        <v>236</v>
      </c>
      <c r="E508" t="s">
        <v>237</v>
      </c>
      <c r="F508">
        <v>22</v>
      </c>
      <c r="G508" t="str">
        <f t="shared" si="14"/>
        <v>Programa implantado (% de execução)</v>
      </c>
      <c r="H508" t="str">
        <f t="shared" si="15"/>
        <v>9596 - Aquisição de equipamentos de laboratório de análises</v>
      </c>
    </row>
    <row r="509" spans="1:8" hidden="1" x14ac:dyDescent="0.25">
      <c r="A509">
        <v>9597</v>
      </c>
      <c r="B509" t="s">
        <v>651</v>
      </c>
      <c r="C509" t="s">
        <v>27</v>
      </c>
      <c r="D509" t="s">
        <v>236</v>
      </c>
      <c r="E509" t="s">
        <v>237</v>
      </c>
      <c r="F509">
        <v>26</v>
      </c>
      <c r="G509" t="str">
        <f t="shared" si="14"/>
        <v>Programa implantado (% de execução)</v>
      </c>
      <c r="H509" t="str">
        <f t="shared" si="15"/>
        <v>9597 - Aquisição de equipamentos de oficina, engenharia e desenho</v>
      </c>
    </row>
    <row r="510" spans="1:8" hidden="1" x14ac:dyDescent="0.25">
      <c r="A510">
        <v>9606</v>
      </c>
      <c r="B510" t="s">
        <v>652</v>
      </c>
      <c r="C510" t="s">
        <v>16</v>
      </c>
      <c r="D510" t="s">
        <v>46</v>
      </c>
      <c r="E510" t="s">
        <v>18</v>
      </c>
      <c r="F510">
        <v>1</v>
      </c>
      <c r="G510" t="str">
        <f t="shared" si="14"/>
        <v>Obra executada (unidade)</v>
      </c>
      <c r="H510" t="str">
        <f t="shared" si="15"/>
        <v>9606 - AP - Ampliação e melhorias operacionais no sistema de abastecimento de água - ADR - Concórdia</v>
      </c>
    </row>
    <row r="511" spans="1:8" hidden="1" x14ac:dyDescent="0.25">
      <c r="A511">
        <v>9637</v>
      </c>
      <c r="B511" t="s">
        <v>653</v>
      </c>
      <c r="C511" t="s">
        <v>16</v>
      </c>
      <c r="D511" t="s">
        <v>25</v>
      </c>
      <c r="E511" t="s">
        <v>18</v>
      </c>
      <c r="F511">
        <v>70</v>
      </c>
      <c r="G511" t="str">
        <f t="shared" si="14"/>
        <v>Servidor capacitado (unidade)</v>
      </c>
      <c r="H511" t="str">
        <f t="shared" si="15"/>
        <v>9637 - Capacitação profissional dos agentes públicos - FAPESC</v>
      </c>
    </row>
    <row r="512" spans="1:8" hidden="1" x14ac:dyDescent="0.25">
      <c r="A512">
        <v>9659</v>
      </c>
      <c r="B512" t="s">
        <v>654</v>
      </c>
      <c r="C512" t="s">
        <v>16</v>
      </c>
      <c r="D512" t="s">
        <v>385</v>
      </c>
      <c r="E512" t="s">
        <v>18</v>
      </c>
      <c r="F512">
        <v>100</v>
      </c>
      <c r="G512" t="str">
        <f t="shared" si="14"/>
        <v>Segurado/beneficiado (unidade)</v>
      </c>
      <c r="H512" t="str">
        <f t="shared" si="15"/>
        <v>9659 - Pensões - TCE - Fundo Financeiro</v>
      </c>
    </row>
    <row r="513" spans="1:8" hidden="1" x14ac:dyDescent="0.25">
      <c r="A513">
        <v>9660</v>
      </c>
      <c r="B513" t="s">
        <v>655</v>
      </c>
      <c r="C513" t="s">
        <v>16</v>
      </c>
      <c r="D513" t="s">
        <v>385</v>
      </c>
      <c r="E513" t="s">
        <v>18</v>
      </c>
      <c r="F513">
        <v>490</v>
      </c>
      <c r="G513" t="str">
        <f t="shared" si="14"/>
        <v>Segurado/beneficiado (unidade)</v>
      </c>
      <c r="H513" t="str">
        <f t="shared" si="15"/>
        <v>9660 - Pensões - TJ - Fundo Financeiro</v>
      </c>
    </row>
    <row r="514" spans="1:8" hidden="1" x14ac:dyDescent="0.25">
      <c r="A514">
        <v>9661</v>
      </c>
      <c r="B514" t="s">
        <v>656</v>
      </c>
      <c r="C514" t="s">
        <v>16</v>
      </c>
      <c r="D514" t="s">
        <v>385</v>
      </c>
      <c r="E514" t="s">
        <v>18</v>
      </c>
      <c r="F514">
        <v>110</v>
      </c>
      <c r="G514" t="str">
        <f t="shared" si="14"/>
        <v>Segurado/beneficiado (unidade)</v>
      </c>
      <c r="H514" t="str">
        <f t="shared" si="15"/>
        <v>9661 - Pensões - MPSC - Fundo Financeiro</v>
      </c>
    </row>
    <row r="515" spans="1:8" hidden="1" x14ac:dyDescent="0.25">
      <c r="A515">
        <v>9662</v>
      </c>
      <c r="B515" t="s">
        <v>657</v>
      </c>
      <c r="C515" t="s">
        <v>16</v>
      </c>
      <c r="D515" t="s">
        <v>385</v>
      </c>
      <c r="E515" t="s">
        <v>18</v>
      </c>
      <c r="F515">
        <v>385</v>
      </c>
      <c r="G515" t="str">
        <f t="shared" ref="G515:G578" si="16">CONCATENATE(D515," (",E515,")")</f>
        <v>Segurado/beneficiado (unidade)</v>
      </c>
      <c r="H515" t="str">
        <f t="shared" ref="H515:H578" si="17">CONCATENATE(A515," - ",B515)</f>
        <v>9662 - Pensões - ALESC - Fundo Financeiro</v>
      </c>
    </row>
    <row r="516" spans="1:8" hidden="1" x14ac:dyDescent="0.25">
      <c r="A516">
        <v>9663</v>
      </c>
      <c r="B516" t="s">
        <v>658</v>
      </c>
      <c r="C516" t="s">
        <v>16</v>
      </c>
      <c r="D516" t="s">
        <v>212</v>
      </c>
      <c r="E516" t="s">
        <v>18</v>
      </c>
      <c r="F516">
        <v>365</v>
      </c>
      <c r="G516" t="str">
        <f t="shared" si="16"/>
        <v>Servidor inativo (unidade)</v>
      </c>
      <c r="H516" t="str">
        <f t="shared" si="17"/>
        <v>9663 - Sentenças judiciais - RPV - Fundo Financeiro</v>
      </c>
    </row>
    <row r="517" spans="1:8" hidden="1" x14ac:dyDescent="0.25">
      <c r="A517">
        <v>9681</v>
      </c>
      <c r="B517" t="s">
        <v>659</v>
      </c>
      <c r="C517" t="s">
        <v>16</v>
      </c>
      <c r="D517" t="s">
        <v>385</v>
      </c>
      <c r="E517" t="s">
        <v>18</v>
      </c>
      <c r="F517">
        <v>0</v>
      </c>
      <c r="G517" t="str">
        <f t="shared" si="16"/>
        <v>Segurado/beneficiado (unidade)</v>
      </c>
      <c r="H517" t="str">
        <f t="shared" si="17"/>
        <v>9681 - Pensões - Poder Executivo - Fundo Previdenciário</v>
      </c>
    </row>
    <row r="518" spans="1:8" hidden="1" x14ac:dyDescent="0.25">
      <c r="A518">
        <v>9682</v>
      </c>
      <c r="B518" t="s">
        <v>660</v>
      </c>
      <c r="C518" t="s">
        <v>16</v>
      </c>
      <c r="D518" t="s">
        <v>212</v>
      </c>
      <c r="E518" t="s">
        <v>18</v>
      </c>
      <c r="F518">
        <v>0</v>
      </c>
      <c r="G518" t="str">
        <f t="shared" si="16"/>
        <v>Servidor inativo (unidade)</v>
      </c>
      <c r="H518" t="str">
        <f t="shared" si="17"/>
        <v>9682 - Encargos com inativos - Poder Executivo - Fundo Previdenciário</v>
      </c>
    </row>
    <row r="519" spans="1:8" hidden="1" x14ac:dyDescent="0.25">
      <c r="A519">
        <v>9683</v>
      </c>
      <c r="B519" t="s">
        <v>661</v>
      </c>
      <c r="C519" t="s">
        <v>16</v>
      </c>
      <c r="D519" t="s">
        <v>212</v>
      </c>
      <c r="E519" t="s">
        <v>18</v>
      </c>
      <c r="F519">
        <v>0</v>
      </c>
      <c r="G519" t="str">
        <f t="shared" si="16"/>
        <v>Servidor inativo (unidade)</v>
      </c>
      <c r="H519" t="str">
        <f t="shared" si="17"/>
        <v>9683 - Encargos com inativos - IPREV - Fundo Previdenciário</v>
      </c>
    </row>
    <row r="520" spans="1:8" hidden="1" x14ac:dyDescent="0.25">
      <c r="A520">
        <v>9685</v>
      </c>
      <c r="B520" t="s">
        <v>662</v>
      </c>
      <c r="C520" t="s">
        <v>16</v>
      </c>
      <c r="D520" t="s">
        <v>212</v>
      </c>
      <c r="E520" t="s">
        <v>18</v>
      </c>
      <c r="F520">
        <v>0</v>
      </c>
      <c r="G520" t="str">
        <f t="shared" si="16"/>
        <v>Servidor inativo (unidade)</v>
      </c>
      <c r="H520" t="str">
        <f t="shared" si="17"/>
        <v>9685 - Encargos com inativos - SES - Fundo Previdenciário</v>
      </c>
    </row>
    <row r="521" spans="1:8" hidden="1" x14ac:dyDescent="0.25">
      <c r="A521">
        <v>9687</v>
      </c>
      <c r="B521" t="s">
        <v>663</v>
      </c>
      <c r="C521" t="s">
        <v>16</v>
      </c>
      <c r="D521" t="s">
        <v>212</v>
      </c>
      <c r="E521" t="s">
        <v>18</v>
      </c>
      <c r="F521">
        <v>0</v>
      </c>
      <c r="G521" t="str">
        <f t="shared" si="16"/>
        <v>Servidor inativo (unidade)</v>
      </c>
      <c r="H521" t="str">
        <f t="shared" si="17"/>
        <v>9687 - Encargos com inativos - Educação - Fundo Previdenciário</v>
      </c>
    </row>
    <row r="522" spans="1:8" hidden="1" x14ac:dyDescent="0.25">
      <c r="A522">
        <v>9688</v>
      </c>
      <c r="B522" t="s">
        <v>664</v>
      </c>
      <c r="C522" t="s">
        <v>16</v>
      </c>
      <c r="D522" t="s">
        <v>212</v>
      </c>
      <c r="E522" t="s">
        <v>18</v>
      </c>
      <c r="F522">
        <v>0</v>
      </c>
      <c r="G522" t="str">
        <f t="shared" si="16"/>
        <v>Servidor inativo (unidade)</v>
      </c>
      <c r="H522" t="str">
        <f t="shared" si="17"/>
        <v>9688 - Encargos com inativos - Ensino Fundamental - Fundo Previdenciário</v>
      </c>
    </row>
    <row r="523" spans="1:8" hidden="1" x14ac:dyDescent="0.25">
      <c r="A523">
        <v>9690</v>
      </c>
      <c r="B523" t="s">
        <v>665</v>
      </c>
      <c r="C523" t="s">
        <v>16</v>
      </c>
      <c r="D523" t="s">
        <v>212</v>
      </c>
      <c r="E523" t="s">
        <v>18</v>
      </c>
      <c r="F523">
        <v>0</v>
      </c>
      <c r="G523" t="str">
        <f t="shared" si="16"/>
        <v>Servidor inativo (unidade)</v>
      </c>
      <c r="H523" t="str">
        <f t="shared" si="17"/>
        <v>9690 - Encargos com inativos - FCEE - Fundo Previdenciário</v>
      </c>
    </row>
    <row r="524" spans="1:8" hidden="1" x14ac:dyDescent="0.25">
      <c r="A524">
        <v>9691</v>
      </c>
      <c r="B524" t="s">
        <v>666</v>
      </c>
      <c r="C524" t="s">
        <v>16</v>
      </c>
      <c r="D524" t="s">
        <v>212</v>
      </c>
      <c r="E524" t="s">
        <v>18</v>
      </c>
      <c r="F524">
        <v>0</v>
      </c>
      <c r="G524" t="str">
        <f t="shared" si="16"/>
        <v>Servidor inativo (unidade)</v>
      </c>
      <c r="H524" t="str">
        <f t="shared" si="17"/>
        <v>9691 - Encargos com inativos - FATMA - Fundo Previdenciário</v>
      </c>
    </row>
    <row r="525" spans="1:8" hidden="1" x14ac:dyDescent="0.25">
      <c r="A525">
        <v>9692</v>
      </c>
      <c r="B525" t="s">
        <v>667</v>
      </c>
      <c r="C525" t="s">
        <v>16</v>
      </c>
      <c r="D525" t="s">
        <v>212</v>
      </c>
      <c r="E525" t="s">
        <v>18</v>
      </c>
      <c r="F525">
        <v>0</v>
      </c>
      <c r="G525" t="str">
        <f t="shared" si="16"/>
        <v>Servidor inativo (unidade)</v>
      </c>
      <c r="H525" t="str">
        <f t="shared" si="17"/>
        <v>9692 - Encargos com inativos - JUCESC - Fundo Previdenciário</v>
      </c>
    </row>
    <row r="526" spans="1:8" hidden="1" x14ac:dyDescent="0.25">
      <c r="A526">
        <v>9693</v>
      </c>
      <c r="B526" t="s">
        <v>668</v>
      </c>
      <c r="C526" t="s">
        <v>16</v>
      </c>
      <c r="D526" t="s">
        <v>212</v>
      </c>
      <c r="E526" t="s">
        <v>18</v>
      </c>
      <c r="F526">
        <v>0</v>
      </c>
      <c r="G526" t="str">
        <f t="shared" si="16"/>
        <v>Servidor inativo (unidade)</v>
      </c>
      <c r="H526" t="str">
        <f t="shared" si="17"/>
        <v>9693 - Encargos com inativos - DEINFRA - Fundo Previdenciário</v>
      </c>
    </row>
    <row r="527" spans="1:8" hidden="1" x14ac:dyDescent="0.25">
      <c r="A527">
        <v>9694</v>
      </c>
      <c r="B527" t="s">
        <v>669</v>
      </c>
      <c r="C527" t="s">
        <v>16</v>
      </c>
      <c r="D527" t="s">
        <v>212</v>
      </c>
      <c r="E527" t="s">
        <v>18</v>
      </c>
      <c r="F527">
        <v>0</v>
      </c>
      <c r="G527" t="str">
        <f t="shared" si="16"/>
        <v>Servidor inativo (unidade)</v>
      </c>
      <c r="H527" t="str">
        <f t="shared" si="17"/>
        <v>9694 - Encargos com inativos - APSFS - Fundo Previdenciário</v>
      </c>
    </row>
    <row r="528" spans="1:8" hidden="1" x14ac:dyDescent="0.25">
      <c r="A528">
        <v>9695</v>
      </c>
      <c r="B528" t="s">
        <v>670</v>
      </c>
      <c r="C528" t="s">
        <v>16</v>
      </c>
      <c r="D528" t="s">
        <v>212</v>
      </c>
      <c r="E528" t="s">
        <v>18</v>
      </c>
      <c r="F528">
        <v>0</v>
      </c>
      <c r="G528" t="str">
        <f t="shared" si="16"/>
        <v>Servidor inativo (unidade)</v>
      </c>
      <c r="H528" t="str">
        <f t="shared" si="17"/>
        <v>9695 - Encargos com inativos - DETER - Fundo Previdenciário</v>
      </c>
    </row>
    <row r="529" spans="1:8" hidden="1" x14ac:dyDescent="0.25">
      <c r="A529">
        <v>9697</v>
      </c>
      <c r="B529" t="s">
        <v>671</v>
      </c>
      <c r="C529" t="s">
        <v>16</v>
      </c>
      <c r="D529" t="s">
        <v>212</v>
      </c>
      <c r="E529" t="s">
        <v>18</v>
      </c>
      <c r="F529">
        <v>0</v>
      </c>
      <c r="G529" t="str">
        <f t="shared" si="16"/>
        <v>Servidor inativo (unidade)</v>
      </c>
      <c r="H529" t="str">
        <f t="shared" si="17"/>
        <v>9697 - Encargos com inativos - UDESC - Fundo Previdenciário</v>
      </c>
    </row>
    <row r="530" spans="1:8" hidden="1" x14ac:dyDescent="0.25">
      <c r="A530">
        <v>9698</v>
      </c>
      <c r="B530" t="s">
        <v>672</v>
      </c>
      <c r="C530" t="s">
        <v>16</v>
      </c>
      <c r="D530" t="s">
        <v>615</v>
      </c>
      <c r="E530" t="s">
        <v>18</v>
      </c>
      <c r="F530">
        <v>0</v>
      </c>
      <c r="G530" t="str">
        <f t="shared" si="16"/>
        <v>Família beneficiada (unidade)</v>
      </c>
      <c r="H530" t="str">
        <f t="shared" si="17"/>
        <v>9698 - Auxílio reclusão - Poder Executivo - Fundo Previdenciário</v>
      </c>
    </row>
    <row r="531" spans="1:8" hidden="1" x14ac:dyDescent="0.25">
      <c r="A531">
        <v>9699</v>
      </c>
      <c r="B531" t="s">
        <v>673</v>
      </c>
      <c r="C531" t="s">
        <v>16</v>
      </c>
      <c r="D531" t="s">
        <v>212</v>
      </c>
      <c r="E531" t="s">
        <v>18</v>
      </c>
      <c r="F531">
        <v>0</v>
      </c>
      <c r="G531" t="str">
        <f t="shared" si="16"/>
        <v>Servidor inativo (unidade)</v>
      </c>
      <c r="H531" t="str">
        <f t="shared" si="17"/>
        <v>9699 - Encargos com inativos - TCE - Fundo Previdenciário</v>
      </c>
    </row>
    <row r="532" spans="1:8" hidden="1" x14ac:dyDescent="0.25">
      <c r="A532">
        <v>9701</v>
      </c>
      <c r="B532" t="s">
        <v>674</v>
      </c>
      <c r="C532" t="s">
        <v>16</v>
      </c>
      <c r="D532" t="s">
        <v>212</v>
      </c>
      <c r="E532" t="s">
        <v>18</v>
      </c>
      <c r="F532">
        <v>0</v>
      </c>
      <c r="G532" t="str">
        <f t="shared" si="16"/>
        <v>Servidor inativo (unidade)</v>
      </c>
      <c r="H532" t="str">
        <f t="shared" si="17"/>
        <v>9701 - Encargos com inativos - TJ - Fundo Previdenciário</v>
      </c>
    </row>
    <row r="533" spans="1:8" hidden="1" x14ac:dyDescent="0.25">
      <c r="A533">
        <v>9703</v>
      </c>
      <c r="B533" t="s">
        <v>675</v>
      </c>
      <c r="C533" t="s">
        <v>16</v>
      </c>
      <c r="D533" t="s">
        <v>212</v>
      </c>
      <c r="E533" t="s">
        <v>18</v>
      </c>
      <c r="F533">
        <v>0</v>
      </c>
      <c r="G533" t="str">
        <f t="shared" si="16"/>
        <v>Servidor inativo (unidade)</v>
      </c>
      <c r="H533" t="str">
        <f t="shared" si="17"/>
        <v>9703 - Encargos com inativos - ALESC - Fundo Previdenciário</v>
      </c>
    </row>
    <row r="534" spans="1:8" hidden="1" x14ac:dyDescent="0.25">
      <c r="A534">
        <v>9705</v>
      </c>
      <c r="B534" t="s">
        <v>676</v>
      </c>
      <c r="C534" t="s">
        <v>16</v>
      </c>
      <c r="D534" t="s">
        <v>385</v>
      </c>
      <c r="E534" t="s">
        <v>18</v>
      </c>
      <c r="F534">
        <v>0</v>
      </c>
      <c r="G534" t="str">
        <f t="shared" si="16"/>
        <v>Segurado/beneficiado (unidade)</v>
      </c>
      <c r="H534" t="str">
        <f t="shared" si="17"/>
        <v>9705 - Pensões - TCE - Fundo Previdenciário</v>
      </c>
    </row>
    <row r="535" spans="1:8" hidden="1" x14ac:dyDescent="0.25">
      <c r="A535">
        <v>9707</v>
      </c>
      <c r="B535" t="s">
        <v>677</v>
      </c>
      <c r="C535" t="s">
        <v>16</v>
      </c>
      <c r="D535" t="s">
        <v>385</v>
      </c>
      <c r="E535" t="s">
        <v>18</v>
      </c>
      <c r="F535">
        <v>0</v>
      </c>
      <c r="G535" t="str">
        <f t="shared" si="16"/>
        <v>Segurado/beneficiado (unidade)</v>
      </c>
      <c r="H535" t="str">
        <f t="shared" si="17"/>
        <v>9707 - Pensões - TJ - Fundo Previdenciário</v>
      </c>
    </row>
    <row r="536" spans="1:8" hidden="1" x14ac:dyDescent="0.25">
      <c r="A536">
        <v>9708</v>
      </c>
      <c r="B536" t="s">
        <v>678</v>
      </c>
      <c r="C536" t="s">
        <v>16</v>
      </c>
      <c r="D536" t="s">
        <v>385</v>
      </c>
      <c r="E536" t="s">
        <v>18</v>
      </c>
      <c r="F536">
        <v>0</v>
      </c>
      <c r="G536" t="str">
        <f t="shared" si="16"/>
        <v>Segurado/beneficiado (unidade)</v>
      </c>
      <c r="H536" t="str">
        <f t="shared" si="17"/>
        <v>9708 - Pensões - MPSC - Fundo Previdenciário</v>
      </c>
    </row>
    <row r="537" spans="1:8" hidden="1" x14ac:dyDescent="0.25">
      <c r="A537">
        <v>9709</v>
      </c>
      <c r="B537" t="s">
        <v>679</v>
      </c>
      <c r="C537" t="s">
        <v>16</v>
      </c>
      <c r="D537" t="s">
        <v>385</v>
      </c>
      <c r="E537" t="s">
        <v>18</v>
      </c>
      <c r="F537">
        <v>0</v>
      </c>
      <c r="G537" t="str">
        <f t="shared" si="16"/>
        <v>Segurado/beneficiado (unidade)</v>
      </c>
      <c r="H537" t="str">
        <f t="shared" si="17"/>
        <v>9709 - Pensões - ALESC - Fundo Previdenciário</v>
      </c>
    </row>
    <row r="538" spans="1:8" hidden="1" x14ac:dyDescent="0.25">
      <c r="A538">
        <v>9710</v>
      </c>
      <c r="B538" t="s">
        <v>680</v>
      </c>
      <c r="C538" t="s">
        <v>16</v>
      </c>
      <c r="D538" t="s">
        <v>212</v>
      </c>
      <c r="E538" t="s">
        <v>18</v>
      </c>
      <c r="F538">
        <v>0</v>
      </c>
      <c r="G538" t="str">
        <f t="shared" si="16"/>
        <v>Servidor inativo (unidade)</v>
      </c>
      <c r="H538" t="str">
        <f t="shared" si="17"/>
        <v>9710 - Sentenças judiciais - Fundo Previdenciário</v>
      </c>
    </row>
    <row r="539" spans="1:8" hidden="1" x14ac:dyDescent="0.25">
      <c r="A539">
        <v>9759</v>
      </c>
      <c r="B539" t="s">
        <v>681</v>
      </c>
      <c r="C539" t="s">
        <v>16</v>
      </c>
      <c r="D539" t="s">
        <v>682</v>
      </c>
      <c r="E539" t="s">
        <v>18</v>
      </c>
      <c r="F539">
        <v>1084</v>
      </c>
      <c r="G539" t="str">
        <f t="shared" si="16"/>
        <v>Escola atendida (unidade)</v>
      </c>
      <c r="H539" t="str">
        <f t="shared" si="17"/>
        <v>9759 - Programa de autonomia de gestão escolar</v>
      </c>
    </row>
    <row r="540" spans="1:8" hidden="1" x14ac:dyDescent="0.25">
      <c r="A540">
        <v>9785</v>
      </c>
      <c r="B540" t="s">
        <v>683</v>
      </c>
      <c r="C540" t="s">
        <v>16</v>
      </c>
      <c r="D540" t="s">
        <v>454</v>
      </c>
      <c r="E540" t="s">
        <v>18</v>
      </c>
      <c r="F540">
        <v>19000</v>
      </c>
      <c r="G540" t="str">
        <f t="shared" si="16"/>
        <v>Bolsa concedida (unidade)</v>
      </c>
      <c r="H540" t="str">
        <f t="shared" si="17"/>
        <v>9785 - Cursos estratégicos do PROESDE - SED</v>
      </c>
    </row>
    <row r="541" spans="1:8" hidden="1" x14ac:dyDescent="0.25">
      <c r="A541">
        <v>9927</v>
      </c>
      <c r="B541" t="s">
        <v>684</v>
      </c>
      <c r="C541" t="s">
        <v>16</v>
      </c>
      <c r="D541" t="s">
        <v>263</v>
      </c>
      <c r="E541" t="s">
        <v>18</v>
      </c>
      <c r="F541">
        <v>0</v>
      </c>
      <c r="G541" t="str">
        <f t="shared" si="16"/>
        <v>Serviço prestado (unidade)</v>
      </c>
      <c r="H541" t="str">
        <f t="shared" si="17"/>
        <v>9927 - Gestão administrativa do Projeto SC Rural Microbacias 3 - SDS</v>
      </c>
    </row>
    <row r="542" spans="1:8" hidden="1" x14ac:dyDescent="0.25">
      <c r="A542">
        <v>9967</v>
      </c>
      <c r="B542" t="s">
        <v>685</v>
      </c>
      <c r="C542" t="s">
        <v>16</v>
      </c>
      <c r="D542" t="s">
        <v>212</v>
      </c>
      <c r="E542" t="s">
        <v>18</v>
      </c>
      <c r="F542">
        <v>100</v>
      </c>
      <c r="G542" t="str">
        <f t="shared" si="16"/>
        <v>Servidor inativo (unidade)</v>
      </c>
      <c r="H542" t="str">
        <f t="shared" si="17"/>
        <v>9967 - Sentenças judiciais - IPREV</v>
      </c>
    </row>
    <row r="543" spans="1:8" hidden="1" x14ac:dyDescent="0.25">
      <c r="A543">
        <v>9987</v>
      </c>
      <c r="B543" t="s">
        <v>686</v>
      </c>
      <c r="C543" t="s">
        <v>16</v>
      </c>
      <c r="D543" t="s">
        <v>352</v>
      </c>
      <c r="E543" t="s">
        <v>18</v>
      </c>
      <c r="F543">
        <v>0</v>
      </c>
      <c r="G543" t="str">
        <f t="shared" si="16"/>
        <v>Servidor beneficiado (unidade)</v>
      </c>
      <c r="H543" t="str">
        <f t="shared" si="17"/>
        <v>9987 - Reserva de contingência - IPREV - Fundo Previdenciário</v>
      </c>
    </row>
    <row r="544" spans="1:8" hidden="1" x14ac:dyDescent="0.25">
      <c r="A544">
        <v>9999</v>
      </c>
      <c r="B544" t="s">
        <v>687</v>
      </c>
      <c r="C544" t="s">
        <v>16</v>
      </c>
      <c r="D544" t="s">
        <v>563</v>
      </c>
      <c r="E544" t="s">
        <v>18</v>
      </c>
      <c r="F544">
        <v>1</v>
      </c>
      <c r="G544" t="str">
        <f t="shared" si="16"/>
        <v>Encargo pago (unidade)</v>
      </c>
      <c r="H544" t="str">
        <f t="shared" si="17"/>
        <v>9999 - Reserva de contingência</v>
      </c>
    </row>
    <row r="545" spans="1:8" hidden="1" x14ac:dyDescent="0.25">
      <c r="A545">
        <v>10033</v>
      </c>
      <c r="B545" t="s">
        <v>688</v>
      </c>
      <c r="C545" t="s">
        <v>16</v>
      </c>
      <c r="D545" t="s">
        <v>359</v>
      </c>
      <c r="E545" t="s">
        <v>360</v>
      </c>
      <c r="F545">
        <v>100</v>
      </c>
      <c r="G545" t="str">
        <f t="shared" si="16"/>
        <v>Aumento do capital social (% de realização)</v>
      </c>
      <c r="H545" t="str">
        <f t="shared" si="17"/>
        <v>10033 - Participação no capital social - CELESC Distribuição</v>
      </c>
    </row>
    <row r="546" spans="1:8" hidden="1" x14ac:dyDescent="0.25">
      <c r="A546">
        <v>10059</v>
      </c>
      <c r="B546" t="s">
        <v>689</v>
      </c>
      <c r="C546" t="s">
        <v>16</v>
      </c>
      <c r="D546" t="s">
        <v>473</v>
      </c>
      <c r="E546" t="s">
        <v>18</v>
      </c>
      <c r="F546">
        <v>0</v>
      </c>
      <c r="G546" t="str">
        <f t="shared" si="16"/>
        <v>Aeroporto adequado (unidade)</v>
      </c>
      <c r="H546" t="str">
        <f t="shared" si="17"/>
        <v>10059 - Adequação e melhoria da infraestrutura do aeroporto de São Joaquim</v>
      </c>
    </row>
    <row r="547" spans="1:8" hidden="1" x14ac:dyDescent="0.25">
      <c r="A547">
        <v>10068</v>
      </c>
      <c r="B547" t="s">
        <v>690</v>
      </c>
      <c r="C547" t="s">
        <v>16</v>
      </c>
      <c r="D547" t="s">
        <v>92</v>
      </c>
      <c r="E547" t="s">
        <v>31</v>
      </c>
      <c r="F547">
        <v>11</v>
      </c>
      <c r="G547" t="str">
        <f t="shared" si="16"/>
        <v>Rodovia pavimentada (km)</v>
      </c>
      <c r="H547" t="str">
        <f t="shared" si="17"/>
        <v>10068 - Pavimentação da SC-442, trecho Cocal do Sul - Estação Cocal</v>
      </c>
    </row>
    <row r="548" spans="1:8" hidden="1" x14ac:dyDescent="0.25">
      <c r="A548">
        <v>10083</v>
      </c>
      <c r="B548" t="s">
        <v>691</v>
      </c>
      <c r="C548" t="s">
        <v>16</v>
      </c>
      <c r="D548" t="s">
        <v>692</v>
      </c>
      <c r="E548" t="s">
        <v>693</v>
      </c>
      <c r="F548">
        <v>0</v>
      </c>
      <c r="G548" t="str">
        <f t="shared" si="16"/>
        <v>Usina ampliada (MW)</v>
      </c>
      <c r="H548" t="str">
        <f t="shared" si="17"/>
        <v>10083 - Ampliação PCH Celso Ramos - município de Faxinal dos Guedes</v>
      </c>
    </row>
    <row r="549" spans="1:8" hidden="1" x14ac:dyDescent="0.25">
      <c r="A549">
        <v>10117</v>
      </c>
      <c r="B549" t="s">
        <v>694</v>
      </c>
      <c r="C549" t="s">
        <v>27</v>
      </c>
      <c r="D549" t="s">
        <v>695</v>
      </c>
      <c r="E549" t="s">
        <v>18</v>
      </c>
      <c r="F549">
        <v>10</v>
      </c>
      <c r="G549" t="str">
        <f t="shared" si="16"/>
        <v>Projeto de engenharia realizado (unidade)</v>
      </c>
      <c r="H549" t="str">
        <f t="shared" si="17"/>
        <v>10117 - Manutenção, conservação e reforma das instalações</v>
      </c>
    </row>
    <row r="550" spans="1:8" hidden="1" x14ac:dyDescent="0.25">
      <c r="A550">
        <v>10121</v>
      </c>
      <c r="B550" t="s">
        <v>696</v>
      </c>
      <c r="C550" t="s">
        <v>16</v>
      </c>
      <c r="D550" t="s">
        <v>46</v>
      </c>
      <c r="E550" t="s">
        <v>18</v>
      </c>
      <c r="F550">
        <v>4</v>
      </c>
      <c r="G550" t="str">
        <f t="shared" si="16"/>
        <v>Obra executada (unidade)</v>
      </c>
      <c r="H550" t="str">
        <f t="shared" si="17"/>
        <v>10121 - Implantação e requalificação dos eixos estruturais Sist Integrado Transp Coletivo Joinville - BNDES</v>
      </c>
    </row>
    <row r="551" spans="1:8" hidden="1" x14ac:dyDescent="0.25">
      <c r="A551">
        <v>10129</v>
      </c>
      <c r="B551" t="s">
        <v>697</v>
      </c>
      <c r="C551" t="s">
        <v>16</v>
      </c>
      <c r="D551" t="s">
        <v>46</v>
      </c>
      <c r="E551" t="s">
        <v>18</v>
      </c>
      <c r="F551">
        <v>0</v>
      </c>
      <c r="G551" t="str">
        <f t="shared" si="16"/>
        <v>Obra executada (unidade)</v>
      </c>
      <c r="H551" t="str">
        <f t="shared" si="17"/>
        <v>10129 - Melhorias terminais de integração, medidas moderad tráfego e Museu Transp - SITC Joinville - BNDES</v>
      </c>
    </row>
    <row r="552" spans="1:8" hidden="1" x14ac:dyDescent="0.25">
      <c r="A552">
        <v>10131</v>
      </c>
      <c r="B552" t="s">
        <v>698</v>
      </c>
      <c r="C552" t="s">
        <v>27</v>
      </c>
      <c r="D552" t="s">
        <v>41</v>
      </c>
      <c r="E552" t="s">
        <v>18</v>
      </c>
      <c r="F552">
        <v>0</v>
      </c>
      <c r="G552" t="str">
        <f t="shared" si="16"/>
        <v>Consultoria contratada (unidade)</v>
      </c>
      <c r="H552" t="str">
        <f t="shared" si="17"/>
        <v>10131 - Gerenciam/projetos/superv obras Programa Moderniz Sist Integr Transp Colet de Joinville - BNDES</v>
      </c>
    </row>
    <row r="553" spans="1:8" hidden="1" x14ac:dyDescent="0.25">
      <c r="A553">
        <v>10154</v>
      </c>
      <c r="B553" t="s">
        <v>699</v>
      </c>
      <c r="C553" t="s">
        <v>16</v>
      </c>
      <c r="D553" t="s">
        <v>700</v>
      </c>
      <c r="E553" t="s">
        <v>85</v>
      </c>
      <c r="F553">
        <v>80000</v>
      </c>
      <c r="G553" t="str">
        <f t="shared" si="16"/>
        <v>Área com manejo sustentável (hectare)</v>
      </c>
      <c r="H553" t="str">
        <f t="shared" si="17"/>
        <v>10154 - Fiscalização e monitoramento de unidades de conservação da flora e fauna do estado - IMA</v>
      </c>
    </row>
    <row r="554" spans="1:8" hidden="1" x14ac:dyDescent="0.25">
      <c r="A554">
        <v>10180</v>
      </c>
      <c r="B554" t="s">
        <v>701</v>
      </c>
      <c r="C554" t="s">
        <v>16</v>
      </c>
      <c r="D554" t="s">
        <v>702</v>
      </c>
      <c r="E554" t="s">
        <v>18</v>
      </c>
      <c r="F554">
        <v>1</v>
      </c>
      <c r="G554" t="str">
        <f t="shared" si="16"/>
        <v>Conselho apoiado (unidade)</v>
      </c>
      <c r="H554" t="str">
        <f t="shared" si="17"/>
        <v>10180 - Operacionalização do Conselho Estadual do Meio Ambiente</v>
      </c>
    </row>
    <row r="555" spans="1:8" hidden="1" x14ac:dyDescent="0.25">
      <c r="A555">
        <v>10184</v>
      </c>
      <c r="B555" t="s">
        <v>703</v>
      </c>
      <c r="C555" t="s">
        <v>27</v>
      </c>
      <c r="D555" t="s">
        <v>633</v>
      </c>
      <c r="E555" t="s">
        <v>237</v>
      </c>
      <c r="F555">
        <v>18</v>
      </c>
      <c r="G555" t="str">
        <f t="shared" si="16"/>
        <v>Obra   executada (% de execução)</v>
      </c>
      <c r="H555" t="str">
        <f t="shared" si="17"/>
        <v>10184 - Ampliação do sistema de esgotamento sanitário São José (Bacias D/F)</v>
      </c>
    </row>
    <row r="556" spans="1:8" hidden="1" x14ac:dyDescent="0.25">
      <c r="A556">
        <v>10185</v>
      </c>
      <c r="B556" t="s">
        <v>704</v>
      </c>
      <c r="C556" t="s">
        <v>27</v>
      </c>
      <c r="D556" t="s">
        <v>633</v>
      </c>
      <c r="E556" t="s">
        <v>237</v>
      </c>
      <c r="F556">
        <v>20</v>
      </c>
      <c r="G556" t="str">
        <f t="shared" si="16"/>
        <v>Obra   executada (% de execução)</v>
      </c>
      <c r="H556" t="str">
        <f t="shared" si="17"/>
        <v>10185 - Ampliação do sistema de esgotamento sanitário de São José (Centro Histórico e Ponta de Baixo)</v>
      </c>
    </row>
    <row r="557" spans="1:8" hidden="1" x14ac:dyDescent="0.25">
      <c r="A557">
        <v>10186</v>
      </c>
      <c r="B557" t="s">
        <v>705</v>
      </c>
      <c r="C557" t="s">
        <v>27</v>
      </c>
      <c r="D557" t="s">
        <v>633</v>
      </c>
      <c r="E557" t="s">
        <v>237</v>
      </c>
      <c r="F557">
        <v>0</v>
      </c>
      <c r="G557" t="str">
        <f t="shared" si="16"/>
        <v>Obra   executada (% de execução)</v>
      </c>
      <c r="H557" t="str">
        <f t="shared" si="17"/>
        <v>10186 - Ampliação do sistema de esgotamento sanitário de Florianópolis - Costa Norte (Praia Brava/Lagoinha)</v>
      </c>
    </row>
    <row r="558" spans="1:8" hidden="1" x14ac:dyDescent="0.25">
      <c r="A558">
        <v>10206</v>
      </c>
      <c r="B558" t="s">
        <v>706</v>
      </c>
      <c r="C558" t="s">
        <v>16</v>
      </c>
      <c r="D558" t="s">
        <v>485</v>
      </c>
      <c r="E558" t="s">
        <v>18</v>
      </c>
      <c r="F558">
        <v>550000</v>
      </c>
      <c r="G558" t="str">
        <f t="shared" si="16"/>
        <v>Aluno atendido (unidade)</v>
      </c>
      <c r="H558" t="str">
        <f t="shared" si="17"/>
        <v>10206 - Alimentação escolar aos alunos da educação básica</v>
      </c>
    </row>
    <row r="559" spans="1:8" hidden="1" x14ac:dyDescent="0.25">
      <c r="A559">
        <v>10209</v>
      </c>
      <c r="B559" t="s">
        <v>707</v>
      </c>
      <c r="C559" t="s">
        <v>16</v>
      </c>
      <c r="D559" t="s">
        <v>161</v>
      </c>
      <c r="E559" t="s">
        <v>18</v>
      </c>
      <c r="F559">
        <v>1</v>
      </c>
      <c r="G559" t="str">
        <f t="shared" si="16"/>
        <v>Programa gerenciado (unidade)</v>
      </c>
      <c r="H559" t="str">
        <f t="shared" si="17"/>
        <v>10209 - Gerenciamento de programas de financiamento</v>
      </c>
    </row>
    <row r="560" spans="1:8" hidden="1" x14ac:dyDescent="0.25">
      <c r="A560">
        <v>10211</v>
      </c>
      <c r="B560" t="s">
        <v>708</v>
      </c>
      <c r="C560" t="s">
        <v>16</v>
      </c>
      <c r="D560" t="s">
        <v>92</v>
      </c>
      <c r="E560" t="s">
        <v>31</v>
      </c>
      <c r="F560">
        <v>90</v>
      </c>
      <c r="G560" t="str">
        <f t="shared" si="16"/>
        <v>Rodovia pavimentada (km)</v>
      </c>
      <c r="H560" t="str">
        <f t="shared" si="17"/>
        <v>10211 - AP - Pavimentação da SC-350, trecho Abelardo Luz - Passos Maia - BR-153</v>
      </c>
    </row>
    <row r="561" spans="1:8" hidden="1" x14ac:dyDescent="0.25">
      <c r="A561">
        <v>10216</v>
      </c>
      <c r="B561" t="s">
        <v>709</v>
      </c>
      <c r="C561" t="s">
        <v>16</v>
      </c>
      <c r="D561" t="s">
        <v>359</v>
      </c>
      <c r="E561" t="s">
        <v>360</v>
      </c>
      <c r="F561">
        <v>100</v>
      </c>
      <c r="G561" t="str">
        <f t="shared" si="16"/>
        <v>Aumento do capital social (% de realização)</v>
      </c>
      <c r="H561" t="str">
        <f t="shared" si="17"/>
        <v>10216 - Participação no capital social - EPAGRI</v>
      </c>
    </row>
    <row r="562" spans="1:8" hidden="1" x14ac:dyDescent="0.25">
      <c r="A562">
        <v>10221</v>
      </c>
      <c r="B562" t="s">
        <v>710</v>
      </c>
      <c r="C562" t="s">
        <v>16</v>
      </c>
      <c r="D562" t="s">
        <v>161</v>
      </c>
      <c r="E562" t="s">
        <v>18</v>
      </c>
      <c r="F562">
        <v>0</v>
      </c>
      <c r="G562" t="str">
        <f t="shared" si="16"/>
        <v>Programa gerenciado (unidade)</v>
      </c>
      <c r="H562" t="str">
        <f t="shared" si="17"/>
        <v>10221 - Moderniz da adm das receitas e da gestão fiscal, financ e patrim das adm estad - PMAE-Gestão - SEA</v>
      </c>
    </row>
    <row r="563" spans="1:8" hidden="1" x14ac:dyDescent="0.25">
      <c r="A563">
        <v>10237</v>
      </c>
      <c r="B563" t="s">
        <v>711</v>
      </c>
      <c r="C563" t="s">
        <v>27</v>
      </c>
      <c r="D563" t="s">
        <v>633</v>
      </c>
      <c r="E563" t="s">
        <v>237</v>
      </c>
      <c r="F563">
        <v>34</v>
      </c>
      <c r="G563" t="str">
        <f t="shared" si="16"/>
        <v>Obra   executada (% de execução)</v>
      </c>
      <c r="H563" t="str">
        <f t="shared" si="17"/>
        <v>10237 - Ampliação do sistema de esgotamento sanitário de Criciúma (Próspera)</v>
      </c>
    </row>
    <row r="564" spans="1:8" hidden="1" x14ac:dyDescent="0.25">
      <c r="A564">
        <v>10258</v>
      </c>
      <c r="B564" t="s">
        <v>712</v>
      </c>
      <c r="C564" t="s">
        <v>16</v>
      </c>
      <c r="D564" t="s">
        <v>229</v>
      </c>
      <c r="E564" t="s">
        <v>18</v>
      </c>
      <c r="F564">
        <v>103</v>
      </c>
      <c r="G564" t="str">
        <f t="shared" si="16"/>
        <v>Estação de trabalho mantida (unidade)</v>
      </c>
      <c r="H564" t="str">
        <f t="shared" si="17"/>
        <v>10258 - Manutenção e modernização dos serviços de tecnologia da informação e comunicação - FPS - SEA</v>
      </c>
    </row>
    <row r="565" spans="1:8" hidden="1" x14ac:dyDescent="0.25">
      <c r="A565">
        <v>10261</v>
      </c>
      <c r="B565" t="s">
        <v>713</v>
      </c>
      <c r="C565" t="s">
        <v>27</v>
      </c>
      <c r="D565" t="s">
        <v>714</v>
      </c>
      <c r="E565" t="s">
        <v>18</v>
      </c>
      <c r="F565">
        <v>0</v>
      </c>
      <c r="G565" t="str">
        <f t="shared" si="16"/>
        <v>Unidade mobiliada e equipada (unidade)</v>
      </c>
      <c r="H565" t="str">
        <f t="shared" si="17"/>
        <v>10261 - Melhoria da infraestrutura da defesa sanitária agropecuária</v>
      </c>
    </row>
    <row r="566" spans="1:8" hidden="1" x14ac:dyDescent="0.25">
      <c r="A566">
        <v>10264</v>
      </c>
      <c r="B566" t="s">
        <v>715</v>
      </c>
      <c r="C566" t="s">
        <v>16</v>
      </c>
      <c r="D566" t="s">
        <v>716</v>
      </c>
      <c r="E566" t="s">
        <v>18</v>
      </c>
      <c r="F566">
        <v>0</v>
      </c>
      <c r="G566" t="str">
        <f t="shared" si="16"/>
        <v>Unidade executora apoiada (unidade)</v>
      </c>
      <c r="H566" t="str">
        <f t="shared" si="17"/>
        <v>10264 - Gestão socioambiental - corredores ecológicos - SC Rural - MB 3 - IMA</v>
      </c>
    </row>
    <row r="567" spans="1:8" hidden="1" x14ac:dyDescent="0.25">
      <c r="A567">
        <v>10271</v>
      </c>
      <c r="B567" t="s">
        <v>717</v>
      </c>
      <c r="C567" t="s">
        <v>16</v>
      </c>
      <c r="D567" t="s">
        <v>563</v>
      </c>
      <c r="E567" t="s">
        <v>18</v>
      </c>
      <c r="F567">
        <v>5</v>
      </c>
      <c r="G567" t="str">
        <f t="shared" si="16"/>
        <v>Encargo pago (unidade)</v>
      </c>
      <c r="H567" t="str">
        <f t="shared" si="17"/>
        <v>10271 - Pagamento de acordos judiciais - PGE</v>
      </c>
    </row>
    <row r="568" spans="1:8" hidden="1" x14ac:dyDescent="0.25">
      <c r="A568">
        <v>10272</v>
      </c>
      <c r="B568" t="s">
        <v>718</v>
      </c>
      <c r="C568" t="s">
        <v>27</v>
      </c>
      <c r="D568" t="s">
        <v>633</v>
      </c>
      <c r="E568" t="s">
        <v>237</v>
      </c>
      <c r="F568">
        <v>34</v>
      </c>
      <c r="G568" t="str">
        <f t="shared" si="16"/>
        <v>Obra   executada (% de execução)</v>
      </c>
      <c r="H568" t="str">
        <f t="shared" si="17"/>
        <v>10272 - Ampliação do sistema de esgotamento sanitário de Florianópolis (Ingleses)</v>
      </c>
    </row>
    <row r="569" spans="1:8" hidden="1" x14ac:dyDescent="0.25">
      <c r="A569">
        <v>10273</v>
      </c>
      <c r="B569" t="s">
        <v>719</v>
      </c>
      <c r="C569" t="s">
        <v>27</v>
      </c>
      <c r="D569" t="s">
        <v>633</v>
      </c>
      <c r="E569" t="s">
        <v>237</v>
      </c>
      <c r="F569">
        <v>41</v>
      </c>
      <c r="G569" t="str">
        <f t="shared" si="16"/>
        <v>Obra   executada (% de execução)</v>
      </c>
      <c r="H569" t="str">
        <f t="shared" si="17"/>
        <v>10273 - Ampliação do sistema de esgotamento sanitário de Florianópolis (Bacia D/F)</v>
      </c>
    </row>
    <row r="570" spans="1:8" hidden="1" x14ac:dyDescent="0.25">
      <c r="A570">
        <v>10274</v>
      </c>
      <c r="B570" t="s">
        <v>720</v>
      </c>
      <c r="C570" t="s">
        <v>27</v>
      </c>
      <c r="D570" t="s">
        <v>633</v>
      </c>
      <c r="E570" t="s">
        <v>237</v>
      </c>
      <c r="F570">
        <v>56</v>
      </c>
      <c r="G570" t="str">
        <f t="shared" si="16"/>
        <v>Obra   executada (% de execução)</v>
      </c>
      <c r="H570" t="str">
        <f t="shared" si="17"/>
        <v>10274 - Ampliação do sistema de esgotamento sanitário de Florianópolis (Saco Grande/Monte Verde/João Paulo)</v>
      </c>
    </row>
    <row r="571" spans="1:8" hidden="1" x14ac:dyDescent="0.25">
      <c r="A571">
        <v>10275</v>
      </c>
      <c r="B571" t="s">
        <v>721</v>
      </c>
      <c r="C571" t="s">
        <v>27</v>
      </c>
      <c r="D571" t="s">
        <v>633</v>
      </c>
      <c r="E571" t="s">
        <v>237</v>
      </c>
      <c r="F571">
        <v>0</v>
      </c>
      <c r="G571" t="str">
        <f t="shared" si="16"/>
        <v>Obra   executada (% de execução)</v>
      </c>
      <c r="H571" t="str">
        <f t="shared" si="17"/>
        <v>10275 - Ampliação do sistema de esgotamento sanitário de Florianópolis (Lagoa da Conceição)</v>
      </c>
    </row>
    <row r="572" spans="1:8" hidden="1" x14ac:dyDescent="0.25">
      <c r="A572">
        <v>10276</v>
      </c>
      <c r="B572" t="s">
        <v>722</v>
      </c>
      <c r="C572" t="s">
        <v>27</v>
      </c>
      <c r="D572" t="s">
        <v>633</v>
      </c>
      <c r="E572" t="s">
        <v>237</v>
      </c>
      <c r="F572">
        <v>0</v>
      </c>
      <c r="G572" t="str">
        <f t="shared" si="16"/>
        <v>Obra   executada (% de execução)</v>
      </c>
      <c r="H572" t="str">
        <f t="shared" si="17"/>
        <v>10276 - Ampliação do sistema de esgotamento sanitário de Florianópolis - Sul da Ilha</v>
      </c>
    </row>
    <row r="573" spans="1:8" hidden="1" x14ac:dyDescent="0.25">
      <c r="A573">
        <v>10278</v>
      </c>
      <c r="B573" t="s">
        <v>723</v>
      </c>
      <c r="C573" t="s">
        <v>27</v>
      </c>
      <c r="D573" t="s">
        <v>724</v>
      </c>
      <c r="E573" t="s">
        <v>18</v>
      </c>
      <c r="F573">
        <v>0</v>
      </c>
      <c r="G573" t="str">
        <f t="shared" si="16"/>
        <v>Operação de crédito realizada (unidade)</v>
      </c>
      <c r="H573" t="str">
        <f t="shared" si="17"/>
        <v>10278 - Apoio creditício às micro e pequenas empresas - BADESC</v>
      </c>
    </row>
    <row r="574" spans="1:8" hidden="1" x14ac:dyDescent="0.25">
      <c r="A574">
        <v>10281</v>
      </c>
      <c r="B574" t="s">
        <v>725</v>
      </c>
      <c r="C574" t="s">
        <v>27</v>
      </c>
      <c r="D574" t="s">
        <v>724</v>
      </c>
      <c r="E574" t="s">
        <v>18</v>
      </c>
      <c r="F574">
        <v>0</v>
      </c>
      <c r="G574" t="str">
        <f t="shared" si="16"/>
        <v>Operação de crédito realizada (unidade)</v>
      </c>
      <c r="H574" t="str">
        <f t="shared" si="17"/>
        <v>10281 - Apoio creditício às empresas de médio e grande porte - BADESC</v>
      </c>
    </row>
    <row r="575" spans="1:8" hidden="1" x14ac:dyDescent="0.25">
      <c r="A575">
        <v>10283</v>
      </c>
      <c r="B575" t="s">
        <v>726</v>
      </c>
      <c r="C575" t="s">
        <v>27</v>
      </c>
      <c r="D575" t="s">
        <v>724</v>
      </c>
      <c r="E575" t="s">
        <v>18</v>
      </c>
      <c r="F575">
        <v>0</v>
      </c>
      <c r="G575" t="str">
        <f t="shared" si="16"/>
        <v>Operação de crédito realizada (unidade)</v>
      </c>
      <c r="H575" t="str">
        <f t="shared" si="17"/>
        <v>10283 - Apoio creditício ao sistema de microcrédito - BADESC</v>
      </c>
    </row>
    <row r="576" spans="1:8" hidden="1" x14ac:dyDescent="0.25">
      <c r="A576">
        <v>10287</v>
      </c>
      <c r="B576" t="s">
        <v>727</v>
      </c>
      <c r="C576" t="s">
        <v>27</v>
      </c>
      <c r="D576" t="s">
        <v>724</v>
      </c>
      <c r="E576" t="s">
        <v>18</v>
      </c>
      <c r="F576">
        <v>0</v>
      </c>
      <c r="G576" t="str">
        <f t="shared" si="16"/>
        <v>Operação de crédito realizada (unidade)</v>
      </c>
      <c r="H576" t="str">
        <f t="shared" si="17"/>
        <v>10287 - Apoio creditício ao desenvolvimento dos municípios - BADESC</v>
      </c>
    </row>
    <row r="577" spans="1:8" hidden="1" x14ac:dyDescent="0.25">
      <c r="A577">
        <v>10345</v>
      </c>
      <c r="B577" t="s">
        <v>728</v>
      </c>
      <c r="C577" t="s">
        <v>16</v>
      </c>
      <c r="D577" t="s">
        <v>204</v>
      </c>
      <c r="E577" t="s">
        <v>18</v>
      </c>
      <c r="F577">
        <v>20</v>
      </c>
      <c r="G577" t="str">
        <f t="shared" si="16"/>
        <v>Campanha realizada (unidade)</v>
      </c>
      <c r="H577" t="str">
        <f t="shared" si="17"/>
        <v>10345 - Campanhas de caráter social, informativa e institucional - Saúde - SES</v>
      </c>
    </row>
    <row r="578" spans="1:8" hidden="1" x14ac:dyDescent="0.25">
      <c r="A578">
        <v>10410</v>
      </c>
      <c r="B578" t="s">
        <v>729</v>
      </c>
      <c r="C578" t="s">
        <v>16</v>
      </c>
      <c r="D578" t="s">
        <v>505</v>
      </c>
      <c r="E578" t="s">
        <v>18</v>
      </c>
      <c r="F578">
        <v>1</v>
      </c>
      <c r="G578" t="str">
        <f t="shared" si="16"/>
        <v>Fórum reformado (unidade)</v>
      </c>
      <c r="H578" t="str">
        <f t="shared" si="17"/>
        <v>10410 - Reforma do Fórum da comarca de Campo Erê - FRJ</v>
      </c>
    </row>
    <row r="579" spans="1:8" hidden="1" x14ac:dyDescent="0.25">
      <c r="A579">
        <v>10411</v>
      </c>
      <c r="B579" t="s">
        <v>730</v>
      </c>
      <c r="C579" t="s">
        <v>16</v>
      </c>
      <c r="D579" t="s">
        <v>505</v>
      </c>
      <c r="E579" t="s">
        <v>18</v>
      </c>
      <c r="F579">
        <v>1</v>
      </c>
      <c r="G579" t="str">
        <f t="shared" ref="G579:G642" si="18">CONCATENATE(D579," (",E579,")")</f>
        <v>Fórum reformado (unidade)</v>
      </c>
      <c r="H579" t="str">
        <f t="shared" ref="H579:H642" si="19">CONCATENATE(A579," - ",B579)</f>
        <v>10411 - Reforma do Fórum da comarca de Chapecó - FRJ</v>
      </c>
    </row>
    <row r="580" spans="1:8" hidden="1" x14ac:dyDescent="0.25">
      <c r="A580">
        <v>10462</v>
      </c>
      <c r="B580" t="s">
        <v>731</v>
      </c>
      <c r="C580" t="s">
        <v>27</v>
      </c>
      <c r="D580" t="s">
        <v>295</v>
      </c>
      <c r="E580" t="s">
        <v>18</v>
      </c>
      <c r="F580">
        <v>0</v>
      </c>
      <c r="G580" t="str">
        <f t="shared" si="18"/>
        <v>Beneficiários capacitados com repetição (unidade)</v>
      </c>
      <c r="H580" t="str">
        <f t="shared" si="19"/>
        <v>10462 - Capacitação dos beneficiários do projeto SC Rural - EPAGRI</v>
      </c>
    </row>
    <row r="581" spans="1:8" hidden="1" x14ac:dyDescent="0.25">
      <c r="A581">
        <v>10463</v>
      </c>
      <c r="B581" t="s">
        <v>732</v>
      </c>
      <c r="C581" t="s">
        <v>27</v>
      </c>
      <c r="D581" t="s">
        <v>615</v>
      </c>
      <c r="E581" t="s">
        <v>18</v>
      </c>
      <c r="F581">
        <v>0</v>
      </c>
      <c r="G581" t="str">
        <f t="shared" si="18"/>
        <v>Família beneficiada (unidade)</v>
      </c>
      <c r="H581" t="str">
        <f t="shared" si="19"/>
        <v>10463 - Educação ambiental rural - EPAGRI</v>
      </c>
    </row>
    <row r="582" spans="1:8" hidden="1" x14ac:dyDescent="0.25">
      <c r="A582">
        <v>10465</v>
      </c>
      <c r="B582" t="s">
        <v>733</v>
      </c>
      <c r="C582" t="s">
        <v>27</v>
      </c>
      <c r="D582" t="s">
        <v>553</v>
      </c>
      <c r="E582" t="s">
        <v>18</v>
      </c>
      <c r="F582">
        <v>0</v>
      </c>
      <c r="G582" t="str">
        <f t="shared" si="18"/>
        <v>Profissional capacitado (unidade)</v>
      </c>
      <c r="H582" t="str">
        <f t="shared" si="19"/>
        <v>10465 - Capacitação da equipe técnica para executar o projeto SC Rural - EPAGRI</v>
      </c>
    </row>
    <row r="583" spans="1:8" hidden="1" x14ac:dyDescent="0.25">
      <c r="A583">
        <v>10466</v>
      </c>
      <c r="B583" t="s">
        <v>734</v>
      </c>
      <c r="C583" t="s">
        <v>16</v>
      </c>
      <c r="D583" t="s">
        <v>494</v>
      </c>
      <c r="E583" t="s">
        <v>18</v>
      </c>
      <c r="F583">
        <v>0</v>
      </c>
      <c r="G583" t="str">
        <f t="shared" si="18"/>
        <v>Serviço de monitoramento (unidade)</v>
      </c>
      <c r="H583" t="str">
        <f t="shared" si="19"/>
        <v>10466 - Monitoramento, avaliação e divulgação do projeto SC Rural - EPAGRI</v>
      </c>
    </row>
    <row r="584" spans="1:8" hidden="1" x14ac:dyDescent="0.25">
      <c r="A584">
        <v>10507</v>
      </c>
      <c r="B584" t="s">
        <v>735</v>
      </c>
      <c r="C584" t="s">
        <v>27</v>
      </c>
      <c r="D584" t="s">
        <v>491</v>
      </c>
      <c r="E584" t="s">
        <v>492</v>
      </c>
      <c r="F584">
        <v>1</v>
      </c>
      <c r="G584" t="str">
        <f t="shared" si="18"/>
        <v>Fórum construído (m2)</v>
      </c>
      <c r="H584" t="str">
        <f t="shared" si="19"/>
        <v>10507 - Construção do Fórum da comarca de São João Batista - FRJ</v>
      </c>
    </row>
    <row r="585" spans="1:8" hidden="1" x14ac:dyDescent="0.25">
      <c r="A585">
        <v>10515</v>
      </c>
      <c r="B585" t="s">
        <v>736</v>
      </c>
      <c r="C585" t="s">
        <v>16</v>
      </c>
      <c r="D585" t="s">
        <v>505</v>
      </c>
      <c r="E585" t="s">
        <v>18</v>
      </c>
      <c r="F585">
        <v>0</v>
      </c>
      <c r="G585" t="str">
        <f t="shared" si="18"/>
        <v>Fórum reformado (unidade)</v>
      </c>
      <c r="H585" t="str">
        <f t="shared" si="19"/>
        <v>10515 - Reforma do Fórum Regional do Estreito - FRJ</v>
      </c>
    </row>
    <row r="586" spans="1:8" hidden="1" x14ac:dyDescent="0.25">
      <c r="A586">
        <v>10516</v>
      </c>
      <c r="B586" t="s">
        <v>737</v>
      </c>
      <c r="C586" t="s">
        <v>16</v>
      </c>
      <c r="D586" t="s">
        <v>505</v>
      </c>
      <c r="E586" t="s">
        <v>18</v>
      </c>
      <c r="F586">
        <v>1</v>
      </c>
      <c r="G586" t="str">
        <f t="shared" si="18"/>
        <v>Fórum reformado (unidade)</v>
      </c>
      <c r="H586" t="str">
        <f t="shared" si="19"/>
        <v>10516 - Reforma do Fórum da comarca de Taió - FRJ</v>
      </c>
    </row>
    <row r="587" spans="1:8" hidden="1" x14ac:dyDescent="0.25">
      <c r="A587">
        <v>10517</v>
      </c>
      <c r="B587" t="s">
        <v>738</v>
      </c>
      <c r="C587" t="s">
        <v>16</v>
      </c>
      <c r="D587" t="s">
        <v>505</v>
      </c>
      <c r="E587" t="s">
        <v>18</v>
      </c>
      <c r="F587">
        <v>1</v>
      </c>
      <c r="G587" t="str">
        <f t="shared" si="18"/>
        <v>Fórum reformado (unidade)</v>
      </c>
      <c r="H587" t="str">
        <f t="shared" si="19"/>
        <v>10517 - Reforma do Fórum da comarca da Capital - Sede - FRJ</v>
      </c>
    </row>
    <row r="588" spans="1:8" hidden="1" x14ac:dyDescent="0.25">
      <c r="A588">
        <v>10527</v>
      </c>
      <c r="B588" t="s">
        <v>739</v>
      </c>
      <c r="C588" t="s">
        <v>16</v>
      </c>
      <c r="D588" t="s">
        <v>505</v>
      </c>
      <c r="E588" t="s">
        <v>18</v>
      </c>
      <c r="F588">
        <v>1</v>
      </c>
      <c r="G588" t="str">
        <f t="shared" si="18"/>
        <v>Fórum reformado (unidade)</v>
      </c>
      <c r="H588" t="str">
        <f t="shared" si="19"/>
        <v>10527 - Reforma do Fórum da comarca de Lauro Müller - FRJ</v>
      </c>
    </row>
    <row r="589" spans="1:8" hidden="1" x14ac:dyDescent="0.25">
      <c r="A589">
        <v>10529</v>
      </c>
      <c r="B589" t="s">
        <v>740</v>
      </c>
      <c r="C589" t="s">
        <v>27</v>
      </c>
      <c r="D589" t="s">
        <v>491</v>
      </c>
      <c r="E589" t="s">
        <v>492</v>
      </c>
      <c r="F589">
        <v>1</v>
      </c>
      <c r="G589" t="str">
        <f t="shared" si="18"/>
        <v>Fórum construído (m2)</v>
      </c>
      <c r="H589" t="str">
        <f t="shared" si="19"/>
        <v>10529 - Construção do Fórum da comarca de Araquari - FRJ</v>
      </c>
    </row>
    <row r="590" spans="1:8" hidden="1" x14ac:dyDescent="0.25">
      <c r="A590">
        <v>10532</v>
      </c>
      <c r="B590" t="s">
        <v>741</v>
      </c>
      <c r="C590" t="s">
        <v>16</v>
      </c>
      <c r="D590" t="s">
        <v>20</v>
      </c>
      <c r="E590" t="s">
        <v>18</v>
      </c>
      <c r="F590">
        <v>4</v>
      </c>
      <c r="G590" t="str">
        <f t="shared" si="18"/>
        <v>Unidade gestora mantida (unidade)</v>
      </c>
      <c r="H590" t="str">
        <f t="shared" si="19"/>
        <v>10532 - Gestão de Sistemas Judiciais - FRJ</v>
      </c>
    </row>
    <row r="591" spans="1:8" hidden="1" x14ac:dyDescent="0.25">
      <c r="A591">
        <v>10544</v>
      </c>
      <c r="B591" t="s">
        <v>742</v>
      </c>
      <c r="C591" t="s">
        <v>27</v>
      </c>
      <c r="D591" t="s">
        <v>633</v>
      </c>
      <c r="E591" t="s">
        <v>237</v>
      </c>
      <c r="F591">
        <v>0</v>
      </c>
      <c r="G591" t="str">
        <f t="shared" si="18"/>
        <v>Obra   executada (% de execução)</v>
      </c>
      <c r="H591" t="str">
        <f t="shared" si="19"/>
        <v>10544 - Implantação do sistema de esgotamento sanitário de Braço do Norte</v>
      </c>
    </row>
    <row r="592" spans="1:8" hidden="1" x14ac:dyDescent="0.25">
      <c r="A592">
        <v>10545</v>
      </c>
      <c r="B592" t="s">
        <v>743</v>
      </c>
      <c r="C592" t="s">
        <v>27</v>
      </c>
      <c r="D592" t="s">
        <v>633</v>
      </c>
      <c r="E592" t="s">
        <v>237</v>
      </c>
      <c r="F592">
        <v>10</v>
      </c>
      <c r="G592" t="str">
        <f t="shared" si="18"/>
        <v>Obra   executada (% de execução)</v>
      </c>
      <c r="H592" t="str">
        <f t="shared" si="19"/>
        <v>10545 - Implantação do sistema integrado de esgotamento sanitário em Ipira e Piratuba</v>
      </c>
    </row>
    <row r="593" spans="1:8" hidden="1" x14ac:dyDescent="0.25">
      <c r="A593">
        <v>10554</v>
      </c>
      <c r="B593" t="s">
        <v>744</v>
      </c>
      <c r="C593" t="s">
        <v>27</v>
      </c>
      <c r="D593" t="s">
        <v>633</v>
      </c>
      <c r="E593" t="s">
        <v>237</v>
      </c>
      <c r="F593">
        <v>19</v>
      </c>
      <c r="G593" t="str">
        <f t="shared" si="18"/>
        <v>Obra   executada (% de execução)</v>
      </c>
      <c r="H593" t="str">
        <f t="shared" si="19"/>
        <v>10554 - Implantação da adutora do rio Chapecozinho em Xanxerê</v>
      </c>
    </row>
    <row r="594" spans="1:8" hidden="1" x14ac:dyDescent="0.25">
      <c r="A594">
        <v>10584</v>
      </c>
      <c r="B594" t="s">
        <v>745</v>
      </c>
      <c r="C594" t="s">
        <v>27</v>
      </c>
      <c r="D594" t="s">
        <v>556</v>
      </c>
      <c r="E594" t="s">
        <v>18</v>
      </c>
      <c r="F594">
        <v>4</v>
      </c>
      <c r="G594" t="str">
        <f t="shared" si="18"/>
        <v>Bacia hidrográfica administrada (unidade)</v>
      </c>
      <c r="H594" t="str">
        <f t="shared" si="19"/>
        <v>10584 - Elaboração e implementação dos Planos de Bacias Hidrográficas em SC</v>
      </c>
    </row>
    <row r="595" spans="1:8" hidden="1" x14ac:dyDescent="0.25">
      <c r="A595">
        <v>10597</v>
      </c>
      <c r="B595" t="s">
        <v>746</v>
      </c>
      <c r="C595" t="s">
        <v>16</v>
      </c>
      <c r="D595" t="s">
        <v>161</v>
      </c>
      <c r="E595" t="s">
        <v>18</v>
      </c>
      <c r="F595">
        <v>0</v>
      </c>
      <c r="G595" t="str">
        <f t="shared" si="18"/>
        <v>Programa gerenciado (unidade)</v>
      </c>
      <c r="H595" t="str">
        <f t="shared" si="19"/>
        <v>10597 - Gestão estratégica integrada - PROFISCO</v>
      </c>
    </row>
    <row r="596" spans="1:8" hidden="1" x14ac:dyDescent="0.25">
      <c r="A596">
        <v>10598</v>
      </c>
      <c r="B596" t="s">
        <v>747</v>
      </c>
      <c r="C596" t="s">
        <v>16</v>
      </c>
      <c r="D596" t="s">
        <v>161</v>
      </c>
      <c r="E596" t="s">
        <v>18</v>
      </c>
      <c r="F596">
        <v>0</v>
      </c>
      <c r="G596" t="str">
        <f t="shared" si="18"/>
        <v>Programa gerenciado (unidade)</v>
      </c>
      <c r="H596" t="str">
        <f t="shared" si="19"/>
        <v>10598 - Modernização da Gestão Fical</v>
      </c>
    </row>
    <row r="597" spans="1:8" hidden="1" x14ac:dyDescent="0.25">
      <c r="A597">
        <v>10599</v>
      </c>
      <c r="B597" t="s">
        <v>748</v>
      </c>
      <c r="C597" t="s">
        <v>16</v>
      </c>
      <c r="D597" t="s">
        <v>161</v>
      </c>
      <c r="E597" t="s">
        <v>18</v>
      </c>
      <c r="F597">
        <v>0</v>
      </c>
      <c r="G597" t="str">
        <f t="shared" si="18"/>
        <v>Programa gerenciado (unidade)</v>
      </c>
      <c r="H597" t="str">
        <f t="shared" si="19"/>
        <v>10599 - Administração financeira, patrimonial e controle interno - PROFISCO</v>
      </c>
    </row>
    <row r="598" spans="1:8" hidden="1" x14ac:dyDescent="0.25">
      <c r="A598">
        <v>10600</v>
      </c>
      <c r="B598" t="s">
        <v>749</v>
      </c>
      <c r="C598" t="s">
        <v>16</v>
      </c>
      <c r="D598" t="s">
        <v>161</v>
      </c>
      <c r="E598" t="s">
        <v>18</v>
      </c>
      <c r="F598">
        <v>0</v>
      </c>
      <c r="G598" t="str">
        <f t="shared" si="18"/>
        <v>Programa gerenciado (unidade)</v>
      </c>
      <c r="H598" t="str">
        <f t="shared" si="19"/>
        <v>10600 - Gestão de recursos estratégicos - PROFISCO</v>
      </c>
    </row>
    <row r="599" spans="1:8" hidden="1" x14ac:dyDescent="0.25">
      <c r="A599">
        <v>10601</v>
      </c>
      <c r="B599" t="s">
        <v>750</v>
      </c>
      <c r="C599" t="s">
        <v>16</v>
      </c>
      <c r="D599" t="s">
        <v>161</v>
      </c>
      <c r="E599" t="s">
        <v>18</v>
      </c>
      <c r="F599">
        <v>0</v>
      </c>
      <c r="G599" t="str">
        <f t="shared" si="18"/>
        <v>Programa gerenciado (unidade)</v>
      </c>
      <c r="H599" t="str">
        <f t="shared" si="19"/>
        <v>10601 - Gestão do projeto - PROFISCO</v>
      </c>
    </row>
    <row r="600" spans="1:8" hidden="1" x14ac:dyDescent="0.25">
      <c r="A600">
        <v>10606</v>
      </c>
      <c r="B600" t="s">
        <v>751</v>
      </c>
      <c r="C600" t="s">
        <v>16</v>
      </c>
      <c r="D600" t="s">
        <v>33</v>
      </c>
      <c r="E600" t="s">
        <v>18</v>
      </c>
      <c r="F600">
        <v>0</v>
      </c>
      <c r="G600" t="str">
        <f t="shared" si="18"/>
        <v>Projeto apoiado (unidade)</v>
      </c>
      <c r="H600" t="str">
        <f t="shared" si="19"/>
        <v>10606 - Realização de diagnóstico, ações de inovação, demonstração de resultados e estudos diversos</v>
      </c>
    </row>
    <row r="601" spans="1:8" hidden="1" x14ac:dyDescent="0.25">
      <c r="A601">
        <v>10673</v>
      </c>
      <c r="B601" t="s">
        <v>752</v>
      </c>
      <c r="C601" t="s">
        <v>16</v>
      </c>
      <c r="D601" t="s">
        <v>753</v>
      </c>
      <c r="E601" t="s">
        <v>18</v>
      </c>
      <c r="F601">
        <v>61000</v>
      </c>
      <c r="G601" t="str">
        <f t="shared" si="18"/>
        <v>Criança/adolescente atendida (unidade)</v>
      </c>
      <c r="H601" t="str">
        <f t="shared" si="19"/>
        <v>10673 - Ampliação e modernização do PROERD - SED</v>
      </c>
    </row>
    <row r="602" spans="1:8" hidden="1" x14ac:dyDescent="0.25">
      <c r="A602">
        <v>10674</v>
      </c>
      <c r="B602" t="s">
        <v>754</v>
      </c>
      <c r="C602" t="s">
        <v>16</v>
      </c>
      <c r="D602" t="s">
        <v>753</v>
      </c>
      <c r="E602" t="s">
        <v>18</v>
      </c>
      <c r="F602">
        <v>56000</v>
      </c>
      <c r="G602" t="str">
        <f t="shared" si="18"/>
        <v>Criança/adolescente atendida (unidade)</v>
      </c>
      <c r="H602" t="str">
        <f t="shared" si="19"/>
        <v>10674 - Ampliação e modernização do PROERD - SES</v>
      </c>
    </row>
    <row r="603" spans="1:8" hidden="1" x14ac:dyDescent="0.25">
      <c r="A603">
        <v>10720</v>
      </c>
      <c r="B603" t="s">
        <v>755</v>
      </c>
      <c r="C603" t="s">
        <v>27</v>
      </c>
      <c r="D603" t="s">
        <v>756</v>
      </c>
      <c r="E603" t="s">
        <v>18</v>
      </c>
      <c r="F603">
        <v>0</v>
      </c>
      <c r="G603" t="str">
        <f t="shared" si="18"/>
        <v>Produtor beneficiado (unidade)</v>
      </c>
      <c r="H603" t="str">
        <f t="shared" si="19"/>
        <v>10720 - Capacitação e treinamento de beneficiários - CIDASC</v>
      </c>
    </row>
    <row r="604" spans="1:8" hidden="1" x14ac:dyDescent="0.25">
      <c r="A604">
        <v>10721</v>
      </c>
      <c r="B604" t="s">
        <v>757</v>
      </c>
      <c r="C604" t="s">
        <v>27</v>
      </c>
      <c r="D604" t="s">
        <v>758</v>
      </c>
      <c r="E604" t="s">
        <v>18</v>
      </c>
      <c r="F604">
        <v>0</v>
      </c>
      <c r="G604" t="str">
        <f t="shared" si="18"/>
        <v>Curso realizado (unidade)</v>
      </c>
      <c r="H604" t="str">
        <f t="shared" si="19"/>
        <v>10721 - Capacitação e treinamento de técnicos - CIDASC</v>
      </c>
    </row>
    <row r="605" spans="1:8" hidden="1" x14ac:dyDescent="0.25">
      <c r="A605">
        <v>10722</v>
      </c>
      <c r="B605" t="s">
        <v>759</v>
      </c>
      <c r="C605" t="s">
        <v>16</v>
      </c>
      <c r="D605" t="s">
        <v>473</v>
      </c>
      <c r="E605" t="s">
        <v>18</v>
      </c>
      <c r="F605">
        <v>0</v>
      </c>
      <c r="G605" t="str">
        <f t="shared" si="18"/>
        <v>Aeroporto adequado (unidade)</v>
      </c>
      <c r="H605" t="str">
        <f t="shared" si="19"/>
        <v>10722 - AP - Adequação e melhoria da infraestrutura no aeroporto de Chapecó</v>
      </c>
    </row>
    <row r="606" spans="1:8" hidden="1" x14ac:dyDescent="0.25">
      <c r="A606">
        <v>10726</v>
      </c>
      <c r="B606" t="s">
        <v>760</v>
      </c>
      <c r="C606" t="s">
        <v>16</v>
      </c>
      <c r="D606" t="s">
        <v>761</v>
      </c>
      <c r="E606" t="s">
        <v>18</v>
      </c>
      <c r="F606">
        <v>1</v>
      </c>
      <c r="G606" t="str">
        <f t="shared" si="18"/>
        <v>Projeto coordenado (unidade)</v>
      </c>
      <c r="H606" t="str">
        <f t="shared" si="19"/>
        <v>10726 - Coordenação e gestão do Programa SC Rural - SAR</v>
      </c>
    </row>
    <row r="607" spans="1:8" hidden="1" x14ac:dyDescent="0.25">
      <c r="A607">
        <v>10727</v>
      </c>
      <c r="B607" t="s">
        <v>762</v>
      </c>
      <c r="C607" t="s">
        <v>27</v>
      </c>
      <c r="D607" t="s">
        <v>763</v>
      </c>
      <c r="E607" t="s">
        <v>18</v>
      </c>
      <c r="F607">
        <v>5.0999999999999996</v>
      </c>
      <c r="G607" t="str">
        <f t="shared" si="18"/>
        <v>Empreendimento inspecionado e propriedade certificada (unidade)</v>
      </c>
      <c r="H607" t="str">
        <f t="shared" si="19"/>
        <v>10727 - Inspecionar empreendimentos e certificar propriedades com produtos de origem animal e vegetal - FDR</v>
      </c>
    </row>
    <row r="608" spans="1:8" hidden="1" x14ac:dyDescent="0.25">
      <c r="A608">
        <v>10734</v>
      </c>
      <c r="B608" t="s">
        <v>764</v>
      </c>
      <c r="C608" t="s">
        <v>16</v>
      </c>
      <c r="D608" t="s">
        <v>496</v>
      </c>
      <c r="E608" t="s">
        <v>18</v>
      </c>
      <c r="F608">
        <v>32</v>
      </c>
      <c r="G608" t="str">
        <f t="shared" si="18"/>
        <v>Projeto aprovado (unidade)</v>
      </c>
      <c r="H608" t="str">
        <f t="shared" si="19"/>
        <v>10734 - Projetos culturais - FCC</v>
      </c>
    </row>
    <row r="609" spans="1:8" hidden="1" x14ac:dyDescent="0.25">
      <c r="A609">
        <v>10736</v>
      </c>
      <c r="B609" t="s">
        <v>765</v>
      </c>
      <c r="C609" t="s">
        <v>16</v>
      </c>
      <c r="D609" t="s">
        <v>25</v>
      </c>
      <c r="E609" t="s">
        <v>18</v>
      </c>
      <c r="F609">
        <v>20</v>
      </c>
      <c r="G609" t="str">
        <f t="shared" si="18"/>
        <v>Servidor capacitado (unidade)</v>
      </c>
      <c r="H609" t="str">
        <f t="shared" si="19"/>
        <v>10736 - Capacitação profissional dos agentes públicos - FCC</v>
      </c>
    </row>
    <row r="610" spans="1:8" hidden="1" x14ac:dyDescent="0.25">
      <c r="A610">
        <v>10738</v>
      </c>
      <c r="B610" t="s">
        <v>766</v>
      </c>
      <c r="C610" t="s">
        <v>16</v>
      </c>
      <c r="D610" t="s">
        <v>767</v>
      </c>
      <c r="E610" t="s">
        <v>18</v>
      </c>
      <c r="F610">
        <v>4</v>
      </c>
      <c r="G610" t="str">
        <f t="shared" si="18"/>
        <v>Corredor ecológico implantado (unidade)</v>
      </c>
      <c r="H610" t="str">
        <f t="shared" si="19"/>
        <v>10738 - Estruturação e implementação de corredores ecológicos - IMA</v>
      </c>
    </row>
    <row r="611" spans="1:8" hidden="1" x14ac:dyDescent="0.25">
      <c r="A611">
        <v>10748</v>
      </c>
      <c r="B611" t="s">
        <v>768</v>
      </c>
      <c r="C611" t="s">
        <v>16</v>
      </c>
      <c r="D611" t="s">
        <v>454</v>
      </c>
      <c r="E611" t="s">
        <v>18</v>
      </c>
      <c r="F611">
        <v>7000</v>
      </c>
      <c r="G611" t="str">
        <f t="shared" si="18"/>
        <v>Bolsa concedida (unidade)</v>
      </c>
      <c r="H611" t="str">
        <f t="shared" si="19"/>
        <v>10748 - Bolsa de estudo para estudante da educação superior - Art 171/CE</v>
      </c>
    </row>
    <row r="612" spans="1:8" hidden="1" x14ac:dyDescent="0.25">
      <c r="A612">
        <v>10749</v>
      </c>
      <c r="B612" t="s">
        <v>769</v>
      </c>
      <c r="C612" t="s">
        <v>16</v>
      </c>
      <c r="D612" t="s">
        <v>161</v>
      </c>
      <c r="E612" t="s">
        <v>18</v>
      </c>
      <c r="F612">
        <v>1</v>
      </c>
      <c r="G612" t="str">
        <f t="shared" si="18"/>
        <v>Programa gerenciado (unidade)</v>
      </c>
      <c r="H612" t="str">
        <f t="shared" si="19"/>
        <v>10749 - Gerenciamento do programa de financiamento SC Rural - SIE</v>
      </c>
    </row>
    <row r="613" spans="1:8" hidden="1" x14ac:dyDescent="0.25">
      <c r="A613">
        <v>10904</v>
      </c>
      <c r="B613" t="s">
        <v>770</v>
      </c>
      <c r="C613" t="s">
        <v>16</v>
      </c>
      <c r="D613" t="s">
        <v>771</v>
      </c>
      <c r="E613" t="s">
        <v>18</v>
      </c>
      <c r="F613">
        <v>7000</v>
      </c>
      <c r="G613" t="str">
        <f t="shared" si="18"/>
        <v>Apenado mantido (unidade)</v>
      </c>
      <c r="H613" t="str">
        <f t="shared" si="19"/>
        <v>10904 - Profissionalização e reintegração social do apenado da região norte</v>
      </c>
    </row>
    <row r="614" spans="1:8" hidden="1" x14ac:dyDescent="0.25">
      <c r="A614">
        <v>10905</v>
      </c>
      <c r="B614" t="s">
        <v>772</v>
      </c>
      <c r="C614" t="s">
        <v>16</v>
      </c>
      <c r="D614" t="s">
        <v>771</v>
      </c>
      <c r="E614" t="s">
        <v>18</v>
      </c>
      <c r="F614">
        <v>3500</v>
      </c>
      <c r="G614" t="str">
        <f t="shared" si="18"/>
        <v>Apenado mantido (unidade)</v>
      </c>
      <c r="H614" t="str">
        <f t="shared" si="19"/>
        <v>10905 - Profissionalização e reintegração social do apenado da região sul</v>
      </c>
    </row>
    <row r="615" spans="1:8" hidden="1" x14ac:dyDescent="0.25">
      <c r="A615">
        <v>10906</v>
      </c>
      <c r="B615" t="s">
        <v>773</v>
      </c>
      <c r="C615" t="s">
        <v>16</v>
      </c>
      <c r="D615" t="s">
        <v>771</v>
      </c>
      <c r="E615" t="s">
        <v>18</v>
      </c>
      <c r="F615">
        <v>4000</v>
      </c>
      <c r="G615" t="str">
        <f t="shared" si="18"/>
        <v>Apenado mantido (unidade)</v>
      </c>
      <c r="H615" t="str">
        <f t="shared" si="19"/>
        <v>10906 - Profissionalização e reintegração social do apenado da região do planalto serrano</v>
      </c>
    </row>
    <row r="616" spans="1:8" hidden="1" x14ac:dyDescent="0.25">
      <c r="A616">
        <v>10907</v>
      </c>
      <c r="B616" t="s">
        <v>774</v>
      </c>
      <c r="C616" t="s">
        <v>16</v>
      </c>
      <c r="D616" t="s">
        <v>771</v>
      </c>
      <c r="E616" t="s">
        <v>18</v>
      </c>
      <c r="F616">
        <v>4500</v>
      </c>
      <c r="G616" t="str">
        <f t="shared" si="18"/>
        <v>Apenado mantido (unidade)</v>
      </c>
      <c r="H616" t="str">
        <f t="shared" si="19"/>
        <v>10907 - Profissionalização e reintegração social do apenado da região da Grande Florianópolis</v>
      </c>
    </row>
    <row r="617" spans="1:8" hidden="1" x14ac:dyDescent="0.25">
      <c r="A617">
        <v>10908</v>
      </c>
      <c r="B617" t="s">
        <v>775</v>
      </c>
      <c r="C617" t="s">
        <v>16</v>
      </c>
      <c r="D617" t="s">
        <v>771</v>
      </c>
      <c r="E617" t="s">
        <v>18</v>
      </c>
      <c r="F617">
        <v>4000</v>
      </c>
      <c r="G617" t="str">
        <f t="shared" si="18"/>
        <v>Apenado mantido (unidade)</v>
      </c>
      <c r="H617" t="str">
        <f t="shared" si="19"/>
        <v>10908 - Profissionalização e reintegração social do apenado da região oeste</v>
      </c>
    </row>
    <row r="618" spans="1:8" hidden="1" x14ac:dyDescent="0.25">
      <c r="A618">
        <v>10919</v>
      </c>
      <c r="B618" t="s">
        <v>776</v>
      </c>
      <c r="C618" t="s">
        <v>16</v>
      </c>
      <c r="D618" t="s">
        <v>777</v>
      </c>
      <c r="E618" t="s">
        <v>18</v>
      </c>
      <c r="F618">
        <v>22000</v>
      </c>
      <c r="G618" t="str">
        <f t="shared" si="18"/>
        <v>Adolescente atendido (unidade)</v>
      </c>
      <c r="H618" t="str">
        <f t="shared" si="19"/>
        <v>10919 - Atendimento social, psicológico, jurídico, pedagógico e saúde ao sistema prisional e socioeducativo</v>
      </c>
    </row>
    <row r="619" spans="1:8" hidden="1" x14ac:dyDescent="0.25">
      <c r="A619">
        <v>10920</v>
      </c>
      <c r="B619" t="s">
        <v>778</v>
      </c>
      <c r="C619" t="s">
        <v>16</v>
      </c>
      <c r="D619" t="s">
        <v>779</v>
      </c>
      <c r="E619" t="s">
        <v>18</v>
      </c>
      <c r="F619">
        <v>7000</v>
      </c>
      <c r="G619" t="str">
        <f t="shared" si="18"/>
        <v>Apenado e adolescente profissionalizado (unidade)</v>
      </c>
      <c r="H619" t="str">
        <f t="shared" si="19"/>
        <v>10920 - Profissionalização dos apenados e adolescentes em conflito com a lei - SJC</v>
      </c>
    </row>
    <row r="620" spans="1:8" hidden="1" x14ac:dyDescent="0.25">
      <c r="A620">
        <v>10921</v>
      </c>
      <c r="B620" t="s">
        <v>780</v>
      </c>
      <c r="C620" t="s">
        <v>16</v>
      </c>
      <c r="D620" t="s">
        <v>771</v>
      </c>
      <c r="E620" t="s">
        <v>18</v>
      </c>
      <c r="F620">
        <v>1600</v>
      </c>
      <c r="G620" t="str">
        <f t="shared" si="18"/>
        <v>Apenado mantido (unidade)</v>
      </c>
      <c r="H620" t="str">
        <f t="shared" si="19"/>
        <v>10921 - Profissionalização e reintegração social do apenado do complexo penit de São Pedro de Alcântara</v>
      </c>
    </row>
    <row r="621" spans="1:8" hidden="1" x14ac:dyDescent="0.25">
      <c r="A621">
        <v>10922</v>
      </c>
      <c r="B621" t="s">
        <v>781</v>
      </c>
      <c r="C621" t="s">
        <v>16</v>
      </c>
      <c r="D621" t="s">
        <v>575</v>
      </c>
      <c r="E621" t="s">
        <v>18</v>
      </c>
      <c r="F621">
        <v>0</v>
      </c>
      <c r="G621" t="str">
        <f t="shared" si="18"/>
        <v>Atendimento realizado (unidade)</v>
      </c>
      <c r="H621" t="str">
        <f t="shared" si="19"/>
        <v>10922 - Ampliação da atuação do Estado na Defensoria Dativa</v>
      </c>
    </row>
    <row r="622" spans="1:8" hidden="1" x14ac:dyDescent="0.25">
      <c r="A622">
        <v>10924</v>
      </c>
      <c r="B622" t="s">
        <v>782</v>
      </c>
      <c r="C622" t="s">
        <v>27</v>
      </c>
      <c r="D622" t="s">
        <v>591</v>
      </c>
      <c r="E622" t="s">
        <v>18</v>
      </c>
      <c r="F622">
        <v>60</v>
      </c>
      <c r="G622" t="str">
        <f t="shared" si="18"/>
        <v>Unidade construída (unidade)</v>
      </c>
      <c r="H622" t="str">
        <f t="shared" si="19"/>
        <v>10924 - Construção, reforma e ampliação de unidades do sistema prisional e socioeducativo</v>
      </c>
    </row>
    <row r="623" spans="1:8" hidden="1" x14ac:dyDescent="0.25">
      <c r="A623">
        <v>10926</v>
      </c>
      <c r="B623" t="s">
        <v>783</v>
      </c>
      <c r="C623" t="s">
        <v>16</v>
      </c>
      <c r="D623" t="s">
        <v>17</v>
      </c>
      <c r="E623" t="s">
        <v>18</v>
      </c>
      <c r="F623">
        <v>4600</v>
      </c>
      <c r="G623" t="str">
        <f t="shared" si="18"/>
        <v>Servidor remunerado (unidade)</v>
      </c>
      <c r="H623" t="str">
        <f t="shared" si="19"/>
        <v>10926 - Administração de pessoal e encargos sociais - SJC</v>
      </c>
    </row>
    <row r="624" spans="1:8" hidden="1" x14ac:dyDescent="0.25">
      <c r="A624">
        <v>10927</v>
      </c>
      <c r="B624" t="s">
        <v>784</v>
      </c>
      <c r="C624" t="s">
        <v>16</v>
      </c>
      <c r="D624" t="s">
        <v>20</v>
      </c>
      <c r="E624" t="s">
        <v>18</v>
      </c>
      <c r="F624">
        <v>1</v>
      </c>
      <c r="G624" t="str">
        <f t="shared" si="18"/>
        <v>Unidade gestora mantida (unidade)</v>
      </c>
      <c r="H624" t="str">
        <f t="shared" si="19"/>
        <v>10927 - Administração e manutenção dos serviços administrativos gerais - SJC</v>
      </c>
    </row>
    <row r="625" spans="1:8" hidden="1" x14ac:dyDescent="0.25">
      <c r="A625">
        <v>10929</v>
      </c>
      <c r="B625" t="s">
        <v>785</v>
      </c>
      <c r="C625" t="s">
        <v>16</v>
      </c>
      <c r="D625" t="s">
        <v>23</v>
      </c>
      <c r="E625" t="s">
        <v>18</v>
      </c>
      <c r="F625">
        <v>250</v>
      </c>
      <c r="G625" t="str">
        <f t="shared" si="18"/>
        <v>Estagiário contratado (unidade)</v>
      </c>
      <c r="H625" t="str">
        <f t="shared" si="19"/>
        <v>10929 - Encargos com estagiários - SJC</v>
      </c>
    </row>
    <row r="626" spans="1:8" hidden="1" x14ac:dyDescent="0.25">
      <c r="A626">
        <v>10935</v>
      </c>
      <c r="B626" t="s">
        <v>786</v>
      </c>
      <c r="C626" t="s">
        <v>16</v>
      </c>
      <c r="D626" t="s">
        <v>17</v>
      </c>
      <c r="E626" t="s">
        <v>18</v>
      </c>
      <c r="F626">
        <v>20</v>
      </c>
      <c r="G626" t="str">
        <f t="shared" si="18"/>
        <v>Servidor remunerado (unidade)</v>
      </c>
      <c r="H626" t="str">
        <f t="shared" si="19"/>
        <v>10935 - Administração de pessoal e encargos sociais - ENA</v>
      </c>
    </row>
    <row r="627" spans="1:8" hidden="1" x14ac:dyDescent="0.25">
      <c r="A627">
        <v>10937</v>
      </c>
      <c r="B627" t="s">
        <v>787</v>
      </c>
      <c r="C627" t="s">
        <v>16</v>
      </c>
      <c r="D627" t="s">
        <v>25</v>
      </c>
      <c r="E627" t="s">
        <v>18</v>
      </c>
      <c r="F627">
        <v>20</v>
      </c>
      <c r="G627" t="str">
        <f t="shared" si="18"/>
        <v>Servidor capacitado (unidade)</v>
      </c>
      <c r="H627" t="str">
        <f t="shared" si="19"/>
        <v>10937 - Capacitação profissional dos agentes públicos - ENA</v>
      </c>
    </row>
    <row r="628" spans="1:8" hidden="1" x14ac:dyDescent="0.25">
      <c r="A628">
        <v>10938</v>
      </c>
      <c r="B628" t="s">
        <v>788</v>
      </c>
      <c r="C628" t="s">
        <v>16</v>
      </c>
      <c r="D628" t="s">
        <v>23</v>
      </c>
      <c r="E628" t="s">
        <v>18</v>
      </c>
      <c r="F628">
        <v>11</v>
      </c>
      <c r="G628" t="str">
        <f t="shared" si="18"/>
        <v>Estagiário contratado (unidade)</v>
      </c>
      <c r="H628" t="str">
        <f t="shared" si="19"/>
        <v>10938 - Encargos com estagiários - ENA</v>
      </c>
    </row>
    <row r="629" spans="1:8" hidden="1" x14ac:dyDescent="0.25">
      <c r="A629">
        <v>10940</v>
      </c>
      <c r="B629" t="s">
        <v>789</v>
      </c>
      <c r="C629" t="s">
        <v>16</v>
      </c>
      <c r="D629" t="s">
        <v>229</v>
      </c>
      <c r="E629" t="s">
        <v>18</v>
      </c>
      <c r="F629">
        <v>40</v>
      </c>
      <c r="G629" t="str">
        <f t="shared" si="18"/>
        <v>Estação de trabalho mantida (unidade)</v>
      </c>
      <c r="H629" t="str">
        <f t="shared" si="19"/>
        <v>10940 - Manutenção e modernização dos serviços de tecnologia da informação e comunicação - ENA</v>
      </c>
    </row>
    <row r="630" spans="1:8" hidden="1" x14ac:dyDescent="0.25">
      <c r="A630">
        <v>10941</v>
      </c>
      <c r="B630" t="s">
        <v>790</v>
      </c>
      <c r="C630" t="s">
        <v>16</v>
      </c>
      <c r="D630" t="s">
        <v>20</v>
      </c>
      <c r="E630" t="s">
        <v>18</v>
      </c>
      <c r="F630">
        <v>1</v>
      </c>
      <c r="G630" t="str">
        <f t="shared" si="18"/>
        <v>Unidade gestora mantida (unidade)</v>
      </c>
      <c r="H630" t="str">
        <f t="shared" si="19"/>
        <v>10941 - Administração e manutenção dos serviços administrativos gerais - ENA</v>
      </c>
    </row>
    <row r="631" spans="1:8" hidden="1" x14ac:dyDescent="0.25">
      <c r="A631">
        <v>10942</v>
      </c>
      <c r="B631" t="s">
        <v>791</v>
      </c>
      <c r="C631" t="s">
        <v>16</v>
      </c>
      <c r="D631" t="s">
        <v>25</v>
      </c>
      <c r="E631" t="s">
        <v>18</v>
      </c>
      <c r="F631">
        <v>10</v>
      </c>
      <c r="G631" t="str">
        <f t="shared" si="18"/>
        <v>Servidor capacitado (unidade)</v>
      </c>
      <c r="H631" t="str">
        <f t="shared" si="19"/>
        <v>10942 - Capacitação dos servidores públicos do Estado - ENA</v>
      </c>
    </row>
    <row r="632" spans="1:8" hidden="1" x14ac:dyDescent="0.25">
      <c r="A632">
        <v>10987</v>
      </c>
      <c r="B632" t="s">
        <v>792</v>
      </c>
      <c r="C632" t="s">
        <v>16</v>
      </c>
      <c r="D632" t="s">
        <v>20</v>
      </c>
      <c r="E632" t="s">
        <v>18</v>
      </c>
      <c r="F632">
        <v>5</v>
      </c>
      <c r="G632" t="str">
        <f t="shared" si="18"/>
        <v>Unidade gestora mantida (unidade)</v>
      </c>
      <c r="H632" t="str">
        <f t="shared" si="19"/>
        <v>10987 - Administração e manutenção dos serviços administrativos gerais - FUNPAT - SEA</v>
      </c>
    </row>
    <row r="633" spans="1:8" hidden="1" x14ac:dyDescent="0.25">
      <c r="A633">
        <v>11035</v>
      </c>
      <c r="B633" t="s">
        <v>793</v>
      </c>
      <c r="C633" t="s">
        <v>16</v>
      </c>
      <c r="D633" t="s">
        <v>229</v>
      </c>
      <c r="E633" t="s">
        <v>18</v>
      </c>
      <c r="F633">
        <v>600</v>
      </c>
      <c r="G633" t="str">
        <f t="shared" si="18"/>
        <v>Estação de trabalho mantida (unidade)</v>
      </c>
      <c r="H633" t="str">
        <f t="shared" si="19"/>
        <v>11035 - Manutenção e modernização dos serviços de tecnologia da informação e comunicação - DEINFRA</v>
      </c>
    </row>
    <row r="634" spans="1:8" hidden="1" x14ac:dyDescent="0.25">
      <c r="A634">
        <v>11038</v>
      </c>
      <c r="B634" t="s">
        <v>794</v>
      </c>
      <c r="C634" t="s">
        <v>16</v>
      </c>
      <c r="D634" t="s">
        <v>20</v>
      </c>
      <c r="E634" t="s">
        <v>18</v>
      </c>
      <c r="F634">
        <v>1</v>
      </c>
      <c r="G634" t="str">
        <f t="shared" si="18"/>
        <v>Unidade gestora mantida (unidade)</v>
      </c>
      <c r="H634" t="str">
        <f t="shared" si="19"/>
        <v>11038 - Administração e manutenção dos serviços administrativos gerais - UDESC</v>
      </c>
    </row>
    <row r="635" spans="1:8" hidden="1" x14ac:dyDescent="0.25">
      <c r="A635">
        <v>11042</v>
      </c>
      <c r="B635" t="s">
        <v>795</v>
      </c>
      <c r="C635" t="s">
        <v>16</v>
      </c>
      <c r="D635" t="s">
        <v>796</v>
      </c>
      <c r="E635" t="s">
        <v>18</v>
      </c>
      <c r="F635">
        <v>8</v>
      </c>
      <c r="G635" t="str">
        <f t="shared" si="18"/>
        <v>Unidade prisional com gestão compartilhada (unidade)</v>
      </c>
      <c r="H635" t="str">
        <f t="shared" si="19"/>
        <v>11042 - Gestão compartilhada dos sistemas prisional e socioeducativo</v>
      </c>
    </row>
    <row r="636" spans="1:8" hidden="1" x14ac:dyDescent="0.25">
      <c r="A636">
        <v>11043</v>
      </c>
      <c r="B636" t="s">
        <v>797</v>
      </c>
      <c r="C636" t="s">
        <v>16</v>
      </c>
      <c r="D636" t="s">
        <v>771</v>
      </c>
      <c r="E636" t="s">
        <v>18</v>
      </c>
      <c r="F636">
        <v>19400</v>
      </c>
      <c r="G636" t="str">
        <f t="shared" si="18"/>
        <v>Apenado mantido (unidade)</v>
      </c>
      <c r="H636" t="str">
        <f t="shared" si="19"/>
        <v>11043 - Gestão dos sistemas prisional e socioeducativo</v>
      </c>
    </row>
    <row r="637" spans="1:8" hidden="1" x14ac:dyDescent="0.25">
      <c r="A637">
        <v>11044</v>
      </c>
      <c r="B637" t="s">
        <v>798</v>
      </c>
      <c r="C637" t="s">
        <v>16</v>
      </c>
      <c r="D637" t="s">
        <v>799</v>
      </c>
      <c r="E637" t="s">
        <v>18</v>
      </c>
      <c r="F637">
        <v>50</v>
      </c>
      <c r="G637" t="str">
        <f t="shared" si="18"/>
        <v>Unidade reaparelhada (unidade)</v>
      </c>
      <c r="H637" t="str">
        <f t="shared" si="19"/>
        <v>11044 - Estruturação e reaparelhamento dos sistemas prisional e socioeducativo - SJC</v>
      </c>
    </row>
    <row r="638" spans="1:8" hidden="1" x14ac:dyDescent="0.25">
      <c r="A638">
        <v>11045</v>
      </c>
      <c r="B638" t="s">
        <v>800</v>
      </c>
      <c r="C638" t="s">
        <v>27</v>
      </c>
      <c r="D638" t="s">
        <v>159</v>
      </c>
      <c r="E638" t="s">
        <v>18</v>
      </c>
      <c r="F638">
        <v>70</v>
      </c>
      <c r="G638" t="str">
        <f t="shared" si="18"/>
        <v>Veículo adquirido (unidade)</v>
      </c>
      <c r="H638" t="str">
        <f t="shared" si="19"/>
        <v>11045 - Renovação da frota - SJC</v>
      </c>
    </row>
    <row r="639" spans="1:8" hidden="1" x14ac:dyDescent="0.25">
      <c r="A639">
        <v>11047</v>
      </c>
      <c r="B639" t="s">
        <v>801</v>
      </c>
      <c r="C639" t="s">
        <v>16</v>
      </c>
      <c r="D639" t="s">
        <v>229</v>
      </c>
      <c r="E639" t="s">
        <v>18</v>
      </c>
      <c r="F639">
        <v>2600</v>
      </c>
      <c r="G639" t="str">
        <f t="shared" si="18"/>
        <v>Estação de trabalho mantida (unidade)</v>
      </c>
      <c r="H639" t="str">
        <f t="shared" si="19"/>
        <v>11047 - Manutenção e modernização dos serviços de tecnologia da informação e comunicação - SJC</v>
      </c>
    </row>
    <row r="640" spans="1:8" hidden="1" x14ac:dyDescent="0.25">
      <c r="A640">
        <v>11051</v>
      </c>
      <c r="B640" t="s">
        <v>802</v>
      </c>
      <c r="C640" t="s">
        <v>27</v>
      </c>
      <c r="D640" t="s">
        <v>803</v>
      </c>
      <c r="E640" t="s">
        <v>804</v>
      </c>
      <c r="F640">
        <v>460</v>
      </c>
      <c r="G640" t="str">
        <f t="shared" si="18"/>
        <v>Transporte aéreo realizado (hora/voo)</v>
      </c>
      <c r="H640" t="str">
        <f t="shared" si="19"/>
        <v>11051 - Fornecimento de transporte aéreo às autoridades públicas - SCC</v>
      </c>
    </row>
    <row r="641" spans="1:8" hidden="1" x14ac:dyDescent="0.25">
      <c r="A641">
        <v>11053</v>
      </c>
      <c r="B641" t="s">
        <v>805</v>
      </c>
      <c r="C641" t="s">
        <v>16</v>
      </c>
      <c r="D641" t="s">
        <v>806</v>
      </c>
      <c r="E641" t="s">
        <v>31</v>
      </c>
      <c r="F641">
        <v>1500000</v>
      </c>
      <c r="G641" t="str">
        <f t="shared" si="18"/>
        <v>Transporte realizado (km)</v>
      </c>
      <c r="H641" t="str">
        <f t="shared" si="19"/>
        <v>11053 - Fornecimento de transporte terrestre para atendimento das necessidades da Secretaria - SCC</v>
      </c>
    </row>
    <row r="642" spans="1:8" hidden="1" x14ac:dyDescent="0.25">
      <c r="A642">
        <v>11054</v>
      </c>
      <c r="B642" t="s">
        <v>807</v>
      </c>
      <c r="C642" t="s">
        <v>27</v>
      </c>
      <c r="D642" t="s">
        <v>159</v>
      </c>
      <c r="E642" t="s">
        <v>18</v>
      </c>
      <c r="F642">
        <v>2</v>
      </c>
      <c r="G642" t="str">
        <f t="shared" si="18"/>
        <v>Veículo adquirido (unidade)</v>
      </c>
      <c r="H642" t="str">
        <f t="shared" si="19"/>
        <v>11054 - Aquisição de veículos oficiais - SCC</v>
      </c>
    </row>
    <row r="643" spans="1:8" hidden="1" x14ac:dyDescent="0.25">
      <c r="A643">
        <v>11094</v>
      </c>
      <c r="B643" t="s">
        <v>808</v>
      </c>
      <c r="C643" t="s">
        <v>27</v>
      </c>
      <c r="D643" t="s">
        <v>809</v>
      </c>
      <c r="E643" t="s">
        <v>18</v>
      </c>
      <c r="F643">
        <v>100</v>
      </c>
      <c r="G643" t="str">
        <f t="shared" ref="G643:G706" si="20">CONCATENATE(D643," (",E643,")")</f>
        <v>Entidade beneficiada (unidade)</v>
      </c>
      <c r="H643" t="str">
        <f t="shared" ref="H643:H706" si="21">CONCATENATE(A643," - ",B643)</f>
        <v>11094 - Apoio às ações de desenvolvimento social, trabalho e renda - FUNDOSOCIAL</v>
      </c>
    </row>
    <row r="644" spans="1:8" hidden="1" x14ac:dyDescent="0.25">
      <c r="A644">
        <v>11095</v>
      </c>
      <c r="B644" t="s">
        <v>810</v>
      </c>
      <c r="C644" t="s">
        <v>27</v>
      </c>
      <c r="D644" t="s">
        <v>811</v>
      </c>
      <c r="E644" t="s">
        <v>18</v>
      </c>
      <c r="F644">
        <v>100</v>
      </c>
      <c r="G644" t="str">
        <f t="shared" si="20"/>
        <v>Equipamento fornecido (unidade)</v>
      </c>
      <c r="H644" t="str">
        <f t="shared" si="21"/>
        <v>11095 - Apoio às ações na área de agricultura e desenvolvimento rural - FUNDOSOCIAL</v>
      </c>
    </row>
    <row r="645" spans="1:8" hidden="1" x14ac:dyDescent="0.25">
      <c r="A645">
        <v>11097</v>
      </c>
      <c r="B645" t="s">
        <v>812</v>
      </c>
      <c r="C645" t="s">
        <v>16</v>
      </c>
      <c r="D645" t="s">
        <v>179</v>
      </c>
      <c r="E645" t="s">
        <v>18</v>
      </c>
      <c r="F645">
        <v>19100</v>
      </c>
      <c r="G645" t="str">
        <f t="shared" si="20"/>
        <v>Pessoa beneficiada (unidade)</v>
      </c>
      <c r="H645" t="str">
        <f t="shared" si="21"/>
        <v>11097 - Apoio financeiro às APAES - Lei 13.633/2005</v>
      </c>
    </row>
    <row r="646" spans="1:8" hidden="1" x14ac:dyDescent="0.25">
      <c r="A646">
        <v>11106</v>
      </c>
      <c r="B646" t="s">
        <v>813</v>
      </c>
      <c r="C646" t="s">
        <v>27</v>
      </c>
      <c r="D646" t="s">
        <v>811</v>
      </c>
      <c r="E646" t="s">
        <v>18</v>
      </c>
      <c r="F646">
        <v>200</v>
      </c>
      <c r="G646" t="str">
        <f t="shared" si="20"/>
        <v>Equipamento fornecido (unidade)</v>
      </c>
      <c r="H646" t="str">
        <f t="shared" si="21"/>
        <v>11106 - Apoio à aquisição, construção, ampliação ou reforma de patrimônio público - FUNDOSOCIAL</v>
      </c>
    </row>
    <row r="647" spans="1:8" hidden="1" x14ac:dyDescent="0.25">
      <c r="A647">
        <v>11107</v>
      </c>
      <c r="B647" t="s">
        <v>814</v>
      </c>
      <c r="C647" t="s">
        <v>27</v>
      </c>
      <c r="D647" t="s">
        <v>815</v>
      </c>
      <c r="E647" t="s">
        <v>18</v>
      </c>
      <c r="F647">
        <v>30</v>
      </c>
      <c r="G647" t="str">
        <f t="shared" si="20"/>
        <v>Instituição apoiada (unidade)</v>
      </c>
      <c r="H647" t="str">
        <f t="shared" si="21"/>
        <v>11107 - Apoio financeiro ao Corpo de Bombeiros Voluntários - FUNDOSOCIAL</v>
      </c>
    </row>
    <row r="648" spans="1:8" hidden="1" x14ac:dyDescent="0.25">
      <c r="A648">
        <v>11110</v>
      </c>
      <c r="B648" t="s">
        <v>816</v>
      </c>
      <c r="C648" t="s">
        <v>27</v>
      </c>
      <c r="D648" t="s">
        <v>815</v>
      </c>
      <c r="E648" t="s">
        <v>18</v>
      </c>
      <c r="F648">
        <v>80</v>
      </c>
      <c r="G648" t="str">
        <f t="shared" si="20"/>
        <v>Instituição apoiada (unidade)</v>
      </c>
      <c r="H648" t="str">
        <f t="shared" si="21"/>
        <v>11110 - Apoio financeiro a entidades de assistência social - FUNDOSOCIAL</v>
      </c>
    </row>
    <row r="649" spans="1:8" hidden="1" x14ac:dyDescent="0.25">
      <c r="A649">
        <v>11111</v>
      </c>
      <c r="B649" t="s">
        <v>817</v>
      </c>
      <c r="C649" t="s">
        <v>27</v>
      </c>
      <c r="D649" t="s">
        <v>815</v>
      </c>
      <c r="E649" t="s">
        <v>18</v>
      </c>
      <c r="F649">
        <v>80</v>
      </c>
      <c r="G649" t="str">
        <f t="shared" si="20"/>
        <v>Instituição apoiada (unidade)</v>
      </c>
      <c r="H649" t="str">
        <f t="shared" si="21"/>
        <v>11111 - Apoio financeiro aos conselhos comunitários - FUNDOSOCIAL</v>
      </c>
    </row>
    <row r="650" spans="1:8" hidden="1" x14ac:dyDescent="0.25">
      <c r="A650">
        <v>11114</v>
      </c>
      <c r="B650" t="s">
        <v>818</v>
      </c>
      <c r="C650" t="s">
        <v>27</v>
      </c>
      <c r="D650" t="s">
        <v>46</v>
      </c>
      <c r="E650" t="s">
        <v>18</v>
      </c>
      <c r="F650">
        <v>2</v>
      </c>
      <c r="G650" t="str">
        <f t="shared" si="20"/>
        <v>Obra executada (unidade)</v>
      </c>
      <c r="H650" t="str">
        <f t="shared" si="21"/>
        <v>11114 - Aquisição, construção ou ampliação de espaços físicos do Ministério Público</v>
      </c>
    </row>
    <row r="651" spans="1:8" hidden="1" x14ac:dyDescent="0.25">
      <c r="A651">
        <v>11116</v>
      </c>
      <c r="B651" t="s">
        <v>819</v>
      </c>
      <c r="C651" t="s">
        <v>27</v>
      </c>
      <c r="D651" t="s">
        <v>496</v>
      </c>
      <c r="E651" t="s">
        <v>18</v>
      </c>
      <c r="F651">
        <v>10</v>
      </c>
      <c r="G651" t="str">
        <f t="shared" si="20"/>
        <v>Projeto aprovado (unidade)</v>
      </c>
      <c r="H651" t="str">
        <f t="shared" si="21"/>
        <v>11116 - Apoio financeiro às ações de incentivo à atividade cultural - FUNDOSOCIAL</v>
      </c>
    </row>
    <row r="652" spans="1:8" hidden="1" x14ac:dyDescent="0.25">
      <c r="A652">
        <v>11118</v>
      </c>
      <c r="B652" t="s">
        <v>820</v>
      </c>
      <c r="C652" t="s">
        <v>27</v>
      </c>
      <c r="D652" t="s">
        <v>811</v>
      </c>
      <c r="E652" t="s">
        <v>18</v>
      </c>
      <c r="F652">
        <v>60</v>
      </c>
      <c r="G652" t="str">
        <f t="shared" si="20"/>
        <v>Equipamento fornecido (unidade)</v>
      </c>
      <c r="H652" t="str">
        <f t="shared" si="21"/>
        <v>11118 - Aquisição, construção, reforma ou manutenção de equipamentos públicos - FUNDOSOCIAL</v>
      </c>
    </row>
    <row r="653" spans="1:8" hidden="1" x14ac:dyDescent="0.25">
      <c r="A653">
        <v>11120</v>
      </c>
      <c r="B653" t="s">
        <v>821</v>
      </c>
      <c r="C653" t="s">
        <v>27</v>
      </c>
      <c r="D653" t="s">
        <v>822</v>
      </c>
      <c r="E653" t="s">
        <v>18</v>
      </c>
      <c r="F653">
        <v>50</v>
      </c>
      <c r="G653" t="str">
        <f t="shared" si="20"/>
        <v>Habitação construída (unidade)</v>
      </c>
      <c r="H653" t="str">
        <f t="shared" si="21"/>
        <v>11120 - Apoio para construção ou melhoria nas habitações urbanas - FUNDOSOCIAL</v>
      </c>
    </row>
    <row r="654" spans="1:8" hidden="1" x14ac:dyDescent="0.25">
      <c r="A654">
        <v>11121</v>
      </c>
      <c r="B654" t="s">
        <v>823</v>
      </c>
      <c r="C654" t="s">
        <v>27</v>
      </c>
      <c r="D654" t="s">
        <v>811</v>
      </c>
      <c r="E654" t="s">
        <v>18</v>
      </c>
      <c r="F654">
        <v>100</v>
      </c>
      <c r="G654" t="str">
        <f t="shared" si="20"/>
        <v>Equipamento fornecido (unidade)</v>
      </c>
      <c r="H654" t="str">
        <f t="shared" si="21"/>
        <v>11121 - Apoio às ações de abastecimento de água e saneamento básico urbano - FUNDOSOCIAL</v>
      </c>
    </row>
    <row r="655" spans="1:8" hidden="1" x14ac:dyDescent="0.25">
      <c r="A655">
        <v>11124</v>
      </c>
      <c r="B655" t="s">
        <v>824</v>
      </c>
      <c r="C655" t="s">
        <v>27</v>
      </c>
      <c r="D655" t="s">
        <v>825</v>
      </c>
      <c r="E655" t="s">
        <v>18</v>
      </c>
      <c r="F655">
        <v>10</v>
      </c>
      <c r="G655" t="str">
        <f t="shared" si="20"/>
        <v>Centro de evento construído (unidade)</v>
      </c>
      <c r="H655" t="str">
        <f t="shared" si="21"/>
        <v>11124 - Construção, reforma ou melhoramentos em centros de eventos - FUNDOSOCIAL</v>
      </c>
    </row>
    <row r="656" spans="1:8" hidden="1" x14ac:dyDescent="0.25">
      <c r="A656">
        <v>11126</v>
      </c>
      <c r="B656" t="s">
        <v>826</v>
      </c>
      <c r="C656" t="s">
        <v>27</v>
      </c>
      <c r="D656" t="s">
        <v>827</v>
      </c>
      <c r="E656" t="s">
        <v>18</v>
      </c>
      <c r="F656">
        <v>520</v>
      </c>
      <c r="G656" t="str">
        <f t="shared" si="20"/>
        <v>Obra realizada (unidade)</v>
      </c>
      <c r="H656" t="str">
        <f t="shared" si="21"/>
        <v>11126 - Apoio ao sistema viário - FUNDOSOCIAL</v>
      </c>
    </row>
    <row r="657" spans="1:8" hidden="1" x14ac:dyDescent="0.25">
      <c r="A657">
        <v>11130</v>
      </c>
      <c r="B657" t="s">
        <v>828</v>
      </c>
      <c r="C657" t="s">
        <v>27</v>
      </c>
      <c r="D657" t="s">
        <v>829</v>
      </c>
      <c r="E657" t="s">
        <v>18</v>
      </c>
      <c r="F657">
        <v>100</v>
      </c>
      <c r="G657" t="str">
        <f t="shared" si="20"/>
        <v>Evento esportivo apoiado (unidade)</v>
      </c>
      <c r="H657" t="str">
        <f t="shared" si="21"/>
        <v>11130 - Apoio às ações na área do esporte - FUNDOSOCIAL</v>
      </c>
    </row>
    <row r="658" spans="1:8" hidden="1" x14ac:dyDescent="0.25">
      <c r="A658">
        <v>11134</v>
      </c>
      <c r="B658" t="s">
        <v>209</v>
      </c>
      <c r="C658" t="s">
        <v>16</v>
      </c>
      <c r="D658" t="s">
        <v>17</v>
      </c>
      <c r="E658" t="s">
        <v>18</v>
      </c>
      <c r="F658">
        <v>484</v>
      </c>
      <c r="G658" t="str">
        <f t="shared" si="20"/>
        <v>Servidor remunerado (unidade)</v>
      </c>
      <c r="H658" t="str">
        <f t="shared" si="21"/>
        <v>11134 - Administração de pessoal e encargos</v>
      </c>
    </row>
    <row r="659" spans="1:8" hidden="1" x14ac:dyDescent="0.25">
      <c r="A659">
        <v>11135</v>
      </c>
      <c r="B659" t="s">
        <v>830</v>
      </c>
      <c r="C659" t="s">
        <v>27</v>
      </c>
      <c r="D659" t="s">
        <v>163</v>
      </c>
      <c r="E659" t="s">
        <v>18</v>
      </c>
      <c r="F659">
        <v>1000</v>
      </c>
      <c r="G659" t="str">
        <f t="shared" si="20"/>
        <v>Equipamento adquirido (unidade)</v>
      </c>
      <c r="H659" t="str">
        <f t="shared" si="21"/>
        <v>11135 - Reaparelhamento do Tribunal de Contas</v>
      </c>
    </row>
    <row r="660" spans="1:8" hidden="1" x14ac:dyDescent="0.25">
      <c r="A660">
        <v>11137</v>
      </c>
      <c r="B660" t="s">
        <v>831</v>
      </c>
      <c r="C660" t="s">
        <v>16</v>
      </c>
      <c r="D660" t="s">
        <v>553</v>
      </c>
      <c r="E660" t="s">
        <v>18</v>
      </c>
      <c r="F660">
        <v>100</v>
      </c>
      <c r="G660" t="str">
        <f t="shared" si="20"/>
        <v>Profissional capacitado (unidade)</v>
      </c>
      <c r="H660" t="str">
        <f t="shared" si="21"/>
        <v>11137 - Formação continuada dos agentes de esporte e lazer</v>
      </c>
    </row>
    <row r="661" spans="1:8" hidden="1" x14ac:dyDescent="0.25">
      <c r="A661">
        <v>11138</v>
      </c>
      <c r="B661" t="s">
        <v>832</v>
      </c>
      <c r="C661" t="s">
        <v>16</v>
      </c>
      <c r="D661" t="s">
        <v>43</v>
      </c>
      <c r="E661" t="s">
        <v>18</v>
      </c>
      <c r="F661">
        <v>32</v>
      </c>
      <c r="G661" t="str">
        <f t="shared" si="20"/>
        <v>Evento realizado (unidade)</v>
      </c>
      <c r="H661" t="str">
        <f t="shared" si="21"/>
        <v>11138 - Realização de eventos de esporte e lazer</v>
      </c>
    </row>
    <row r="662" spans="1:8" hidden="1" x14ac:dyDescent="0.25">
      <c r="A662">
        <v>11142</v>
      </c>
      <c r="B662" t="s">
        <v>833</v>
      </c>
      <c r="C662" t="s">
        <v>16</v>
      </c>
      <c r="D662" t="s">
        <v>834</v>
      </c>
      <c r="E662" t="s">
        <v>18</v>
      </c>
      <c r="F662">
        <v>5</v>
      </c>
      <c r="G662" t="str">
        <f t="shared" si="20"/>
        <v>Projeto de turismo, esporte e lazer apoiado (unidade)</v>
      </c>
      <c r="H662" t="str">
        <f t="shared" si="21"/>
        <v>11142 - Apoio a entidades e eventos esportivos</v>
      </c>
    </row>
    <row r="663" spans="1:8" hidden="1" x14ac:dyDescent="0.25">
      <c r="A663">
        <v>11148</v>
      </c>
      <c r="B663" t="s">
        <v>835</v>
      </c>
      <c r="C663" t="s">
        <v>27</v>
      </c>
      <c r="D663" t="s">
        <v>335</v>
      </c>
      <c r="E663" t="s">
        <v>18</v>
      </c>
      <c r="F663">
        <v>2250</v>
      </c>
      <c r="G663" t="str">
        <f t="shared" si="20"/>
        <v>Estabelecimentos e propriedades fiscalizadas (unidade)</v>
      </c>
      <c r="H663" t="str">
        <f t="shared" si="21"/>
        <v>11148 - Fiscalização de insumos agrícolas</v>
      </c>
    </row>
    <row r="664" spans="1:8" hidden="1" x14ac:dyDescent="0.25">
      <c r="A664">
        <v>11149</v>
      </c>
      <c r="B664" t="s">
        <v>836</v>
      </c>
      <c r="C664" t="s">
        <v>16</v>
      </c>
      <c r="D664" t="s">
        <v>25</v>
      </c>
      <c r="E664" t="s">
        <v>18</v>
      </c>
      <c r="F664">
        <v>0</v>
      </c>
      <c r="G664" t="str">
        <f t="shared" si="20"/>
        <v>Servidor capacitado (unidade)</v>
      </c>
      <c r="H664" t="str">
        <f t="shared" si="21"/>
        <v>11149 - Capacitação profissional dos agentes públicos - SAI</v>
      </c>
    </row>
    <row r="665" spans="1:8" hidden="1" x14ac:dyDescent="0.25">
      <c r="A665">
        <v>11166</v>
      </c>
      <c r="B665" t="s">
        <v>837</v>
      </c>
      <c r="C665" t="s">
        <v>16</v>
      </c>
      <c r="D665" t="s">
        <v>92</v>
      </c>
      <c r="E665" t="s">
        <v>31</v>
      </c>
      <c r="F665">
        <v>13</v>
      </c>
      <c r="G665" t="str">
        <f t="shared" si="20"/>
        <v>Rodovia pavimentada (km)</v>
      </c>
      <c r="H665" t="str">
        <f t="shared" si="21"/>
        <v>11166 - Implantação da Via Rápida, trecho Criciúma - BR-101 - BID-VI</v>
      </c>
    </row>
    <row r="666" spans="1:8" hidden="1" x14ac:dyDescent="0.25">
      <c r="A666">
        <v>11167</v>
      </c>
      <c r="B666" t="s">
        <v>838</v>
      </c>
      <c r="C666" t="s">
        <v>16</v>
      </c>
      <c r="D666" t="s">
        <v>92</v>
      </c>
      <c r="E666" t="s">
        <v>31</v>
      </c>
      <c r="F666">
        <v>20</v>
      </c>
      <c r="G666" t="str">
        <f t="shared" si="20"/>
        <v>Rodovia pavimentada (km)</v>
      </c>
      <c r="H666" t="str">
        <f t="shared" si="21"/>
        <v>11167 - AP - Implantação do contorno sul de Gaspar e acesso a Blumenau</v>
      </c>
    </row>
    <row r="667" spans="1:8" hidden="1" x14ac:dyDescent="0.25">
      <c r="A667">
        <v>11168</v>
      </c>
      <c r="B667" t="s">
        <v>839</v>
      </c>
      <c r="C667" t="s">
        <v>16</v>
      </c>
      <c r="D667" t="s">
        <v>92</v>
      </c>
      <c r="E667" t="s">
        <v>31</v>
      </c>
      <c r="F667">
        <v>20</v>
      </c>
      <c r="G667" t="str">
        <f t="shared" si="20"/>
        <v>Rodovia pavimentada (km)</v>
      </c>
      <c r="H667" t="str">
        <f t="shared" si="21"/>
        <v>11168 - AP - Pavimentação da SC-440, trecho Urussanga - Santana - Barro Branco</v>
      </c>
    </row>
    <row r="668" spans="1:8" hidden="1" x14ac:dyDescent="0.25">
      <c r="A668">
        <v>11170</v>
      </c>
      <c r="B668" t="s">
        <v>840</v>
      </c>
      <c r="C668" t="s">
        <v>16</v>
      </c>
      <c r="D668" t="s">
        <v>92</v>
      </c>
      <c r="E668" t="s">
        <v>31</v>
      </c>
      <c r="F668">
        <v>9</v>
      </c>
      <c r="G668" t="str">
        <f t="shared" si="20"/>
        <v>Rodovia pavimentada (km)</v>
      </c>
      <c r="H668" t="str">
        <f t="shared" si="21"/>
        <v>11170 - AP - Implantação do contorno sul de Tijucas</v>
      </c>
    </row>
    <row r="669" spans="1:8" hidden="1" x14ac:dyDescent="0.25">
      <c r="A669">
        <v>11195</v>
      </c>
      <c r="B669" t="s">
        <v>841</v>
      </c>
      <c r="C669" t="s">
        <v>16</v>
      </c>
      <c r="D669" t="s">
        <v>255</v>
      </c>
      <c r="E669" t="s">
        <v>31</v>
      </c>
      <c r="F669">
        <v>18</v>
      </c>
      <c r="G669" t="str">
        <f t="shared" si="20"/>
        <v>Rodovia reabilitada (km)</v>
      </c>
      <c r="H669" t="str">
        <f t="shared" si="21"/>
        <v>11195 - Reabilitação/aumento de capacidade da SC-434, trecho Garopaba - BR-101</v>
      </c>
    </row>
    <row r="670" spans="1:8" hidden="1" x14ac:dyDescent="0.25">
      <c r="A670">
        <v>11200</v>
      </c>
      <c r="B670" t="s">
        <v>842</v>
      </c>
      <c r="C670" t="s">
        <v>27</v>
      </c>
      <c r="D670" t="s">
        <v>575</v>
      </c>
      <c r="E670" t="s">
        <v>18</v>
      </c>
      <c r="F670">
        <v>735000</v>
      </c>
      <c r="G670" t="str">
        <f t="shared" si="20"/>
        <v>Atendimento realizado (unidade)</v>
      </c>
      <c r="H670" t="str">
        <f t="shared" si="21"/>
        <v>11200 - Distribuição de medicamentos do componente especializado</v>
      </c>
    </row>
    <row r="671" spans="1:8" hidden="1" x14ac:dyDescent="0.25">
      <c r="A671">
        <v>11201</v>
      </c>
      <c r="B671" t="s">
        <v>843</v>
      </c>
      <c r="C671" t="s">
        <v>27</v>
      </c>
      <c r="D671" t="s">
        <v>575</v>
      </c>
      <c r="E671" t="s">
        <v>18</v>
      </c>
      <c r="F671">
        <v>272000</v>
      </c>
      <c r="G671" t="str">
        <f t="shared" si="20"/>
        <v>Atendimento realizado (unidade)</v>
      </c>
      <c r="H671" t="str">
        <f t="shared" si="21"/>
        <v>11201 - Distribuição de medicamentos do componente estratégico</v>
      </c>
    </row>
    <row r="672" spans="1:8" hidden="1" x14ac:dyDescent="0.25">
      <c r="A672">
        <v>11205</v>
      </c>
      <c r="B672" t="s">
        <v>844</v>
      </c>
      <c r="C672" t="s">
        <v>27</v>
      </c>
      <c r="D672" t="s">
        <v>274</v>
      </c>
      <c r="E672" t="s">
        <v>18</v>
      </c>
      <c r="F672">
        <v>5</v>
      </c>
      <c r="G672" t="str">
        <f t="shared" si="20"/>
        <v>Ação realizada (unidade)</v>
      </c>
      <c r="H672" t="str">
        <f t="shared" si="21"/>
        <v>11205 - Manutenção das ações de Vigilância Epidemiológica</v>
      </c>
    </row>
    <row r="673" spans="1:8" hidden="1" x14ac:dyDescent="0.25">
      <c r="A673">
        <v>11220</v>
      </c>
      <c r="B673" t="s">
        <v>845</v>
      </c>
      <c r="C673" t="s">
        <v>16</v>
      </c>
      <c r="D673" t="s">
        <v>255</v>
      </c>
      <c r="E673" t="s">
        <v>31</v>
      </c>
      <c r="F673">
        <v>50</v>
      </c>
      <c r="G673" t="str">
        <f t="shared" si="20"/>
        <v>Rodovia reabilitada (km)</v>
      </c>
      <c r="H673" t="str">
        <f t="shared" si="21"/>
        <v>11220 - AP - Reabilitação da SC-114, trecho Otacílio Costa - entroncamento BR-282 (p/ Lages)</v>
      </c>
    </row>
    <row r="674" spans="1:8" hidden="1" x14ac:dyDescent="0.25">
      <c r="A674">
        <v>11224</v>
      </c>
      <c r="B674" t="s">
        <v>846</v>
      </c>
      <c r="C674" t="s">
        <v>16</v>
      </c>
      <c r="D674" t="s">
        <v>25</v>
      </c>
      <c r="E674" t="s">
        <v>18</v>
      </c>
      <c r="F674">
        <v>200</v>
      </c>
      <c r="G674" t="str">
        <f t="shared" si="20"/>
        <v>Servidor capacitado (unidade)</v>
      </c>
      <c r="H674" t="str">
        <f t="shared" si="21"/>
        <v>11224 - Capacitação profissional dos agentes públicos - PGE</v>
      </c>
    </row>
    <row r="675" spans="1:8" hidden="1" x14ac:dyDescent="0.25">
      <c r="A675">
        <v>11227</v>
      </c>
      <c r="B675" t="s">
        <v>847</v>
      </c>
      <c r="C675" t="s">
        <v>27</v>
      </c>
      <c r="D675" t="s">
        <v>848</v>
      </c>
      <c r="E675" t="s">
        <v>18</v>
      </c>
      <c r="F675">
        <v>4100</v>
      </c>
      <c r="G675" t="str">
        <f t="shared" si="20"/>
        <v>Inspeção Realizada (unidade)</v>
      </c>
      <c r="H675" t="str">
        <f t="shared" si="21"/>
        <v>11227 - Ações da Vigilância Sanitária</v>
      </c>
    </row>
    <row r="676" spans="1:8" hidden="1" x14ac:dyDescent="0.25">
      <c r="A676">
        <v>11232</v>
      </c>
      <c r="B676" t="s">
        <v>849</v>
      </c>
      <c r="C676" t="s">
        <v>16</v>
      </c>
      <c r="D676" t="s">
        <v>255</v>
      </c>
      <c r="E676" t="s">
        <v>31</v>
      </c>
      <c r="F676">
        <v>0</v>
      </c>
      <c r="G676" t="str">
        <f t="shared" si="20"/>
        <v>Rodovia reabilitada (km)</v>
      </c>
      <c r="H676" t="str">
        <f t="shared" si="21"/>
        <v>11232 - Reabilitação da SC-445, trecho entroncamento BR-101 - Morro da Fumaça</v>
      </c>
    </row>
    <row r="677" spans="1:8" x14ac:dyDescent="0.25">
      <c r="A677">
        <v>11234</v>
      </c>
      <c r="B677" t="s">
        <v>850</v>
      </c>
      <c r="C677" t="s">
        <v>147</v>
      </c>
      <c r="D677" t="s">
        <v>851</v>
      </c>
      <c r="E677" t="s">
        <v>18</v>
      </c>
      <c r="F677">
        <v>150</v>
      </c>
      <c r="G677" t="str">
        <f t="shared" si="20"/>
        <v>Acessos realizados (unidade)</v>
      </c>
      <c r="H677" t="str">
        <f t="shared" si="21"/>
        <v>11234 - Implantar telecentros de inclusão digital do Programa Beija Flor - SAR</v>
      </c>
    </row>
    <row r="678" spans="1:8" hidden="1" x14ac:dyDescent="0.25">
      <c r="A678">
        <v>11235</v>
      </c>
      <c r="B678" t="s">
        <v>852</v>
      </c>
      <c r="C678" t="s">
        <v>16</v>
      </c>
      <c r="D678" t="s">
        <v>255</v>
      </c>
      <c r="E678" t="s">
        <v>31</v>
      </c>
      <c r="F678">
        <v>0</v>
      </c>
      <c r="G678" t="str">
        <f t="shared" si="20"/>
        <v>Rodovia reabilitada (km)</v>
      </c>
      <c r="H678" t="str">
        <f t="shared" si="21"/>
        <v>11235 - Reabilitação/aumento de capacidade do acesso sul de Criciúma à BR-101</v>
      </c>
    </row>
    <row r="679" spans="1:8" hidden="1" x14ac:dyDescent="0.25">
      <c r="A679">
        <v>11239</v>
      </c>
      <c r="B679" t="s">
        <v>853</v>
      </c>
      <c r="C679" t="s">
        <v>16</v>
      </c>
      <c r="D679" t="s">
        <v>255</v>
      </c>
      <c r="E679" t="s">
        <v>31</v>
      </c>
      <c r="F679">
        <v>130</v>
      </c>
      <c r="G679" t="str">
        <f t="shared" si="20"/>
        <v>Rodovia reabilitada (km)</v>
      </c>
      <c r="H679" t="str">
        <f t="shared" si="21"/>
        <v>11239 - AP - Reabilitação da SC-350, trecho BR-153 - Taquara Verde - Caçador - Lebon Régis - BR-116</v>
      </c>
    </row>
    <row r="680" spans="1:8" x14ac:dyDescent="0.25">
      <c r="A680">
        <v>11254</v>
      </c>
      <c r="B680" t="s">
        <v>854</v>
      </c>
      <c r="C680" t="s">
        <v>147</v>
      </c>
      <c r="D680" t="s">
        <v>855</v>
      </c>
      <c r="E680" t="s">
        <v>18</v>
      </c>
      <c r="F680">
        <v>700000</v>
      </c>
      <c r="G680" t="str">
        <f t="shared" si="20"/>
        <v>Exames e ensaios laboratoriais realizados (unidade)</v>
      </c>
      <c r="H680" t="str">
        <f t="shared" si="21"/>
        <v>11254 - Realização de exames e ensaios de interesse da saúde pública pelo laboratório central (LACEN)</v>
      </c>
    </row>
    <row r="681" spans="1:8" hidden="1" x14ac:dyDescent="0.25">
      <c r="A681">
        <v>11265</v>
      </c>
      <c r="B681" t="s">
        <v>856</v>
      </c>
      <c r="C681" t="s">
        <v>27</v>
      </c>
      <c r="D681" t="s">
        <v>633</v>
      </c>
      <c r="E681" t="s">
        <v>237</v>
      </c>
      <c r="F681">
        <v>49</v>
      </c>
      <c r="G681" t="str">
        <f t="shared" si="20"/>
        <v>Obra   executada (% de execução)</v>
      </c>
      <c r="H681" t="str">
        <f t="shared" si="21"/>
        <v>11265 - Implantação do sistema de esgotamento sanitário de Garopaba (Centro)</v>
      </c>
    </row>
    <row r="682" spans="1:8" hidden="1" x14ac:dyDescent="0.25">
      <c r="A682">
        <v>11273</v>
      </c>
      <c r="B682" t="s">
        <v>857</v>
      </c>
      <c r="C682" t="s">
        <v>27</v>
      </c>
      <c r="D682" t="s">
        <v>633</v>
      </c>
      <c r="E682" t="s">
        <v>237</v>
      </c>
      <c r="F682">
        <v>0</v>
      </c>
      <c r="G682" t="str">
        <f t="shared" si="20"/>
        <v>Obra   executada (% de execução)</v>
      </c>
      <c r="H682" t="str">
        <f t="shared" si="21"/>
        <v>11273 - Ampliação do sistema de abastecimento de água de Florianópolis - Implantação Adutora Itacorubi</v>
      </c>
    </row>
    <row r="683" spans="1:8" hidden="1" x14ac:dyDescent="0.25">
      <c r="A683">
        <v>11281</v>
      </c>
      <c r="B683" t="s">
        <v>858</v>
      </c>
      <c r="C683" t="s">
        <v>27</v>
      </c>
      <c r="D683" t="s">
        <v>575</v>
      </c>
      <c r="E683" t="s">
        <v>18</v>
      </c>
      <c r="F683">
        <v>0</v>
      </c>
      <c r="G683" t="str">
        <f t="shared" si="20"/>
        <v>Atendimento realizado (unidade)</v>
      </c>
      <c r="H683" t="str">
        <f t="shared" si="21"/>
        <v>11281 - Ações do Centro de Informações Toxicológicas</v>
      </c>
    </row>
    <row r="684" spans="1:8" x14ac:dyDescent="0.25">
      <c r="A684">
        <v>11282</v>
      </c>
      <c r="B684" t="s">
        <v>859</v>
      </c>
      <c r="C684" t="s">
        <v>147</v>
      </c>
      <c r="D684" t="s">
        <v>33</v>
      </c>
      <c r="E684" t="s">
        <v>18</v>
      </c>
      <c r="F684">
        <v>15</v>
      </c>
      <c r="G684" t="str">
        <f t="shared" si="20"/>
        <v>Projeto apoiado (unidade)</v>
      </c>
      <c r="H684" t="str">
        <f t="shared" si="21"/>
        <v>11282 - Telefonia fixa e internet no meio rural - SAR</v>
      </c>
    </row>
    <row r="685" spans="1:8" hidden="1" x14ac:dyDescent="0.25">
      <c r="A685">
        <v>11283</v>
      </c>
      <c r="B685" t="s">
        <v>860</v>
      </c>
      <c r="C685" t="s">
        <v>16</v>
      </c>
      <c r="D685" t="s">
        <v>20</v>
      </c>
      <c r="E685" t="s">
        <v>18</v>
      </c>
      <c r="F685">
        <v>1</v>
      </c>
      <c r="G685" t="str">
        <f t="shared" si="20"/>
        <v>Unidade gestora mantida (unidade)</v>
      </c>
      <c r="H685" t="str">
        <f t="shared" si="21"/>
        <v>11283 - Realização das atividades da superintendência de serviços especializados e regulação</v>
      </c>
    </row>
    <row r="686" spans="1:8" hidden="1" x14ac:dyDescent="0.25">
      <c r="A686">
        <v>11285</v>
      </c>
      <c r="B686" t="s">
        <v>861</v>
      </c>
      <c r="C686" t="s">
        <v>27</v>
      </c>
      <c r="D686" t="s">
        <v>862</v>
      </c>
      <c r="E686" t="s">
        <v>18</v>
      </c>
      <c r="F686">
        <v>1000</v>
      </c>
      <c r="G686" t="str">
        <f t="shared" si="20"/>
        <v>Órgão transplantado (unidade)</v>
      </c>
      <c r="H686" t="str">
        <f t="shared" si="21"/>
        <v>11285 - Transplantes de órgãos e tecidos em SC</v>
      </c>
    </row>
    <row r="687" spans="1:8" x14ac:dyDescent="0.25">
      <c r="A687">
        <v>11286</v>
      </c>
      <c r="B687" t="s">
        <v>863</v>
      </c>
      <c r="C687" t="s">
        <v>147</v>
      </c>
      <c r="D687" t="s">
        <v>864</v>
      </c>
      <c r="E687" t="s">
        <v>18</v>
      </c>
      <c r="F687">
        <v>13000</v>
      </c>
      <c r="G687" t="str">
        <f t="shared" si="20"/>
        <v>Animal sacrificado e indenizado (unidade)</v>
      </c>
      <c r="H687" t="str">
        <f t="shared" si="21"/>
        <v>11286 - Indenizações em emergências e ações sanitárias - FSA</v>
      </c>
    </row>
    <row r="688" spans="1:8" hidden="1" x14ac:dyDescent="0.25">
      <c r="A688">
        <v>11293</v>
      </c>
      <c r="B688" t="s">
        <v>865</v>
      </c>
      <c r="C688" t="s">
        <v>16</v>
      </c>
      <c r="D688" t="s">
        <v>407</v>
      </c>
      <c r="E688" t="s">
        <v>18</v>
      </c>
      <c r="F688">
        <v>124</v>
      </c>
      <c r="G688" t="str">
        <f t="shared" si="20"/>
        <v>Unidade mantida (unidade)</v>
      </c>
      <c r="H688" t="str">
        <f t="shared" si="21"/>
        <v>11293 - Manutenção do Serviço de Atendimento Móvel de Urgência - SAMU</v>
      </c>
    </row>
    <row r="689" spans="1:8" hidden="1" x14ac:dyDescent="0.25">
      <c r="A689">
        <v>11296</v>
      </c>
      <c r="B689" t="s">
        <v>866</v>
      </c>
      <c r="C689" t="s">
        <v>27</v>
      </c>
      <c r="D689" t="s">
        <v>867</v>
      </c>
      <c r="E689" t="s">
        <v>18</v>
      </c>
      <c r="F689">
        <v>1300</v>
      </c>
      <c r="G689" t="str">
        <f t="shared" si="20"/>
        <v>Consultoria realizada (unidade)</v>
      </c>
      <c r="H689" t="str">
        <f t="shared" si="21"/>
        <v>11296 - Manutenção do núcleo do telessaúde</v>
      </c>
    </row>
    <row r="690" spans="1:8" hidden="1" x14ac:dyDescent="0.25">
      <c r="A690">
        <v>11300</v>
      </c>
      <c r="B690" t="s">
        <v>868</v>
      </c>
      <c r="C690" t="s">
        <v>27</v>
      </c>
      <c r="D690" t="s">
        <v>869</v>
      </c>
      <c r="E690" t="s">
        <v>18</v>
      </c>
      <c r="F690">
        <v>800000</v>
      </c>
      <c r="G690" t="str">
        <f t="shared" si="20"/>
        <v>Exame laudado (unidade)</v>
      </c>
      <c r="H690" t="str">
        <f t="shared" si="21"/>
        <v>11300 - Realização dos serviços de telemedicina</v>
      </c>
    </row>
    <row r="691" spans="1:8" hidden="1" x14ac:dyDescent="0.25">
      <c r="A691">
        <v>11308</v>
      </c>
      <c r="B691" t="s">
        <v>870</v>
      </c>
      <c r="C691" t="s">
        <v>27</v>
      </c>
      <c r="D691" t="s">
        <v>871</v>
      </c>
      <c r="E691" t="s">
        <v>18</v>
      </c>
      <c r="F691">
        <v>4500</v>
      </c>
      <c r="G691" t="str">
        <f t="shared" si="20"/>
        <v>Solicitação atendida (unidade)</v>
      </c>
      <c r="H691" t="str">
        <f t="shared" si="21"/>
        <v>11308 - Ações do programa de Tratamento Fora do Domicílio</v>
      </c>
    </row>
    <row r="692" spans="1:8" hidden="1" x14ac:dyDescent="0.25">
      <c r="A692">
        <v>11310</v>
      </c>
      <c r="B692" t="s">
        <v>872</v>
      </c>
      <c r="C692" t="s">
        <v>16</v>
      </c>
      <c r="D692" t="s">
        <v>615</v>
      </c>
      <c r="E692" t="s">
        <v>18</v>
      </c>
      <c r="F692">
        <v>36</v>
      </c>
      <c r="G692" t="str">
        <f t="shared" si="20"/>
        <v>Família beneficiada (unidade)</v>
      </c>
      <c r="H692" t="str">
        <f t="shared" si="21"/>
        <v>11310 - Infraestrutura básica para produtores rurais - FTE</v>
      </c>
    </row>
    <row r="693" spans="1:8" hidden="1" x14ac:dyDescent="0.25">
      <c r="A693">
        <v>11319</v>
      </c>
      <c r="B693" t="s">
        <v>873</v>
      </c>
      <c r="C693" t="s">
        <v>27</v>
      </c>
      <c r="D693" t="s">
        <v>615</v>
      </c>
      <c r="E693" t="s">
        <v>18</v>
      </c>
      <c r="F693">
        <v>250</v>
      </c>
      <c r="G693" t="str">
        <f t="shared" si="20"/>
        <v>Família beneficiada (unidade)</v>
      </c>
      <c r="H693" t="str">
        <f t="shared" si="21"/>
        <v>11319 - Financiamento de terras aos agricultores - FTE</v>
      </c>
    </row>
    <row r="694" spans="1:8" hidden="1" x14ac:dyDescent="0.25">
      <c r="A694">
        <v>11320</v>
      </c>
      <c r="B694" t="s">
        <v>874</v>
      </c>
      <c r="C694" t="s">
        <v>27</v>
      </c>
      <c r="D694" t="s">
        <v>875</v>
      </c>
      <c r="E694" t="s">
        <v>876</v>
      </c>
      <c r="F694">
        <v>11000000</v>
      </c>
      <c r="G694" t="str">
        <f t="shared" si="20"/>
        <v>Procedimentos realizados (unidade mil)</v>
      </c>
      <c r="H694" t="str">
        <f t="shared" si="21"/>
        <v>11320 - Realização de procedimentos contemplados na programação pactuada e integrada (PPI)</v>
      </c>
    </row>
    <row r="695" spans="1:8" hidden="1" x14ac:dyDescent="0.25">
      <c r="A695">
        <v>11324</v>
      </c>
      <c r="B695" t="s">
        <v>877</v>
      </c>
      <c r="C695" t="s">
        <v>27</v>
      </c>
      <c r="D695" t="s">
        <v>878</v>
      </c>
      <c r="E695" t="s">
        <v>18</v>
      </c>
      <c r="F695">
        <v>35000</v>
      </c>
      <c r="G695" t="str">
        <f t="shared" si="20"/>
        <v>Cirurgia realizada (unidade)</v>
      </c>
      <c r="H695" t="str">
        <f t="shared" si="21"/>
        <v>11324 - Realização de cirurgias eletivas ambulatoriais e hospitalares</v>
      </c>
    </row>
    <row r="696" spans="1:8" hidden="1" x14ac:dyDescent="0.25">
      <c r="A696">
        <v>11325</v>
      </c>
      <c r="B696" t="s">
        <v>879</v>
      </c>
      <c r="C696" t="s">
        <v>27</v>
      </c>
      <c r="D696" t="s">
        <v>467</v>
      </c>
      <c r="E696" t="s">
        <v>18</v>
      </c>
      <c r="F696">
        <v>7000000</v>
      </c>
      <c r="G696" t="str">
        <f t="shared" si="20"/>
        <v>Paciente atendido (unidade)</v>
      </c>
      <c r="H696" t="str">
        <f t="shared" si="21"/>
        <v>11325 - Manutenção do incentivo da política de atenção hospitalar</v>
      </c>
    </row>
    <row r="697" spans="1:8" x14ac:dyDescent="0.25">
      <c r="A697">
        <v>11326</v>
      </c>
      <c r="B697" t="s">
        <v>880</v>
      </c>
      <c r="C697" t="s">
        <v>147</v>
      </c>
      <c r="D697" t="s">
        <v>881</v>
      </c>
      <c r="E697" t="s">
        <v>18</v>
      </c>
      <c r="F697">
        <v>1500</v>
      </c>
      <c r="G697" t="str">
        <f t="shared" si="20"/>
        <v>Família atendida (unidade)</v>
      </c>
      <c r="H697" t="str">
        <f t="shared" si="21"/>
        <v>11326 - Concessão de empréstimo para atividade agrícola e pesqueira - FDR</v>
      </c>
    </row>
    <row r="698" spans="1:8" hidden="1" x14ac:dyDescent="0.25">
      <c r="A698">
        <v>11328</v>
      </c>
      <c r="B698" t="s">
        <v>882</v>
      </c>
      <c r="C698" t="s">
        <v>27</v>
      </c>
      <c r="D698" t="s">
        <v>286</v>
      </c>
      <c r="E698" t="s">
        <v>18</v>
      </c>
      <c r="F698">
        <v>55</v>
      </c>
      <c r="G698" t="str">
        <f t="shared" si="20"/>
        <v>Município beneficiado (unidade)</v>
      </c>
      <c r="H698" t="str">
        <f t="shared" si="21"/>
        <v>11328 - Realização de convênios para ações de média e alta complexidade</v>
      </c>
    </row>
    <row r="699" spans="1:8" hidden="1" x14ac:dyDescent="0.25">
      <c r="A699">
        <v>11329</v>
      </c>
      <c r="B699" t="s">
        <v>883</v>
      </c>
      <c r="C699" t="s">
        <v>27</v>
      </c>
      <c r="D699" t="s">
        <v>884</v>
      </c>
      <c r="E699" t="s">
        <v>18</v>
      </c>
      <c r="F699">
        <v>100</v>
      </c>
      <c r="G699" t="str">
        <f t="shared" si="20"/>
        <v>Empreendimento apoiado (unidade)</v>
      </c>
      <c r="H699" t="str">
        <f t="shared" si="21"/>
        <v>11329 - Apoio financeiro a formalização de empreendimentos informais - FDR</v>
      </c>
    </row>
    <row r="700" spans="1:8" hidden="1" x14ac:dyDescent="0.25">
      <c r="A700">
        <v>11332</v>
      </c>
      <c r="B700" t="s">
        <v>885</v>
      </c>
      <c r="C700" t="s">
        <v>27</v>
      </c>
      <c r="D700" t="s">
        <v>33</v>
      </c>
      <c r="E700" t="s">
        <v>18</v>
      </c>
      <c r="F700">
        <v>15</v>
      </c>
      <c r="G700" t="str">
        <f t="shared" si="20"/>
        <v>Projeto apoiado (unidade)</v>
      </c>
      <c r="H700" t="str">
        <f t="shared" si="21"/>
        <v>11332 - Apoio à aquicultura e à pesca - SAR</v>
      </c>
    </row>
    <row r="701" spans="1:8" x14ac:dyDescent="0.25">
      <c r="A701">
        <v>11335</v>
      </c>
      <c r="B701" t="s">
        <v>886</v>
      </c>
      <c r="C701" t="s">
        <v>147</v>
      </c>
      <c r="D701" t="s">
        <v>881</v>
      </c>
      <c r="E701" t="s">
        <v>18</v>
      </c>
      <c r="F701">
        <v>2500</v>
      </c>
      <c r="G701" t="str">
        <f t="shared" si="20"/>
        <v>Família atendida (unidade)</v>
      </c>
      <c r="H701" t="str">
        <f t="shared" si="21"/>
        <v>11335 - Subvenção ao juro de financiamento para construção e ampliação de armazenagem no meio rural - FDR</v>
      </c>
    </row>
    <row r="702" spans="1:8" hidden="1" x14ac:dyDescent="0.25">
      <c r="A702">
        <v>11336</v>
      </c>
      <c r="B702" t="s">
        <v>887</v>
      </c>
      <c r="C702" t="s">
        <v>16</v>
      </c>
      <c r="D702" t="s">
        <v>265</v>
      </c>
      <c r="E702" t="s">
        <v>18</v>
      </c>
      <c r="F702">
        <v>38</v>
      </c>
      <c r="G702" t="str">
        <f t="shared" si="20"/>
        <v>Edificação construída ou reformada (unidade)</v>
      </c>
      <c r="H702" t="str">
        <f t="shared" si="21"/>
        <v>11336 - Adequação de ambiente das unidades da SEF</v>
      </c>
    </row>
    <row r="703" spans="1:8" x14ac:dyDescent="0.25">
      <c r="A703">
        <v>11341</v>
      </c>
      <c r="B703" t="s">
        <v>888</v>
      </c>
      <c r="C703" t="s">
        <v>147</v>
      </c>
      <c r="D703" t="s">
        <v>33</v>
      </c>
      <c r="E703" t="s">
        <v>18</v>
      </c>
      <c r="F703">
        <v>200</v>
      </c>
      <c r="G703" t="str">
        <f t="shared" si="20"/>
        <v>Projeto apoiado (unidade)</v>
      </c>
      <c r="H703" t="str">
        <f t="shared" si="21"/>
        <v>11341 - Apoio a projetos de desenvolvimento rural e pesqueiro - SAR</v>
      </c>
    </row>
    <row r="704" spans="1:8" hidden="1" x14ac:dyDescent="0.25">
      <c r="A704">
        <v>11344</v>
      </c>
      <c r="B704" t="s">
        <v>889</v>
      </c>
      <c r="C704" t="s">
        <v>27</v>
      </c>
      <c r="D704" t="s">
        <v>33</v>
      </c>
      <c r="E704" t="s">
        <v>18</v>
      </c>
      <c r="F704">
        <v>40</v>
      </c>
      <c r="G704" t="str">
        <f t="shared" si="20"/>
        <v>Projeto apoiado (unidade)</v>
      </c>
      <c r="H704" t="str">
        <f t="shared" si="21"/>
        <v>11344 - Apoio financeiro a projeto de novos empreendimentos agroindustriais - FDR</v>
      </c>
    </row>
    <row r="705" spans="1:8" hidden="1" x14ac:dyDescent="0.25">
      <c r="A705">
        <v>11345</v>
      </c>
      <c r="B705" t="s">
        <v>890</v>
      </c>
      <c r="C705" t="s">
        <v>16</v>
      </c>
      <c r="D705" t="s">
        <v>891</v>
      </c>
      <c r="E705" t="s">
        <v>18</v>
      </c>
      <c r="F705">
        <v>634</v>
      </c>
      <c r="G705" t="str">
        <f t="shared" si="20"/>
        <v>Servidor atendido (unidade)</v>
      </c>
      <c r="H705" t="str">
        <f t="shared" si="21"/>
        <v>11345 - Saúde e segurança no contexto ocupacional - SEA</v>
      </c>
    </row>
    <row r="706" spans="1:8" hidden="1" x14ac:dyDescent="0.25">
      <c r="A706">
        <v>11348</v>
      </c>
      <c r="B706" t="s">
        <v>892</v>
      </c>
      <c r="C706" t="s">
        <v>27</v>
      </c>
      <c r="D706" t="s">
        <v>33</v>
      </c>
      <c r="E706" t="s">
        <v>18</v>
      </c>
      <c r="F706">
        <v>300</v>
      </c>
      <c r="G706" t="str">
        <f t="shared" si="20"/>
        <v>Projeto apoiado (unidade)</v>
      </c>
      <c r="H706" t="str">
        <f t="shared" si="21"/>
        <v>11348 - Apoio financeiro a projetos de melhoria de sistemas de produção - FDR</v>
      </c>
    </row>
    <row r="707" spans="1:8" hidden="1" x14ac:dyDescent="0.25">
      <c r="A707">
        <v>11357</v>
      </c>
      <c r="B707" t="s">
        <v>893</v>
      </c>
      <c r="C707" t="s">
        <v>16</v>
      </c>
      <c r="D707" t="s">
        <v>25</v>
      </c>
      <c r="E707" t="s">
        <v>18</v>
      </c>
      <c r="F707">
        <v>200</v>
      </c>
      <c r="G707" t="str">
        <f t="shared" ref="G707:G770" si="22">CONCATENATE(D707," (",E707,")")</f>
        <v>Servidor capacitado (unidade)</v>
      </c>
      <c r="H707" t="str">
        <f t="shared" ref="H707:H770" si="23">CONCATENATE(A707," - ",B707)</f>
        <v>11357 - Capacitação profissional dos agentes públicos - SEF</v>
      </c>
    </row>
    <row r="708" spans="1:8" x14ac:dyDescent="0.25">
      <c r="A708">
        <v>11361</v>
      </c>
      <c r="B708" t="s">
        <v>894</v>
      </c>
      <c r="C708" t="s">
        <v>147</v>
      </c>
      <c r="D708" t="s">
        <v>881</v>
      </c>
      <c r="E708" t="s">
        <v>18</v>
      </c>
      <c r="F708">
        <v>100000</v>
      </c>
      <c r="G708" t="str">
        <f t="shared" si="22"/>
        <v>Família atendida (unidade)</v>
      </c>
      <c r="H708" t="str">
        <f t="shared" si="23"/>
        <v>11361 - Subvenção ao fornecimento de sementes de milho, calcário e kit - Terra Boa - FDR</v>
      </c>
    </row>
    <row r="709" spans="1:8" hidden="1" x14ac:dyDescent="0.25">
      <c r="A709">
        <v>11367</v>
      </c>
      <c r="B709" t="s">
        <v>895</v>
      </c>
      <c r="C709" t="s">
        <v>27</v>
      </c>
      <c r="D709" t="s">
        <v>881</v>
      </c>
      <c r="E709" t="s">
        <v>18</v>
      </c>
      <c r="F709">
        <v>3000</v>
      </c>
      <c r="G709" t="str">
        <f t="shared" si="22"/>
        <v>Família atendida (unidade)</v>
      </c>
      <c r="H709" t="str">
        <f t="shared" si="23"/>
        <v>11367 - Infraestrutura rural - SAR</v>
      </c>
    </row>
    <row r="710" spans="1:8" hidden="1" x14ac:dyDescent="0.25">
      <c r="A710">
        <v>11371</v>
      </c>
      <c r="B710" t="s">
        <v>896</v>
      </c>
      <c r="C710" t="s">
        <v>27</v>
      </c>
      <c r="D710" t="s">
        <v>881</v>
      </c>
      <c r="E710" t="s">
        <v>18</v>
      </c>
      <c r="F710">
        <v>200</v>
      </c>
      <c r="G710" t="str">
        <f t="shared" si="22"/>
        <v>Família atendida (unidade)</v>
      </c>
      <c r="H710" t="str">
        <f t="shared" si="23"/>
        <v>11371 - Recuperação de floresta nativa - FDR</v>
      </c>
    </row>
    <row r="711" spans="1:8" hidden="1" x14ac:dyDescent="0.25">
      <c r="A711">
        <v>11380</v>
      </c>
      <c r="B711" t="s">
        <v>897</v>
      </c>
      <c r="C711" t="s">
        <v>27</v>
      </c>
      <c r="D711" t="s">
        <v>898</v>
      </c>
      <c r="E711" t="s">
        <v>18</v>
      </c>
      <c r="F711">
        <v>5</v>
      </c>
      <c r="G711" t="str">
        <f t="shared" si="22"/>
        <v>Agricultores, maricultores e pescadores artesanais beneficiados (unidade)</v>
      </c>
      <c r="H711" t="str">
        <f t="shared" si="23"/>
        <v>11380 - Apoio financeiro aos agricultores, maricultores e pescadores artesanais - Adequação Ambiental - FDR</v>
      </c>
    </row>
    <row r="712" spans="1:8" x14ac:dyDescent="0.25">
      <c r="A712">
        <v>11385</v>
      </c>
      <c r="B712" t="s">
        <v>899</v>
      </c>
      <c r="C712" t="s">
        <v>147</v>
      </c>
      <c r="D712" t="s">
        <v>881</v>
      </c>
      <c r="E712" t="s">
        <v>18</v>
      </c>
      <c r="F712">
        <v>1500</v>
      </c>
      <c r="G712" t="str">
        <f t="shared" si="22"/>
        <v>Família atendida (unidade)</v>
      </c>
      <c r="H712" t="str">
        <f t="shared" si="23"/>
        <v>11385 - Subvenção ao prêmio do seguro rural - FDR</v>
      </c>
    </row>
    <row r="713" spans="1:8" hidden="1" x14ac:dyDescent="0.25">
      <c r="A713">
        <v>11394</v>
      </c>
      <c r="B713" t="s">
        <v>900</v>
      </c>
      <c r="C713" t="s">
        <v>27</v>
      </c>
      <c r="D713" t="s">
        <v>881</v>
      </c>
      <c r="E713" t="s">
        <v>18</v>
      </c>
      <c r="F713">
        <v>100</v>
      </c>
      <c r="G713" t="str">
        <f t="shared" si="22"/>
        <v>Família atendida (unidade)</v>
      </c>
      <c r="H713" t="str">
        <f t="shared" si="23"/>
        <v>11394 - Regularização fundiária - SAR</v>
      </c>
    </row>
    <row r="714" spans="1:8" hidden="1" x14ac:dyDescent="0.25">
      <c r="A714">
        <v>11397</v>
      </c>
      <c r="B714" t="s">
        <v>901</v>
      </c>
      <c r="C714" t="s">
        <v>27</v>
      </c>
      <c r="D714" t="s">
        <v>516</v>
      </c>
      <c r="E714" t="s">
        <v>18</v>
      </c>
      <c r="F714">
        <v>200</v>
      </c>
      <c r="G714" t="str">
        <f t="shared" si="22"/>
        <v>Operação realizada (unidade)</v>
      </c>
      <c r="H714" t="str">
        <f t="shared" si="23"/>
        <v>11397 - Gestão de arrecadação, fiscalização e combate à sonegação fiscal</v>
      </c>
    </row>
    <row r="715" spans="1:8" x14ac:dyDescent="0.25">
      <c r="A715">
        <v>11409</v>
      </c>
      <c r="B715" t="s">
        <v>902</v>
      </c>
      <c r="C715" t="s">
        <v>147</v>
      </c>
      <c r="D715" t="s">
        <v>903</v>
      </c>
      <c r="E715" t="s">
        <v>18</v>
      </c>
      <c r="F715">
        <v>250</v>
      </c>
      <c r="G715" t="str">
        <f t="shared" si="22"/>
        <v>Equipamento cedido (unidade)</v>
      </c>
      <c r="H715" t="str">
        <f t="shared" si="23"/>
        <v>11409 - Apoiar as melhorias nas atividades agropastoris e pesqueiras - FDR</v>
      </c>
    </row>
    <row r="716" spans="1:8" hidden="1" x14ac:dyDescent="0.25">
      <c r="A716">
        <v>11414</v>
      </c>
      <c r="B716" t="s">
        <v>904</v>
      </c>
      <c r="C716" t="s">
        <v>27</v>
      </c>
      <c r="D716" t="s">
        <v>33</v>
      </c>
      <c r="E716" t="s">
        <v>18</v>
      </c>
      <c r="F716">
        <v>30</v>
      </c>
      <c r="G716" t="str">
        <f t="shared" si="22"/>
        <v>Projeto apoiado (unidade)</v>
      </c>
      <c r="H716" t="str">
        <f t="shared" si="23"/>
        <v>11414 - Apoio financeiro a projetos não agrícolas - FDR</v>
      </c>
    </row>
    <row r="717" spans="1:8" hidden="1" x14ac:dyDescent="0.25">
      <c r="A717">
        <v>11415</v>
      </c>
      <c r="B717" t="s">
        <v>905</v>
      </c>
      <c r="C717" t="s">
        <v>27</v>
      </c>
      <c r="D717" t="s">
        <v>33</v>
      </c>
      <c r="E717" t="s">
        <v>18</v>
      </c>
      <c r="F717">
        <v>3</v>
      </c>
      <c r="G717" t="str">
        <f t="shared" si="22"/>
        <v>Projeto apoiado (unidade)</v>
      </c>
      <c r="H717" t="str">
        <f t="shared" si="23"/>
        <v>11415 - Apoio financeiro a projetos de fortalecimento do associativismo - FDR</v>
      </c>
    </row>
    <row r="718" spans="1:8" x14ac:dyDescent="0.25">
      <c r="A718">
        <v>11418</v>
      </c>
      <c r="B718" t="s">
        <v>906</v>
      </c>
      <c r="C718" t="s">
        <v>147</v>
      </c>
      <c r="D718" t="s">
        <v>881</v>
      </c>
      <c r="E718" t="s">
        <v>18</v>
      </c>
      <c r="F718">
        <v>4000</v>
      </c>
      <c r="G718" t="str">
        <f t="shared" si="22"/>
        <v>Família atendida (unidade)</v>
      </c>
      <c r="H718" t="str">
        <f t="shared" si="23"/>
        <v>11418 - Concessão de subvenção aos juros de financiamentos para investimentos nas propriedades rurais - FDR</v>
      </c>
    </row>
    <row r="719" spans="1:8" hidden="1" x14ac:dyDescent="0.25">
      <c r="A719">
        <v>11426</v>
      </c>
      <c r="B719" t="s">
        <v>907</v>
      </c>
      <c r="C719" t="s">
        <v>27</v>
      </c>
      <c r="D719" t="s">
        <v>553</v>
      </c>
      <c r="E719" t="s">
        <v>18</v>
      </c>
      <c r="F719">
        <v>365</v>
      </c>
      <c r="G719" t="str">
        <f t="shared" si="22"/>
        <v>Profissional capacitado (unidade)</v>
      </c>
      <c r="H719" t="str">
        <f t="shared" si="23"/>
        <v>11426 - Ofertar bolsas de estudo para residência médica e multiprofissional</v>
      </c>
    </row>
    <row r="720" spans="1:8" hidden="1" x14ac:dyDescent="0.25">
      <c r="A720">
        <v>11428</v>
      </c>
      <c r="B720" t="s">
        <v>908</v>
      </c>
      <c r="C720" t="s">
        <v>27</v>
      </c>
      <c r="D720" t="s">
        <v>301</v>
      </c>
      <c r="E720" t="s">
        <v>18</v>
      </c>
      <c r="F720">
        <v>40</v>
      </c>
      <c r="G720" t="str">
        <f t="shared" si="22"/>
        <v>Projeto de pesquisa executado (unidade)</v>
      </c>
      <c r="H720" t="str">
        <f t="shared" si="23"/>
        <v>11428 - Fomentar pesquisa em saúde</v>
      </c>
    </row>
    <row r="721" spans="1:8" hidden="1" x14ac:dyDescent="0.25">
      <c r="A721">
        <v>11435</v>
      </c>
      <c r="B721" t="s">
        <v>909</v>
      </c>
      <c r="C721" t="s">
        <v>27</v>
      </c>
      <c r="D721" t="s">
        <v>467</v>
      </c>
      <c r="E721" t="s">
        <v>18</v>
      </c>
      <c r="F721">
        <v>10500</v>
      </c>
      <c r="G721" t="str">
        <f t="shared" si="22"/>
        <v>Paciente atendido (unidade)</v>
      </c>
      <c r="H721" t="str">
        <f t="shared" si="23"/>
        <v>11435 - Rede de atenção psicossocial</v>
      </c>
    </row>
    <row r="722" spans="1:8" hidden="1" x14ac:dyDescent="0.25">
      <c r="A722">
        <v>11437</v>
      </c>
      <c r="B722" t="s">
        <v>910</v>
      </c>
      <c r="C722" t="s">
        <v>27</v>
      </c>
      <c r="D722" t="s">
        <v>467</v>
      </c>
      <c r="E722" t="s">
        <v>18</v>
      </c>
      <c r="F722">
        <v>450000</v>
      </c>
      <c r="G722" t="str">
        <f t="shared" si="22"/>
        <v>Paciente atendido (unidade)</v>
      </c>
      <c r="H722" t="str">
        <f t="shared" si="23"/>
        <v>11437 - Rede de atenção às urgências</v>
      </c>
    </row>
    <row r="723" spans="1:8" hidden="1" x14ac:dyDescent="0.25">
      <c r="A723">
        <v>11438</v>
      </c>
      <c r="B723" t="s">
        <v>911</v>
      </c>
      <c r="C723" t="s">
        <v>27</v>
      </c>
      <c r="D723" t="s">
        <v>467</v>
      </c>
      <c r="E723" t="s">
        <v>18</v>
      </c>
      <c r="F723">
        <v>100000</v>
      </c>
      <c r="G723" t="str">
        <f t="shared" si="22"/>
        <v>Paciente atendido (unidade)</v>
      </c>
      <c r="H723" t="str">
        <f t="shared" si="23"/>
        <v>11438 - Rede Cegonha</v>
      </c>
    </row>
    <row r="724" spans="1:8" hidden="1" x14ac:dyDescent="0.25">
      <c r="A724">
        <v>11441</v>
      </c>
      <c r="B724" t="s">
        <v>912</v>
      </c>
      <c r="C724" t="s">
        <v>27</v>
      </c>
      <c r="D724" t="s">
        <v>875</v>
      </c>
      <c r="E724" t="s">
        <v>876</v>
      </c>
      <c r="F724">
        <v>2200000</v>
      </c>
      <c r="G724" t="str">
        <f t="shared" si="22"/>
        <v>Procedimentos realizados (unidade mil)</v>
      </c>
      <c r="H724" t="str">
        <f t="shared" si="23"/>
        <v>11441 - Manutenção das unidades assistenciais administradas por organizações sociais</v>
      </c>
    </row>
    <row r="725" spans="1:8" hidden="1" x14ac:dyDescent="0.25">
      <c r="A725">
        <v>11442</v>
      </c>
      <c r="B725" t="s">
        <v>913</v>
      </c>
      <c r="C725" t="s">
        <v>27</v>
      </c>
      <c r="D725" t="s">
        <v>201</v>
      </c>
      <c r="E725" t="s">
        <v>18</v>
      </c>
      <c r="F725">
        <v>0</v>
      </c>
      <c r="G725" t="str">
        <f t="shared" si="22"/>
        <v>Sessão e audiência realizada (unidade)</v>
      </c>
      <c r="H725" t="str">
        <f t="shared" si="23"/>
        <v>11442 - Apoio à Comissão Intergestora Regional</v>
      </c>
    </row>
    <row r="726" spans="1:8" hidden="1" x14ac:dyDescent="0.25">
      <c r="A726">
        <v>11443</v>
      </c>
      <c r="B726" t="s">
        <v>914</v>
      </c>
      <c r="C726" t="s">
        <v>27</v>
      </c>
      <c r="D726" t="s">
        <v>201</v>
      </c>
      <c r="E726" t="s">
        <v>18</v>
      </c>
      <c r="F726">
        <v>12</v>
      </c>
      <c r="G726" t="str">
        <f t="shared" si="22"/>
        <v>Sessão e audiência realizada (unidade)</v>
      </c>
      <c r="H726" t="str">
        <f t="shared" si="23"/>
        <v>11443 - Manutenção das atividades do Conselho Estadual de Saúde.</v>
      </c>
    </row>
    <row r="727" spans="1:8" hidden="1" x14ac:dyDescent="0.25">
      <c r="A727">
        <v>11445</v>
      </c>
      <c r="B727" t="s">
        <v>915</v>
      </c>
      <c r="C727" t="s">
        <v>16</v>
      </c>
      <c r="D727" t="s">
        <v>25</v>
      </c>
      <c r="E727" t="s">
        <v>18</v>
      </c>
      <c r="F727">
        <v>70</v>
      </c>
      <c r="G727" t="str">
        <f t="shared" si="22"/>
        <v>Servidor capacitado (unidade)</v>
      </c>
      <c r="H727" t="str">
        <f t="shared" si="23"/>
        <v>11445 - Cursos Ciclo Longo - Capacitação - ENA</v>
      </c>
    </row>
    <row r="728" spans="1:8" hidden="1" x14ac:dyDescent="0.25">
      <c r="A728">
        <v>11449</v>
      </c>
      <c r="B728" t="s">
        <v>916</v>
      </c>
      <c r="C728" t="s">
        <v>16</v>
      </c>
      <c r="D728" t="s">
        <v>815</v>
      </c>
      <c r="E728" t="s">
        <v>18</v>
      </c>
      <c r="F728">
        <v>172</v>
      </c>
      <c r="G728" t="str">
        <f t="shared" si="22"/>
        <v>Instituição apoiada (unidade)</v>
      </c>
      <c r="H728" t="str">
        <f t="shared" si="23"/>
        <v>11449 - Fomentar o desenvolvimento de produtos/processos inovativos por empresa e instituições de CT&amp;I</v>
      </c>
    </row>
    <row r="729" spans="1:8" hidden="1" x14ac:dyDescent="0.25">
      <c r="A729">
        <v>11451</v>
      </c>
      <c r="B729" t="s">
        <v>917</v>
      </c>
      <c r="C729" t="s">
        <v>27</v>
      </c>
      <c r="D729" t="s">
        <v>25</v>
      </c>
      <c r="E729" t="s">
        <v>18</v>
      </c>
      <c r="F729">
        <v>0</v>
      </c>
      <c r="G729" t="str">
        <f t="shared" si="22"/>
        <v>Servidor capacitado (unidade)</v>
      </c>
      <c r="H729" t="str">
        <f t="shared" si="23"/>
        <v>11451 - Realização de eventos em saúde</v>
      </c>
    </row>
    <row r="730" spans="1:8" hidden="1" x14ac:dyDescent="0.25">
      <c r="A730">
        <v>11453</v>
      </c>
      <c r="B730" t="s">
        <v>918</v>
      </c>
      <c r="C730" t="s">
        <v>27</v>
      </c>
      <c r="D730" t="s">
        <v>168</v>
      </c>
      <c r="E730" t="s">
        <v>18</v>
      </c>
      <c r="F730">
        <v>500</v>
      </c>
      <c r="G730" t="str">
        <f t="shared" si="22"/>
        <v>Pessoa capacitada (unidade)</v>
      </c>
      <c r="H730" t="str">
        <f t="shared" si="23"/>
        <v>11453 - Qualificar trabalhadores do Sistema Único de Saúde</v>
      </c>
    </row>
    <row r="731" spans="1:8" hidden="1" x14ac:dyDescent="0.25">
      <c r="A731">
        <v>11454</v>
      </c>
      <c r="B731" t="s">
        <v>919</v>
      </c>
      <c r="C731" t="s">
        <v>16</v>
      </c>
      <c r="D731" t="s">
        <v>454</v>
      </c>
      <c r="E731" t="s">
        <v>18</v>
      </c>
      <c r="F731">
        <v>759</v>
      </c>
      <c r="G731" t="str">
        <f t="shared" si="22"/>
        <v>Bolsa concedida (unidade)</v>
      </c>
      <c r="H731" t="str">
        <f t="shared" si="23"/>
        <v>11454 - Conceder bolsas para o incentivo à formação de pesquisadores</v>
      </c>
    </row>
    <row r="732" spans="1:8" hidden="1" x14ac:dyDescent="0.25">
      <c r="A732">
        <v>11460</v>
      </c>
      <c r="B732" t="s">
        <v>920</v>
      </c>
      <c r="C732" t="s">
        <v>27</v>
      </c>
      <c r="D732" t="s">
        <v>921</v>
      </c>
      <c r="E732" t="s">
        <v>18</v>
      </c>
      <c r="F732">
        <v>0</v>
      </c>
      <c r="G732" t="str">
        <f t="shared" si="22"/>
        <v>Conselheiro capacitado (unidade)</v>
      </c>
      <c r="H732" t="str">
        <f t="shared" si="23"/>
        <v>11460 - Formação dos conselheiros de saúde</v>
      </c>
    </row>
    <row r="733" spans="1:8" hidden="1" x14ac:dyDescent="0.25">
      <c r="A733">
        <v>11464</v>
      </c>
      <c r="B733" t="s">
        <v>922</v>
      </c>
      <c r="C733" t="s">
        <v>27</v>
      </c>
      <c r="D733" t="s">
        <v>485</v>
      </c>
      <c r="E733" t="s">
        <v>18</v>
      </c>
      <c r="F733">
        <v>0</v>
      </c>
      <c r="G733" t="str">
        <f t="shared" si="22"/>
        <v>Aluno atendido (unidade)</v>
      </c>
      <c r="H733" t="str">
        <f t="shared" si="23"/>
        <v>11464 - Manutenção das atividades da Escola de Saúde Pública de Santa Catarina - ESP</v>
      </c>
    </row>
    <row r="734" spans="1:8" hidden="1" x14ac:dyDescent="0.25">
      <c r="A734">
        <v>11465</v>
      </c>
      <c r="B734" t="s">
        <v>923</v>
      </c>
      <c r="C734" t="s">
        <v>27</v>
      </c>
      <c r="D734" t="s">
        <v>924</v>
      </c>
      <c r="E734" t="s">
        <v>18</v>
      </c>
      <c r="F734">
        <v>0</v>
      </c>
      <c r="G734" t="str">
        <f t="shared" si="22"/>
        <v>Aluno capacitado (unidade)</v>
      </c>
      <c r="H734" t="str">
        <f t="shared" si="23"/>
        <v>11465 - Manutenção das atividades da Escola de Formação em Saúde - EFOS</v>
      </c>
    </row>
    <row r="735" spans="1:8" hidden="1" x14ac:dyDescent="0.25">
      <c r="A735">
        <v>11467</v>
      </c>
      <c r="B735" t="s">
        <v>925</v>
      </c>
      <c r="C735" t="s">
        <v>16</v>
      </c>
      <c r="D735" t="s">
        <v>926</v>
      </c>
      <c r="E735" t="s">
        <v>18</v>
      </c>
      <c r="F735">
        <v>1</v>
      </c>
      <c r="G735" t="str">
        <f t="shared" si="22"/>
        <v>Documento elaborado (unidade)</v>
      </c>
      <c r="H735" t="str">
        <f t="shared" si="23"/>
        <v>11467 - Infraestrutura de dados cartográficos e geográficos de Santa Catarina</v>
      </c>
    </row>
    <row r="736" spans="1:8" hidden="1" x14ac:dyDescent="0.25">
      <c r="A736">
        <v>11468</v>
      </c>
      <c r="B736" t="s">
        <v>927</v>
      </c>
      <c r="C736" t="s">
        <v>16</v>
      </c>
      <c r="D736" t="s">
        <v>170</v>
      </c>
      <c r="E736" t="s">
        <v>18</v>
      </c>
      <c r="F736">
        <v>12</v>
      </c>
      <c r="G736" t="str">
        <f t="shared" si="22"/>
        <v>Obrigação patronal paga (unidade)</v>
      </c>
      <c r="H736" t="str">
        <f t="shared" si="23"/>
        <v>11468 - Parcelamento de obrigações patronais à cargo da EGE</v>
      </c>
    </row>
    <row r="737" spans="1:8" hidden="1" x14ac:dyDescent="0.25">
      <c r="A737">
        <v>11469</v>
      </c>
      <c r="B737" t="s">
        <v>928</v>
      </c>
      <c r="C737" t="s">
        <v>16</v>
      </c>
      <c r="D737" t="s">
        <v>352</v>
      </c>
      <c r="E737" t="s">
        <v>18</v>
      </c>
      <c r="F737">
        <v>134000</v>
      </c>
      <c r="G737" t="str">
        <f t="shared" si="22"/>
        <v>Servidor beneficiado (unidade)</v>
      </c>
      <c r="H737" t="str">
        <f t="shared" si="23"/>
        <v>11469 - Parcelamento de PASEP a cargo da EGE</v>
      </c>
    </row>
    <row r="738" spans="1:8" hidden="1" x14ac:dyDescent="0.25">
      <c r="A738">
        <v>11474</v>
      </c>
      <c r="B738" t="s">
        <v>929</v>
      </c>
      <c r="C738" t="s">
        <v>16</v>
      </c>
      <c r="D738" t="s">
        <v>926</v>
      </c>
      <c r="E738" t="s">
        <v>18</v>
      </c>
      <c r="F738">
        <v>1</v>
      </c>
      <c r="G738" t="str">
        <f t="shared" si="22"/>
        <v>Documento elaborado (unidade)</v>
      </c>
      <c r="H738" t="str">
        <f t="shared" si="23"/>
        <v>11474 - Elaboração e divulgação de dados estatísticos</v>
      </c>
    </row>
    <row r="739" spans="1:8" hidden="1" x14ac:dyDescent="0.25">
      <c r="A739">
        <v>11477</v>
      </c>
      <c r="B739" t="s">
        <v>930</v>
      </c>
      <c r="C739" t="s">
        <v>16</v>
      </c>
      <c r="D739" t="s">
        <v>286</v>
      </c>
      <c r="E739" t="s">
        <v>18</v>
      </c>
      <c r="F739">
        <v>295</v>
      </c>
      <c r="G739" t="str">
        <f t="shared" si="22"/>
        <v>Município beneficiado (unidade)</v>
      </c>
      <c r="H739" t="str">
        <f t="shared" si="23"/>
        <v>11477 - Repasse de recurso financeiro aos municípios para compra de medicamentos básicos</v>
      </c>
    </row>
    <row r="740" spans="1:8" hidden="1" x14ac:dyDescent="0.25">
      <c r="A740">
        <v>11478</v>
      </c>
      <c r="B740" t="s">
        <v>931</v>
      </c>
      <c r="C740" t="s">
        <v>27</v>
      </c>
      <c r="D740" t="s">
        <v>871</v>
      </c>
      <c r="E740" t="s">
        <v>18</v>
      </c>
      <c r="F740">
        <v>300000</v>
      </c>
      <c r="G740" t="str">
        <f t="shared" si="22"/>
        <v>Solicitação atendida (unidade)</v>
      </c>
      <c r="H740" t="str">
        <f t="shared" si="23"/>
        <v>11478 - Atendimento das ações judiciais</v>
      </c>
    </row>
    <row r="741" spans="1:8" hidden="1" x14ac:dyDescent="0.25">
      <c r="A741">
        <v>11480</v>
      </c>
      <c r="B741" t="s">
        <v>932</v>
      </c>
      <c r="C741" t="s">
        <v>27</v>
      </c>
      <c r="D741" t="s">
        <v>20</v>
      </c>
      <c r="E741" t="s">
        <v>18</v>
      </c>
      <c r="F741">
        <v>0</v>
      </c>
      <c r="G741" t="str">
        <f t="shared" si="22"/>
        <v>Unidade gestora mantida (unidade)</v>
      </c>
      <c r="H741" t="str">
        <f t="shared" si="23"/>
        <v>11480 - Realizar ações de gestão da Vigilância em Saúde</v>
      </c>
    </row>
    <row r="742" spans="1:8" hidden="1" x14ac:dyDescent="0.25">
      <c r="A742">
        <v>11481</v>
      </c>
      <c r="B742" t="s">
        <v>933</v>
      </c>
      <c r="C742" t="s">
        <v>16</v>
      </c>
      <c r="D742" t="s">
        <v>20</v>
      </c>
      <c r="E742" t="s">
        <v>18</v>
      </c>
      <c r="F742">
        <v>20</v>
      </c>
      <c r="G742" t="str">
        <f t="shared" si="22"/>
        <v>Unidade gestora mantida (unidade)</v>
      </c>
      <c r="H742" t="str">
        <f t="shared" si="23"/>
        <v>11481 - Manutenção dos serviços administrativos gerais das Gerências de Saúde/ADRs</v>
      </c>
    </row>
    <row r="743" spans="1:8" hidden="1" x14ac:dyDescent="0.25">
      <c r="A743">
        <v>11482</v>
      </c>
      <c r="B743" t="s">
        <v>934</v>
      </c>
      <c r="C743" t="s">
        <v>27</v>
      </c>
      <c r="D743" t="s">
        <v>286</v>
      </c>
      <c r="E743" t="s">
        <v>18</v>
      </c>
      <c r="F743">
        <v>45</v>
      </c>
      <c r="G743" t="str">
        <f t="shared" si="22"/>
        <v>Município beneficiado (unidade)</v>
      </c>
      <c r="H743" t="str">
        <f t="shared" si="23"/>
        <v>11482 - Reaparelhamento das unidades municipais da rede de atenção básica</v>
      </c>
    </row>
    <row r="744" spans="1:8" hidden="1" x14ac:dyDescent="0.25">
      <c r="A744">
        <v>11483</v>
      </c>
      <c r="B744" t="s">
        <v>935</v>
      </c>
      <c r="C744" t="s">
        <v>27</v>
      </c>
      <c r="D744" t="s">
        <v>286</v>
      </c>
      <c r="E744" t="s">
        <v>18</v>
      </c>
      <c r="F744">
        <v>40</v>
      </c>
      <c r="G744" t="str">
        <f t="shared" si="22"/>
        <v>Município beneficiado (unidade)</v>
      </c>
      <c r="H744" t="str">
        <f t="shared" si="23"/>
        <v>11483 - Adequação da área física das unidades da rede de atenção básica</v>
      </c>
    </row>
    <row r="745" spans="1:8" hidden="1" x14ac:dyDescent="0.25">
      <c r="A745">
        <v>11484</v>
      </c>
      <c r="B745" t="s">
        <v>936</v>
      </c>
      <c r="C745" t="s">
        <v>16</v>
      </c>
      <c r="D745" t="s">
        <v>25</v>
      </c>
      <c r="E745" t="s">
        <v>18</v>
      </c>
      <c r="F745">
        <v>1200</v>
      </c>
      <c r="G745" t="str">
        <f t="shared" si="22"/>
        <v>Servidor capacitado (unidade)</v>
      </c>
      <c r="H745" t="str">
        <f t="shared" si="23"/>
        <v>11484 - Cursos Ciclo Curto - Capacitação - ENA</v>
      </c>
    </row>
    <row r="746" spans="1:8" hidden="1" x14ac:dyDescent="0.25">
      <c r="A746">
        <v>11485</v>
      </c>
      <c r="B746" t="s">
        <v>937</v>
      </c>
      <c r="C746" t="s">
        <v>16</v>
      </c>
      <c r="D746" t="s">
        <v>241</v>
      </c>
      <c r="E746" t="s">
        <v>18</v>
      </c>
      <c r="F746">
        <v>295</v>
      </c>
      <c r="G746" t="str">
        <f t="shared" si="22"/>
        <v>Município atendido (unidade)</v>
      </c>
      <c r="H746" t="str">
        <f t="shared" si="23"/>
        <v>11485 - Incentivo financeiro estadual para o cofinanciamento da Atenção Básica</v>
      </c>
    </row>
    <row r="747" spans="1:8" hidden="1" x14ac:dyDescent="0.25">
      <c r="A747">
        <v>11487</v>
      </c>
      <c r="B747" t="s">
        <v>938</v>
      </c>
      <c r="C747" t="s">
        <v>27</v>
      </c>
      <c r="D747" t="s">
        <v>822</v>
      </c>
      <c r="E747" t="s">
        <v>18</v>
      </c>
      <c r="F747">
        <v>0</v>
      </c>
      <c r="G747" t="str">
        <f t="shared" si="22"/>
        <v>Habitação construída (unidade)</v>
      </c>
      <c r="H747" t="str">
        <f t="shared" si="23"/>
        <v>11487 - Construção de moradias rurais - COHAB</v>
      </c>
    </row>
    <row r="748" spans="1:8" hidden="1" x14ac:dyDescent="0.25">
      <c r="A748">
        <v>11489</v>
      </c>
      <c r="B748" t="s">
        <v>939</v>
      </c>
      <c r="C748" t="s">
        <v>16</v>
      </c>
      <c r="D748" t="s">
        <v>286</v>
      </c>
      <c r="E748" t="s">
        <v>18</v>
      </c>
      <c r="F748">
        <v>25</v>
      </c>
      <c r="G748" t="str">
        <f t="shared" si="22"/>
        <v>Município beneficiado (unidade)</v>
      </c>
      <c r="H748" t="str">
        <f t="shared" si="23"/>
        <v>11489 - Incentivo financeiro aos municípios contemplados programa catarinense de inclusão social (PROCIS)</v>
      </c>
    </row>
    <row r="749" spans="1:8" hidden="1" x14ac:dyDescent="0.25">
      <c r="A749">
        <v>11490</v>
      </c>
      <c r="B749" t="s">
        <v>940</v>
      </c>
      <c r="C749" t="s">
        <v>27</v>
      </c>
      <c r="D749" t="s">
        <v>941</v>
      </c>
      <c r="E749" t="s">
        <v>18</v>
      </c>
      <c r="F749">
        <v>150</v>
      </c>
      <c r="G749" t="str">
        <f t="shared" si="22"/>
        <v>Escola construída, ampliada ou reformada (unidade)</v>
      </c>
      <c r="H749" t="str">
        <f t="shared" si="23"/>
        <v>11490 - AP - Construção, ampliação ou reforma de unidades escolares - rede física - educação básica</v>
      </c>
    </row>
    <row r="750" spans="1:8" hidden="1" x14ac:dyDescent="0.25">
      <c r="A750">
        <v>11492</v>
      </c>
      <c r="B750" t="s">
        <v>942</v>
      </c>
      <c r="C750" t="s">
        <v>16</v>
      </c>
      <c r="D750" t="s">
        <v>941</v>
      </c>
      <c r="E750" t="s">
        <v>18</v>
      </c>
      <c r="F750">
        <v>57</v>
      </c>
      <c r="G750" t="str">
        <f t="shared" si="22"/>
        <v>Escola construída, ampliada ou reformada (unidade)</v>
      </c>
      <c r="H750" t="str">
        <f t="shared" si="23"/>
        <v>11492 - Construção, ampliação ou reforma de unidades escolares - ensino profissional</v>
      </c>
    </row>
    <row r="751" spans="1:8" hidden="1" x14ac:dyDescent="0.25">
      <c r="A751">
        <v>11493</v>
      </c>
      <c r="B751" t="s">
        <v>943</v>
      </c>
      <c r="C751" t="s">
        <v>27</v>
      </c>
      <c r="D751" t="s">
        <v>286</v>
      </c>
      <c r="E751" t="s">
        <v>18</v>
      </c>
      <c r="F751">
        <v>48</v>
      </c>
      <c r="G751" t="str">
        <f t="shared" si="22"/>
        <v>Município beneficiado (unidade)</v>
      </c>
      <c r="H751" t="str">
        <f t="shared" si="23"/>
        <v>11493 - Incentivo financeiro aos Centros de Especialidades Odontológicas</v>
      </c>
    </row>
    <row r="752" spans="1:8" hidden="1" x14ac:dyDescent="0.25">
      <c r="A752">
        <v>11494</v>
      </c>
      <c r="B752" t="s">
        <v>944</v>
      </c>
      <c r="C752" t="s">
        <v>16</v>
      </c>
      <c r="D752" t="s">
        <v>136</v>
      </c>
      <c r="E752" t="s">
        <v>18</v>
      </c>
      <c r="F752">
        <v>1</v>
      </c>
      <c r="G752" t="str">
        <f t="shared" si="22"/>
        <v>Sistema atualizado (unidade)</v>
      </c>
      <c r="H752" t="str">
        <f t="shared" si="23"/>
        <v>11494 - Administração do Sistema Integrado de Controle de Obras Públicas - SICOP - SPG</v>
      </c>
    </row>
    <row r="753" spans="1:8" hidden="1" x14ac:dyDescent="0.25">
      <c r="A753">
        <v>11495</v>
      </c>
      <c r="B753" t="s">
        <v>945</v>
      </c>
      <c r="C753" t="s">
        <v>16</v>
      </c>
      <c r="D753" t="s">
        <v>286</v>
      </c>
      <c r="E753" t="s">
        <v>18</v>
      </c>
      <c r="F753">
        <v>140</v>
      </c>
      <c r="G753" t="str">
        <f t="shared" si="22"/>
        <v>Município beneficiado (unidade)</v>
      </c>
      <c r="H753" t="str">
        <f t="shared" si="23"/>
        <v>11495 - Incentivo financeiro aos municípios que possuem Laboratório de Prótese Dentária</v>
      </c>
    </row>
    <row r="754" spans="1:8" hidden="1" x14ac:dyDescent="0.25">
      <c r="A754">
        <v>11496</v>
      </c>
      <c r="B754" t="s">
        <v>946</v>
      </c>
      <c r="C754" t="s">
        <v>27</v>
      </c>
      <c r="D754" t="s">
        <v>947</v>
      </c>
      <c r="E754" t="s">
        <v>18</v>
      </c>
      <c r="F754">
        <v>75</v>
      </c>
      <c r="G754" t="str">
        <f t="shared" si="22"/>
        <v>Evento apoiado e realizado (unidade)</v>
      </c>
      <c r="H754" t="str">
        <f t="shared" si="23"/>
        <v>11496 - Divulgação do potencial turístico de Santa Catarina em eventos em âmbito regional, estadual e intern</v>
      </c>
    </row>
    <row r="755" spans="1:8" hidden="1" x14ac:dyDescent="0.25">
      <c r="A755">
        <v>11505</v>
      </c>
      <c r="B755" t="s">
        <v>948</v>
      </c>
      <c r="C755" t="s">
        <v>27</v>
      </c>
      <c r="D755" t="s">
        <v>822</v>
      </c>
      <c r="E755" t="s">
        <v>18</v>
      </c>
      <c r="F755">
        <v>0</v>
      </c>
      <c r="G755" t="str">
        <f t="shared" si="22"/>
        <v>Habitação construída (unidade)</v>
      </c>
      <c r="H755" t="str">
        <f t="shared" si="23"/>
        <v>11505 - Construção de moradias urbanas - COHAB</v>
      </c>
    </row>
    <row r="756" spans="1:8" hidden="1" x14ac:dyDescent="0.25">
      <c r="A756">
        <v>11507</v>
      </c>
      <c r="B756" t="s">
        <v>949</v>
      </c>
      <c r="C756" t="s">
        <v>16</v>
      </c>
      <c r="D756" t="s">
        <v>950</v>
      </c>
      <c r="E756" t="s">
        <v>18</v>
      </c>
      <c r="F756">
        <v>1084</v>
      </c>
      <c r="G756" t="str">
        <f t="shared" si="22"/>
        <v>APP atendida (unidade)</v>
      </c>
      <c r="H756" t="str">
        <f t="shared" si="23"/>
        <v>11507 - Apoio financeiro às associações de pais e professores da educação básica</v>
      </c>
    </row>
    <row r="757" spans="1:8" hidden="1" x14ac:dyDescent="0.25">
      <c r="A757">
        <v>11508</v>
      </c>
      <c r="B757" t="s">
        <v>951</v>
      </c>
      <c r="C757" t="s">
        <v>27</v>
      </c>
      <c r="D757" t="s">
        <v>553</v>
      </c>
      <c r="E757" t="s">
        <v>18</v>
      </c>
      <c r="F757">
        <v>30</v>
      </c>
      <c r="G757" t="str">
        <f t="shared" si="22"/>
        <v>Profissional capacitado (unidade)</v>
      </c>
      <c r="H757" t="str">
        <f t="shared" si="23"/>
        <v>11508 - Preparação de profissionais p/ apresentar destino turístico SC nos mercados nacional e internacional</v>
      </c>
    </row>
    <row r="758" spans="1:8" hidden="1" x14ac:dyDescent="0.25">
      <c r="A758">
        <v>11510</v>
      </c>
      <c r="B758" t="s">
        <v>952</v>
      </c>
      <c r="C758" t="s">
        <v>16</v>
      </c>
      <c r="D758" t="s">
        <v>46</v>
      </c>
      <c r="E758" t="s">
        <v>18</v>
      </c>
      <c r="F758">
        <v>15</v>
      </c>
      <c r="G758" t="str">
        <f t="shared" si="22"/>
        <v>Obra executada (unidade)</v>
      </c>
      <c r="H758" t="str">
        <f t="shared" si="23"/>
        <v>11510 - Extensão da rede de distribuição de gás natural - Industrial</v>
      </c>
    </row>
    <row r="759" spans="1:8" hidden="1" x14ac:dyDescent="0.25">
      <c r="A759">
        <v>11511</v>
      </c>
      <c r="B759" t="s">
        <v>953</v>
      </c>
      <c r="C759" t="s">
        <v>16</v>
      </c>
      <c r="D759" t="s">
        <v>46</v>
      </c>
      <c r="E759" t="s">
        <v>18</v>
      </c>
      <c r="F759">
        <v>1</v>
      </c>
      <c r="G759" t="str">
        <f t="shared" si="22"/>
        <v>Obra executada (unidade)</v>
      </c>
      <c r="H759" t="str">
        <f t="shared" si="23"/>
        <v>11511 - Extensão de rede de distribuição de gás natural - GNV</v>
      </c>
    </row>
    <row r="760" spans="1:8" hidden="1" x14ac:dyDescent="0.25">
      <c r="A760">
        <v>11512</v>
      </c>
      <c r="B760" t="s">
        <v>954</v>
      </c>
      <c r="C760" t="s">
        <v>16</v>
      </c>
      <c r="D760" t="s">
        <v>46</v>
      </c>
      <c r="E760" t="s">
        <v>18</v>
      </c>
      <c r="F760">
        <v>8</v>
      </c>
      <c r="G760" t="str">
        <f t="shared" si="22"/>
        <v>Obra executada (unidade)</v>
      </c>
      <c r="H760" t="str">
        <f t="shared" si="23"/>
        <v>11512 - Extensão de rede de distribuição de gás natural - Comercial</v>
      </c>
    </row>
    <row r="761" spans="1:8" hidden="1" x14ac:dyDescent="0.25">
      <c r="A761">
        <v>11514</v>
      </c>
      <c r="B761" t="s">
        <v>955</v>
      </c>
      <c r="C761" t="s">
        <v>16</v>
      </c>
      <c r="D761" t="s">
        <v>46</v>
      </c>
      <c r="E761" t="s">
        <v>18</v>
      </c>
      <c r="F761">
        <v>0</v>
      </c>
      <c r="G761" t="str">
        <f t="shared" si="22"/>
        <v>Obra executada (unidade)</v>
      </c>
      <c r="H761" t="str">
        <f t="shared" si="23"/>
        <v>11514 - Extensão de rede de distribuição de gás natural - Sistema Criciúma Global</v>
      </c>
    </row>
    <row r="762" spans="1:8" hidden="1" x14ac:dyDescent="0.25">
      <c r="A762">
        <v>11515</v>
      </c>
      <c r="B762" t="s">
        <v>956</v>
      </c>
      <c r="C762" t="s">
        <v>16</v>
      </c>
      <c r="D762" t="s">
        <v>46</v>
      </c>
      <c r="E762" t="s">
        <v>18</v>
      </c>
      <c r="F762">
        <v>0</v>
      </c>
      <c r="G762" t="str">
        <f t="shared" si="22"/>
        <v>Obra executada (unidade)</v>
      </c>
      <c r="H762" t="str">
        <f t="shared" si="23"/>
        <v>11515 - Expansão de rede de distribuição de gás natural - Projeto Balneário Camboriú</v>
      </c>
    </row>
    <row r="763" spans="1:8" hidden="1" x14ac:dyDescent="0.25">
      <c r="A763">
        <v>11522</v>
      </c>
      <c r="B763" t="s">
        <v>957</v>
      </c>
      <c r="C763" t="s">
        <v>27</v>
      </c>
      <c r="D763" t="s">
        <v>204</v>
      </c>
      <c r="E763" t="s">
        <v>18</v>
      </c>
      <c r="F763">
        <v>2</v>
      </c>
      <c r="G763" t="str">
        <f t="shared" si="22"/>
        <v>Campanha realizada (unidade)</v>
      </c>
      <c r="H763" t="str">
        <f t="shared" si="23"/>
        <v>11522 - Realização de campanhas de caráter promocional do produto turístico catarinense</v>
      </c>
    </row>
    <row r="764" spans="1:8" hidden="1" x14ac:dyDescent="0.25">
      <c r="A764">
        <v>11523</v>
      </c>
      <c r="B764" t="s">
        <v>958</v>
      </c>
      <c r="C764" t="s">
        <v>27</v>
      </c>
      <c r="D764" t="s">
        <v>959</v>
      </c>
      <c r="E764" t="s">
        <v>18</v>
      </c>
      <c r="F764">
        <v>0</v>
      </c>
      <c r="G764" t="str">
        <f t="shared" si="22"/>
        <v>Lote preparado (unidade)</v>
      </c>
      <c r="H764" t="str">
        <f t="shared" si="23"/>
        <v>11523 - Implantação de loteamentos e/ou condomínios residenciais - COHAB</v>
      </c>
    </row>
    <row r="765" spans="1:8" hidden="1" x14ac:dyDescent="0.25">
      <c r="A765">
        <v>11526</v>
      </c>
      <c r="B765" t="s">
        <v>960</v>
      </c>
      <c r="C765" t="s">
        <v>27</v>
      </c>
      <c r="D765" t="s">
        <v>961</v>
      </c>
      <c r="E765" t="s">
        <v>18</v>
      </c>
      <c r="F765">
        <v>50</v>
      </c>
      <c r="G765" t="str">
        <f t="shared" si="22"/>
        <v>Jornada realizada (unidade)</v>
      </c>
      <c r="H765" t="str">
        <f t="shared" si="23"/>
        <v>11526 - Realização de jornadas de familiarização</v>
      </c>
    </row>
    <row r="766" spans="1:8" hidden="1" x14ac:dyDescent="0.25">
      <c r="A766">
        <v>11529</v>
      </c>
      <c r="B766" t="s">
        <v>962</v>
      </c>
      <c r="C766" t="s">
        <v>27</v>
      </c>
      <c r="D766" t="s">
        <v>67</v>
      </c>
      <c r="E766" t="s">
        <v>18</v>
      </c>
      <c r="F766">
        <v>10</v>
      </c>
      <c r="G766" t="str">
        <f t="shared" si="22"/>
        <v>Estudo realizado (unidade)</v>
      </c>
      <c r="H766" t="str">
        <f t="shared" si="23"/>
        <v>11529 - Elaboração de estudos e pesquisas de turismo</v>
      </c>
    </row>
    <row r="767" spans="1:8" hidden="1" x14ac:dyDescent="0.25">
      <c r="A767">
        <v>11532</v>
      </c>
      <c r="B767" t="s">
        <v>963</v>
      </c>
      <c r="C767" t="s">
        <v>16</v>
      </c>
      <c r="D767" t="s">
        <v>331</v>
      </c>
      <c r="E767" t="s">
        <v>18</v>
      </c>
      <c r="F767">
        <v>1</v>
      </c>
      <c r="G767" t="str">
        <f t="shared" si="22"/>
        <v>Informação disponibilizada (unidade)</v>
      </c>
      <c r="H767" t="str">
        <f t="shared" si="23"/>
        <v>11532 - Geração de informações turísticas de Santa Catarina</v>
      </c>
    </row>
    <row r="768" spans="1:8" hidden="1" x14ac:dyDescent="0.25">
      <c r="A768">
        <v>11539</v>
      </c>
      <c r="B768" t="s">
        <v>964</v>
      </c>
      <c r="C768" t="s">
        <v>16</v>
      </c>
      <c r="D768" t="s">
        <v>965</v>
      </c>
      <c r="E768" t="s">
        <v>18</v>
      </c>
      <c r="F768">
        <v>1</v>
      </c>
      <c r="G768" t="str">
        <f t="shared" si="22"/>
        <v>Sistema modernizado (unidade)</v>
      </c>
      <c r="H768" t="str">
        <f t="shared" si="23"/>
        <v>11539 - Desenvolvimento de planos, estudos, pesquisas e ações para modernização organizacional</v>
      </c>
    </row>
    <row r="769" spans="1:8" hidden="1" x14ac:dyDescent="0.25">
      <c r="A769">
        <v>11557</v>
      </c>
      <c r="B769" t="s">
        <v>966</v>
      </c>
      <c r="C769" t="s">
        <v>16</v>
      </c>
      <c r="D769" t="s">
        <v>25</v>
      </c>
      <c r="E769" t="s">
        <v>18</v>
      </c>
      <c r="F769">
        <v>20000</v>
      </c>
      <c r="G769" t="str">
        <f t="shared" si="22"/>
        <v>Servidor capacitado (unidade)</v>
      </c>
      <c r="H769" t="str">
        <f t="shared" si="23"/>
        <v>11557 - Capacitação e formação de profissionais da educação básica</v>
      </c>
    </row>
    <row r="770" spans="1:8" hidden="1" x14ac:dyDescent="0.25">
      <c r="A770">
        <v>11562</v>
      </c>
      <c r="B770" t="s">
        <v>967</v>
      </c>
      <c r="C770" t="s">
        <v>16</v>
      </c>
      <c r="D770" t="s">
        <v>485</v>
      </c>
      <c r="E770" t="s">
        <v>18</v>
      </c>
      <c r="F770">
        <v>550000</v>
      </c>
      <c r="G770" t="str">
        <f t="shared" si="22"/>
        <v>Aluno atendido (unidade)</v>
      </c>
      <c r="H770" t="str">
        <f t="shared" si="23"/>
        <v>11562 - Operacionalização da educação básica - SED</v>
      </c>
    </row>
    <row r="771" spans="1:8" hidden="1" x14ac:dyDescent="0.25">
      <c r="A771">
        <v>11567</v>
      </c>
      <c r="B771" t="s">
        <v>968</v>
      </c>
      <c r="C771" t="s">
        <v>16</v>
      </c>
      <c r="D771" t="s">
        <v>485</v>
      </c>
      <c r="E771" t="s">
        <v>18</v>
      </c>
      <c r="F771">
        <v>150000</v>
      </c>
      <c r="G771" t="str">
        <f t="shared" ref="G771:G834" si="24">CONCATENATE(D771," (",E771,")")</f>
        <v>Aluno atendido (unidade)</v>
      </c>
      <c r="H771" t="str">
        <f t="shared" ref="H771:H834" si="25">CONCATENATE(A771," - ",B771)</f>
        <v>11567 - Transporte escolar dos alunos da educação básica - SED</v>
      </c>
    </row>
    <row r="772" spans="1:8" hidden="1" x14ac:dyDescent="0.25">
      <c r="A772">
        <v>11568</v>
      </c>
      <c r="B772" t="s">
        <v>969</v>
      </c>
      <c r="C772" t="s">
        <v>16</v>
      </c>
      <c r="D772" t="s">
        <v>970</v>
      </c>
      <c r="E772" t="s">
        <v>18</v>
      </c>
      <c r="F772">
        <v>15</v>
      </c>
      <c r="G772" t="str">
        <f t="shared" si="24"/>
        <v>Contrato gerenciado (unidade)</v>
      </c>
      <c r="H772" t="str">
        <f t="shared" si="25"/>
        <v>11568 - Gestão de contratos compartilhados - FMPIO - SEA</v>
      </c>
    </row>
    <row r="773" spans="1:8" hidden="1" x14ac:dyDescent="0.25">
      <c r="A773">
        <v>11569</v>
      </c>
      <c r="B773" t="s">
        <v>971</v>
      </c>
      <c r="C773" t="s">
        <v>16</v>
      </c>
      <c r="D773" t="s">
        <v>382</v>
      </c>
      <c r="E773" t="s">
        <v>18</v>
      </c>
      <c r="F773">
        <v>1</v>
      </c>
      <c r="G773" t="str">
        <f t="shared" si="24"/>
        <v>Plano gerenciado (unidade)</v>
      </c>
      <c r="H773" t="str">
        <f t="shared" si="25"/>
        <v>11569 - Gestão do Plano Santa Catarina Saúde - SC Saúde - FPS - SEA</v>
      </c>
    </row>
    <row r="774" spans="1:8" hidden="1" x14ac:dyDescent="0.25">
      <c r="A774">
        <v>11570</v>
      </c>
      <c r="B774" t="s">
        <v>972</v>
      </c>
      <c r="C774" t="s">
        <v>16</v>
      </c>
      <c r="D774" t="s">
        <v>204</v>
      </c>
      <c r="E774" t="s">
        <v>18</v>
      </c>
      <c r="F774">
        <v>5</v>
      </c>
      <c r="G774" t="str">
        <f t="shared" si="24"/>
        <v>Campanha realizada (unidade)</v>
      </c>
      <c r="H774" t="str">
        <f t="shared" si="25"/>
        <v>11570 - Campanhas de caráter social, informativo e institucional - FPS - SEA</v>
      </c>
    </row>
    <row r="775" spans="1:8" hidden="1" x14ac:dyDescent="0.25">
      <c r="A775">
        <v>11571</v>
      </c>
      <c r="B775" t="s">
        <v>973</v>
      </c>
      <c r="C775" t="s">
        <v>16</v>
      </c>
      <c r="D775" t="s">
        <v>974</v>
      </c>
      <c r="E775" t="s">
        <v>18</v>
      </c>
      <c r="F775">
        <v>150</v>
      </c>
      <c r="G775" t="str">
        <f t="shared" si="24"/>
        <v>Instalação e equipamento adequado (unidade)</v>
      </c>
      <c r="H775" t="str">
        <f t="shared" si="25"/>
        <v>11571 - Aquisição de mobiliário e equipamentos para imóveis públicos - FUNPAT - SEA</v>
      </c>
    </row>
    <row r="776" spans="1:8" hidden="1" x14ac:dyDescent="0.25">
      <c r="A776">
        <v>11572</v>
      </c>
      <c r="B776" t="s">
        <v>975</v>
      </c>
      <c r="C776" t="s">
        <v>27</v>
      </c>
      <c r="D776" t="s">
        <v>615</v>
      </c>
      <c r="E776" t="s">
        <v>18</v>
      </c>
      <c r="F776">
        <v>0</v>
      </c>
      <c r="G776" t="str">
        <f t="shared" si="24"/>
        <v>Família beneficiada (unidade)</v>
      </c>
      <c r="H776" t="str">
        <f t="shared" si="25"/>
        <v>11572 - Instalação elétrica clientes baixa renda</v>
      </c>
    </row>
    <row r="777" spans="1:8" hidden="1" x14ac:dyDescent="0.25">
      <c r="A777">
        <v>11573</v>
      </c>
      <c r="B777" t="s">
        <v>976</v>
      </c>
      <c r="C777" t="s">
        <v>27</v>
      </c>
      <c r="D777" t="s">
        <v>977</v>
      </c>
      <c r="E777" t="s">
        <v>18</v>
      </c>
      <c r="F777">
        <v>0</v>
      </c>
      <c r="G777" t="str">
        <f t="shared" si="24"/>
        <v>Ferramenta e equipamento adquirido (unidade)</v>
      </c>
      <c r="H777" t="str">
        <f t="shared" si="25"/>
        <v>11573 - Melhoria da infraestrutura do laboratório de medição</v>
      </c>
    </row>
    <row r="778" spans="1:8" hidden="1" x14ac:dyDescent="0.25">
      <c r="A778">
        <v>11575</v>
      </c>
      <c r="B778" t="s">
        <v>978</v>
      </c>
      <c r="C778" t="s">
        <v>27</v>
      </c>
      <c r="D778" t="s">
        <v>161</v>
      </c>
      <c r="E778" t="s">
        <v>18</v>
      </c>
      <c r="F778">
        <v>0</v>
      </c>
      <c r="G778" t="str">
        <f t="shared" si="24"/>
        <v>Programa gerenciado (unidade)</v>
      </c>
      <c r="H778" t="str">
        <f t="shared" si="25"/>
        <v>11575 - Melhoria de instalações administrativas</v>
      </c>
    </row>
    <row r="779" spans="1:8" hidden="1" x14ac:dyDescent="0.25">
      <c r="A779">
        <v>11576</v>
      </c>
      <c r="B779" t="s">
        <v>979</v>
      </c>
      <c r="C779" t="s">
        <v>27</v>
      </c>
      <c r="D779" t="s">
        <v>980</v>
      </c>
      <c r="E779" t="s">
        <v>18</v>
      </c>
      <c r="F779">
        <v>300</v>
      </c>
      <c r="G779" t="str">
        <f t="shared" si="24"/>
        <v>Sistema de rádio instalado (unidade)</v>
      </c>
      <c r="H779" t="str">
        <f t="shared" si="25"/>
        <v>11576 - Implantação de sistema de telecomunicação de rádio</v>
      </c>
    </row>
    <row r="780" spans="1:8" hidden="1" x14ac:dyDescent="0.25">
      <c r="A780">
        <v>11579</v>
      </c>
      <c r="B780" t="s">
        <v>981</v>
      </c>
      <c r="C780" t="s">
        <v>27</v>
      </c>
      <c r="D780" t="s">
        <v>46</v>
      </c>
      <c r="E780" t="s">
        <v>18</v>
      </c>
      <c r="F780">
        <v>300</v>
      </c>
      <c r="G780" t="str">
        <f t="shared" si="24"/>
        <v>Obra executada (unidade)</v>
      </c>
      <c r="H780" t="str">
        <f t="shared" si="25"/>
        <v>11579 - Construção e reforma de terminais rodoviários de passageiros</v>
      </c>
    </row>
    <row r="781" spans="1:8" hidden="1" x14ac:dyDescent="0.25">
      <c r="A781">
        <v>11580</v>
      </c>
      <c r="B781" t="s">
        <v>982</v>
      </c>
      <c r="C781" t="s">
        <v>27</v>
      </c>
      <c r="D781" t="s">
        <v>46</v>
      </c>
      <c r="E781" t="s">
        <v>18</v>
      </c>
      <c r="F781">
        <v>67</v>
      </c>
      <c r="G781" t="str">
        <f t="shared" si="24"/>
        <v>Obra executada (unidade)</v>
      </c>
      <c r="H781" t="str">
        <f t="shared" si="25"/>
        <v>11580 - Construção de abrigos de passageiros</v>
      </c>
    </row>
    <row r="782" spans="1:8" hidden="1" x14ac:dyDescent="0.25">
      <c r="A782">
        <v>11581</v>
      </c>
      <c r="B782" t="s">
        <v>983</v>
      </c>
      <c r="C782" t="s">
        <v>27</v>
      </c>
      <c r="D782" t="s">
        <v>46</v>
      </c>
      <c r="E782" t="s">
        <v>18</v>
      </c>
      <c r="F782">
        <v>10</v>
      </c>
      <c r="G782" t="str">
        <f t="shared" si="24"/>
        <v>Obra executada (unidade)</v>
      </c>
      <c r="H782" t="str">
        <f t="shared" si="25"/>
        <v>11581 - Investimentos em equipamentos de apoio hidroviário</v>
      </c>
    </row>
    <row r="783" spans="1:8" hidden="1" x14ac:dyDescent="0.25">
      <c r="A783">
        <v>11591</v>
      </c>
      <c r="B783" t="s">
        <v>984</v>
      </c>
      <c r="C783" t="s">
        <v>16</v>
      </c>
      <c r="D783" t="s">
        <v>985</v>
      </c>
      <c r="E783" t="s">
        <v>18</v>
      </c>
      <c r="F783">
        <v>1</v>
      </c>
      <c r="G783" t="str">
        <f t="shared" si="24"/>
        <v>Fiscalização realizada (unidade)</v>
      </c>
      <c r="H783" t="str">
        <f t="shared" si="25"/>
        <v>11591 - Fiscalizar e monitorar transportes coletivos em rodovias estaduais DETER - PRE</v>
      </c>
    </row>
    <row r="784" spans="1:8" hidden="1" x14ac:dyDescent="0.25">
      <c r="A784">
        <v>11598</v>
      </c>
      <c r="B784" t="s">
        <v>986</v>
      </c>
      <c r="C784" t="s">
        <v>16</v>
      </c>
      <c r="D784" t="s">
        <v>217</v>
      </c>
      <c r="E784" t="s">
        <v>18</v>
      </c>
      <c r="F784">
        <v>1</v>
      </c>
      <c r="G784" t="str">
        <f t="shared" si="24"/>
        <v>Sistema implantado (unidade)</v>
      </c>
      <c r="H784" t="str">
        <f t="shared" si="25"/>
        <v>11598 - Sistemática de supervisão e avaliação da Educação Básica em Santa Catarina</v>
      </c>
    </row>
    <row r="785" spans="1:8" hidden="1" x14ac:dyDescent="0.25">
      <c r="A785">
        <v>11604</v>
      </c>
      <c r="B785" t="s">
        <v>987</v>
      </c>
      <c r="C785" t="s">
        <v>16</v>
      </c>
      <c r="D785" t="s">
        <v>891</v>
      </c>
      <c r="E785" t="s">
        <v>18</v>
      </c>
      <c r="F785">
        <v>93000</v>
      </c>
      <c r="G785" t="str">
        <f t="shared" si="24"/>
        <v>Servidor atendido (unidade)</v>
      </c>
      <c r="H785" t="str">
        <f t="shared" si="25"/>
        <v>11604 - Saúde e segurança no contexto ocupacional - FMPIO - SEA</v>
      </c>
    </row>
    <row r="786" spans="1:8" hidden="1" x14ac:dyDescent="0.25">
      <c r="A786">
        <v>11619</v>
      </c>
      <c r="B786" t="s">
        <v>988</v>
      </c>
      <c r="C786" t="s">
        <v>27</v>
      </c>
      <c r="D786" t="s">
        <v>822</v>
      </c>
      <c r="E786" t="s">
        <v>18</v>
      </c>
      <c r="F786">
        <v>0</v>
      </c>
      <c r="G786" t="str">
        <f t="shared" si="24"/>
        <v>Habitação construída (unidade)</v>
      </c>
      <c r="H786" t="str">
        <f t="shared" si="25"/>
        <v>11619 - Construção de moradias urbanas - FUNDHAB</v>
      </c>
    </row>
    <row r="787" spans="1:8" hidden="1" x14ac:dyDescent="0.25">
      <c r="A787">
        <v>11620</v>
      </c>
      <c r="B787" t="s">
        <v>989</v>
      </c>
      <c r="C787" t="s">
        <v>27</v>
      </c>
      <c r="D787" t="s">
        <v>822</v>
      </c>
      <c r="E787" t="s">
        <v>18</v>
      </c>
      <c r="F787">
        <v>0</v>
      </c>
      <c r="G787" t="str">
        <f t="shared" si="24"/>
        <v>Habitação construída (unidade)</v>
      </c>
      <c r="H787" t="str">
        <f t="shared" si="25"/>
        <v>11620 - Construção de moradias rurais - FUNDHAB</v>
      </c>
    </row>
    <row r="788" spans="1:8" hidden="1" x14ac:dyDescent="0.25">
      <c r="A788">
        <v>11625</v>
      </c>
      <c r="B788" t="s">
        <v>990</v>
      </c>
      <c r="C788" t="s">
        <v>27</v>
      </c>
      <c r="D788" t="s">
        <v>491</v>
      </c>
      <c r="E788" t="s">
        <v>492</v>
      </c>
      <c r="F788">
        <v>1</v>
      </c>
      <c r="G788" t="str">
        <f t="shared" si="24"/>
        <v>Fórum construído (m2)</v>
      </c>
      <c r="H788" t="str">
        <f t="shared" si="25"/>
        <v>11625 - Construção do Fórum da comarca de Herval do Oeste - FRJ</v>
      </c>
    </row>
    <row r="789" spans="1:8" hidden="1" x14ac:dyDescent="0.25">
      <c r="A789">
        <v>11628</v>
      </c>
      <c r="B789" t="s">
        <v>991</v>
      </c>
      <c r="C789" t="s">
        <v>16</v>
      </c>
      <c r="D789" t="s">
        <v>491</v>
      </c>
      <c r="E789" t="s">
        <v>492</v>
      </c>
      <c r="F789">
        <v>1</v>
      </c>
      <c r="G789" t="str">
        <f t="shared" si="24"/>
        <v>Fórum construído (m2)</v>
      </c>
      <c r="H789" t="str">
        <f t="shared" si="25"/>
        <v>11628 - Construção do Fórum da comarca de Sombrio - FRJ</v>
      </c>
    </row>
    <row r="790" spans="1:8" hidden="1" x14ac:dyDescent="0.25">
      <c r="A790">
        <v>11629</v>
      </c>
      <c r="B790" t="s">
        <v>992</v>
      </c>
      <c r="C790" t="s">
        <v>27</v>
      </c>
      <c r="D790" t="s">
        <v>491</v>
      </c>
      <c r="E790" t="s">
        <v>492</v>
      </c>
      <c r="F790">
        <v>1</v>
      </c>
      <c r="G790" t="str">
        <f t="shared" si="24"/>
        <v>Fórum construído (m2)</v>
      </c>
      <c r="H790" t="str">
        <f t="shared" si="25"/>
        <v>11629 - Construção do Fórum da comarca de Campo Belo do Sul - FRJ</v>
      </c>
    </row>
    <row r="791" spans="1:8" hidden="1" x14ac:dyDescent="0.25">
      <c r="A791">
        <v>11630</v>
      </c>
      <c r="B791" t="s">
        <v>993</v>
      </c>
      <c r="C791" t="s">
        <v>27</v>
      </c>
      <c r="D791" t="s">
        <v>491</v>
      </c>
      <c r="E791" t="s">
        <v>492</v>
      </c>
      <c r="F791">
        <v>1</v>
      </c>
      <c r="G791" t="str">
        <f t="shared" si="24"/>
        <v>Fórum construído (m2)</v>
      </c>
      <c r="H791" t="str">
        <f t="shared" si="25"/>
        <v>11630 - Construção do Fórum da comarca de Capivari de Baixo - FRJ</v>
      </c>
    </row>
    <row r="792" spans="1:8" hidden="1" x14ac:dyDescent="0.25">
      <c r="A792">
        <v>11633</v>
      </c>
      <c r="B792" t="s">
        <v>994</v>
      </c>
      <c r="C792" t="s">
        <v>27</v>
      </c>
      <c r="D792" t="s">
        <v>491</v>
      </c>
      <c r="E792" t="s">
        <v>492</v>
      </c>
      <c r="F792">
        <v>1</v>
      </c>
      <c r="G792" t="str">
        <f t="shared" si="24"/>
        <v>Fórum construído (m2)</v>
      </c>
      <c r="H792" t="str">
        <f t="shared" si="25"/>
        <v>11633 - Construção do Fórum da comarca de São Lourenço do Oeste - FRJ</v>
      </c>
    </row>
    <row r="793" spans="1:8" hidden="1" x14ac:dyDescent="0.25">
      <c r="A793">
        <v>11634</v>
      </c>
      <c r="B793" t="s">
        <v>995</v>
      </c>
      <c r="C793" t="s">
        <v>27</v>
      </c>
      <c r="D793" t="s">
        <v>491</v>
      </c>
      <c r="E793" t="s">
        <v>492</v>
      </c>
      <c r="F793">
        <v>900</v>
      </c>
      <c r="G793" t="str">
        <f t="shared" si="24"/>
        <v>Fórum construído (m2)</v>
      </c>
      <c r="H793" t="str">
        <f t="shared" si="25"/>
        <v>11634 - Construção do Fórum da comarca da Imbituba - FRJ</v>
      </c>
    </row>
    <row r="794" spans="1:8" hidden="1" x14ac:dyDescent="0.25">
      <c r="A794">
        <v>11635</v>
      </c>
      <c r="B794" t="s">
        <v>996</v>
      </c>
      <c r="C794" t="s">
        <v>16</v>
      </c>
      <c r="D794" t="s">
        <v>505</v>
      </c>
      <c r="E794" t="s">
        <v>18</v>
      </c>
      <c r="F794">
        <v>1</v>
      </c>
      <c r="G794" t="str">
        <f t="shared" si="24"/>
        <v>Fórum reformado (unidade)</v>
      </c>
      <c r="H794" t="str">
        <f t="shared" si="25"/>
        <v>11635 - Reforma do Fórum da comarca de Santa Rosa do Sul - FRJ</v>
      </c>
    </row>
    <row r="795" spans="1:8" hidden="1" x14ac:dyDescent="0.25">
      <c r="A795">
        <v>11637</v>
      </c>
      <c r="B795" t="s">
        <v>997</v>
      </c>
      <c r="C795" t="s">
        <v>27</v>
      </c>
      <c r="D795" t="s">
        <v>491</v>
      </c>
      <c r="E795" t="s">
        <v>492</v>
      </c>
      <c r="F795">
        <v>1</v>
      </c>
      <c r="G795" t="str">
        <f t="shared" si="24"/>
        <v>Fórum construído (m2)</v>
      </c>
      <c r="H795" t="str">
        <f t="shared" si="25"/>
        <v>11637 - Construção do Fórum da comarca de Itajaí - FRJ</v>
      </c>
    </row>
    <row r="796" spans="1:8" hidden="1" x14ac:dyDescent="0.25">
      <c r="A796">
        <v>11640</v>
      </c>
      <c r="B796" t="s">
        <v>998</v>
      </c>
      <c r="C796" t="s">
        <v>16</v>
      </c>
      <c r="D796" t="s">
        <v>505</v>
      </c>
      <c r="E796" t="s">
        <v>18</v>
      </c>
      <c r="F796">
        <v>1</v>
      </c>
      <c r="G796" t="str">
        <f t="shared" si="24"/>
        <v>Fórum reformado (unidade)</v>
      </c>
      <c r="H796" t="str">
        <f t="shared" si="25"/>
        <v>11640 - Reforma do Fórum da comarca de Tubarão - FRJ</v>
      </c>
    </row>
    <row r="797" spans="1:8" hidden="1" x14ac:dyDescent="0.25">
      <c r="A797">
        <v>11650</v>
      </c>
      <c r="B797" t="s">
        <v>999</v>
      </c>
      <c r="C797" t="s">
        <v>16</v>
      </c>
      <c r="D797" t="s">
        <v>204</v>
      </c>
      <c r="E797" t="s">
        <v>18</v>
      </c>
      <c r="F797">
        <v>1</v>
      </c>
      <c r="G797" t="str">
        <f t="shared" si="24"/>
        <v>Campanha realizada (unidade)</v>
      </c>
      <c r="H797" t="str">
        <f t="shared" si="25"/>
        <v>11650 - Realização de campanhas de caráter social informativo e institucional - DETER</v>
      </c>
    </row>
    <row r="798" spans="1:8" hidden="1" x14ac:dyDescent="0.25">
      <c r="A798">
        <v>11654</v>
      </c>
      <c r="B798" t="s">
        <v>1000</v>
      </c>
      <c r="C798" t="s">
        <v>16</v>
      </c>
      <c r="D798" t="s">
        <v>179</v>
      </c>
      <c r="E798" t="s">
        <v>18</v>
      </c>
      <c r="F798">
        <v>44000</v>
      </c>
      <c r="G798" t="str">
        <f t="shared" si="24"/>
        <v>Pessoa beneficiada (unidade)</v>
      </c>
      <c r="H798" t="str">
        <f t="shared" si="25"/>
        <v>11654 - Serviços especializados em educação especial</v>
      </c>
    </row>
    <row r="799" spans="1:8" hidden="1" x14ac:dyDescent="0.25">
      <c r="A799">
        <v>11655</v>
      </c>
      <c r="B799" t="s">
        <v>1001</v>
      </c>
      <c r="C799" t="s">
        <v>27</v>
      </c>
      <c r="D799" t="s">
        <v>827</v>
      </c>
      <c r="E799" t="s">
        <v>18</v>
      </c>
      <c r="F799">
        <v>5</v>
      </c>
      <c r="G799" t="str">
        <f t="shared" si="24"/>
        <v>Obra realizada (unidade)</v>
      </c>
      <c r="H799" t="str">
        <f t="shared" si="25"/>
        <v>11655 - Construção, ampliação e reforma da área física do campus da FCEE</v>
      </c>
    </row>
    <row r="800" spans="1:8" x14ac:dyDescent="0.25">
      <c r="A800">
        <v>11657</v>
      </c>
      <c r="B800" t="s">
        <v>1002</v>
      </c>
      <c r="C800" t="s">
        <v>147</v>
      </c>
      <c r="D800" t="s">
        <v>628</v>
      </c>
      <c r="E800" t="s">
        <v>18</v>
      </c>
      <c r="F800">
        <v>378</v>
      </c>
      <c r="G800" t="str">
        <f t="shared" si="24"/>
        <v>Equipamento beneficiado (unidade)</v>
      </c>
      <c r="H800" t="str">
        <f t="shared" si="25"/>
        <v>11657 - Ações de proteção social básica</v>
      </c>
    </row>
    <row r="801" spans="1:8" x14ac:dyDescent="0.25">
      <c r="A801">
        <v>11668</v>
      </c>
      <c r="B801" t="s">
        <v>1003</v>
      </c>
      <c r="C801" t="s">
        <v>147</v>
      </c>
      <c r="D801" t="s">
        <v>702</v>
      </c>
      <c r="E801" t="s">
        <v>18</v>
      </c>
      <c r="F801">
        <v>1</v>
      </c>
      <c r="G801" t="str">
        <f t="shared" si="24"/>
        <v>Conselho apoiado (unidade)</v>
      </c>
      <c r="H801" t="str">
        <f t="shared" si="25"/>
        <v>11668 - Apoio técnico e financeiro ao Conselho Estadual de Assistência Social</v>
      </c>
    </row>
    <row r="802" spans="1:8" hidden="1" x14ac:dyDescent="0.25">
      <c r="A802">
        <v>11669</v>
      </c>
      <c r="B802" t="s">
        <v>1004</v>
      </c>
      <c r="C802" t="s">
        <v>27</v>
      </c>
      <c r="D802" t="s">
        <v>1005</v>
      </c>
      <c r="E802" t="s">
        <v>18</v>
      </c>
      <c r="F802">
        <v>25</v>
      </c>
      <c r="G802" t="str">
        <f t="shared" si="24"/>
        <v>Pesquisa em desenvolvimento (unidade)</v>
      </c>
      <c r="H802" t="str">
        <f t="shared" si="25"/>
        <v>11669 - Produção de conhecimento na área de educação especial</v>
      </c>
    </row>
    <row r="803" spans="1:8" hidden="1" x14ac:dyDescent="0.25">
      <c r="A803">
        <v>11680</v>
      </c>
      <c r="B803" t="s">
        <v>1006</v>
      </c>
      <c r="C803" t="s">
        <v>16</v>
      </c>
      <c r="D803" t="s">
        <v>571</v>
      </c>
      <c r="E803" t="s">
        <v>18</v>
      </c>
      <c r="F803">
        <v>1</v>
      </c>
      <c r="G803" t="str">
        <f t="shared" si="24"/>
        <v>Projeto implantado (unidade)</v>
      </c>
      <c r="H803" t="str">
        <f t="shared" si="25"/>
        <v>11680 - Participação acionária em empresas, concessões e SPEs, e também em outras modalidades</v>
      </c>
    </row>
    <row r="804" spans="1:8" hidden="1" x14ac:dyDescent="0.25">
      <c r="A804">
        <v>11681</v>
      </c>
      <c r="B804" t="s">
        <v>1007</v>
      </c>
      <c r="C804" t="s">
        <v>27</v>
      </c>
      <c r="D804" t="s">
        <v>33</v>
      </c>
      <c r="E804" t="s">
        <v>18</v>
      </c>
      <c r="F804">
        <v>3</v>
      </c>
      <c r="G804" t="str">
        <f t="shared" si="24"/>
        <v>Projeto apoiado (unidade)</v>
      </c>
      <c r="H804" t="str">
        <f t="shared" si="25"/>
        <v>11681 - Apoio a projetos de Mudanças Climáticas</v>
      </c>
    </row>
    <row r="805" spans="1:8" hidden="1" x14ac:dyDescent="0.25">
      <c r="A805">
        <v>11686</v>
      </c>
      <c r="B805" t="s">
        <v>1008</v>
      </c>
      <c r="C805" t="s">
        <v>16</v>
      </c>
      <c r="D805" t="s">
        <v>124</v>
      </c>
      <c r="E805" t="s">
        <v>18</v>
      </c>
      <c r="F805">
        <v>1</v>
      </c>
      <c r="G805" t="str">
        <f t="shared" si="24"/>
        <v>Estrutura adequada (unidade)</v>
      </c>
      <c r="H805" t="str">
        <f t="shared" si="25"/>
        <v>11686 - Modernizar as instalações e equipamentos da SCPar</v>
      </c>
    </row>
    <row r="806" spans="1:8" hidden="1" x14ac:dyDescent="0.25">
      <c r="A806">
        <v>11692</v>
      </c>
      <c r="B806" t="s">
        <v>1009</v>
      </c>
      <c r="C806" t="s">
        <v>27</v>
      </c>
      <c r="D806" t="s">
        <v>33</v>
      </c>
      <c r="E806" t="s">
        <v>18</v>
      </c>
      <c r="F806">
        <v>4</v>
      </c>
      <c r="G806" t="str">
        <f t="shared" si="24"/>
        <v>Projeto apoiado (unidade)</v>
      </c>
      <c r="H806" t="str">
        <f t="shared" si="25"/>
        <v>11692 - Apoio a projetos e programas do FEPEMA</v>
      </c>
    </row>
    <row r="807" spans="1:8" hidden="1" x14ac:dyDescent="0.25">
      <c r="A807">
        <v>11695</v>
      </c>
      <c r="B807" t="s">
        <v>1010</v>
      </c>
      <c r="C807" t="s">
        <v>27</v>
      </c>
      <c r="D807" t="s">
        <v>947</v>
      </c>
      <c r="E807" t="s">
        <v>18</v>
      </c>
      <c r="F807">
        <v>20</v>
      </c>
      <c r="G807" t="str">
        <f t="shared" si="24"/>
        <v>Evento apoiado e realizado (unidade)</v>
      </c>
      <c r="H807" t="str">
        <f t="shared" si="25"/>
        <v>11695 - Incentivo turístico e manutenção de entidades ligadas ao setor - SOL</v>
      </c>
    </row>
    <row r="808" spans="1:8" hidden="1" x14ac:dyDescent="0.25">
      <c r="A808">
        <v>11696</v>
      </c>
      <c r="B808" t="s">
        <v>1011</v>
      </c>
      <c r="C808" t="s">
        <v>27</v>
      </c>
      <c r="D808" t="s">
        <v>947</v>
      </c>
      <c r="E808" t="s">
        <v>18</v>
      </c>
      <c r="F808">
        <v>25</v>
      </c>
      <c r="G808" t="str">
        <f t="shared" si="24"/>
        <v>Evento apoiado e realizado (unidade)</v>
      </c>
      <c r="H808" t="str">
        <f t="shared" si="25"/>
        <v>11696 - Incentivo esportivo e manutenção de entidades ligadas ao setor - SOL</v>
      </c>
    </row>
    <row r="809" spans="1:8" hidden="1" x14ac:dyDescent="0.25">
      <c r="A809">
        <v>11697</v>
      </c>
      <c r="B809" t="s">
        <v>1012</v>
      </c>
      <c r="C809" t="s">
        <v>16</v>
      </c>
      <c r="D809" t="s">
        <v>947</v>
      </c>
      <c r="E809" t="s">
        <v>18</v>
      </c>
      <c r="F809">
        <v>25</v>
      </c>
      <c r="G809" t="str">
        <f t="shared" si="24"/>
        <v>Evento apoiado e realizado (unidade)</v>
      </c>
      <c r="H809" t="str">
        <f t="shared" si="25"/>
        <v>11697 - Incentivo cultural e manutenção de entidades ligadas ao setor - SOL</v>
      </c>
    </row>
    <row r="810" spans="1:8" hidden="1" x14ac:dyDescent="0.25">
      <c r="A810">
        <v>11701</v>
      </c>
      <c r="B810" t="s">
        <v>1013</v>
      </c>
      <c r="C810" t="s">
        <v>27</v>
      </c>
      <c r="D810" t="s">
        <v>496</v>
      </c>
      <c r="E810" t="s">
        <v>18</v>
      </c>
      <c r="F810">
        <v>35</v>
      </c>
      <c r="G810" t="str">
        <f t="shared" si="24"/>
        <v>Projeto aprovado (unidade)</v>
      </c>
      <c r="H810" t="str">
        <f t="shared" si="25"/>
        <v>11701 - Fomento às atividades turísticas desenvolvidas no estado</v>
      </c>
    </row>
    <row r="811" spans="1:8" hidden="1" x14ac:dyDescent="0.25">
      <c r="A811">
        <v>11702</v>
      </c>
      <c r="B811" t="s">
        <v>1014</v>
      </c>
      <c r="C811" t="s">
        <v>27</v>
      </c>
      <c r="D811" t="s">
        <v>496</v>
      </c>
      <c r="E811" t="s">
        <v>18</v>
      </c>
      <c r="F811">
        <v>10</v>
      </c>
      <c r="G811" t="str">
        <f t="shared" si="24"/>
        <v>Projeto aprovado (unidade)</v>
      </c>
      <c r="H811" t="str">
        <f t="shared" si="25"/>
        <v>11702 - Promoção, pesquisa e recuperação do turismo estadual</v>
      </c>
    </row>
    <row r="812" spans="1:8" hidden="1" x14ac:dyDescent="0.25">
      <c r="A812">
        <v>11703</v>
      </c>
      <c r="B812" t="s">
        <v>1015</v>
      </c>
      <c r="C812" t="s">
        <v>27</v>
      </c>
      <c r="D812" t="s">
        <v>496</v>
      </c>
      <c r="E812" t="s">
        <v>18</v>
      </c>
      <c r="F812">
        <v>20</v>
      </c>
      <c r="G812" t="str">
        <f t="shared" si="24"/>
        <v>Projeto aprovado (unidade)</v>
      </c>
      <c r="H812" t="str">
        <f t="shared" si="25"/>
        <v>11703 - Desenvolvimento e apoio às atividades turísticas prioritárias ao governo</v>
      </c>
    </row>
    <row r="813" spans="1:8" hidden="1" x14ac:dyDescent="0.25">
      <c r="A813">
        <v>11705</v>
      </c>
      <c r="B813" t="s">
        <v>1016</v>
      </c>
      <c r="C813" t="s">
        <v>27</v>
      </c>
      <c r="D813" t="s">
        <v>496</v>
      </c>
      <c r="E813" t="s">
        <v>18</v>
      </c>
      <c r="F813">
        <v>25</v>
      </c>
      <c r="G813" t="str">
        <f t="shared" si="24"/>
        <v>Projeto aprovado (unidade)</v>
      </c>
      <c r="H813" t="str">
        <f t="shared" si="25"/>
        <v>11705 - Fomento às atividades culturais desenvolvidas no estado</v>
      </c>
    </row>
    <row r="814" spans="1:8" hidden="1" x14ac:dyDescent="0.25">
      <c r="A814">
        <v>11706</v>
      </c>
      <c r="B814" t="s">
        <v>1017</v>
      </c>
      <c r="C814" t="s">
        <v>27</v>
      </c>
      <c r="D814" t="s">
        <v>496</v>
      </c>
      <c r="E814" t="s">
        <v>18</v>
      </c>
      <c r="F814">
        <v>10</v>
      </c>
      <c r="G814" t="str">
        <f t="shared" si="24"/>
        <v>Projeto aprovado (unidade)</v>
      </c>
      <c r="H814" t="str">
        <f t="shared" si="25"/>
        <v>11706 - Promoção, pesquisa e recuperação da cultura estadual</v>
      </c>
    </row>
    <row r="815" spans="1:8" hidden="1" x14ac:dyDescent="0.25">
      <c r="A815">
        <v>11707</v>
      </c>
      <c r="B815" t="s">
        <v>1018</v>
      </c>
      <c r="C815" t="s">
        <v>27</v>
      </c>
      <c r="D815" t="s">
        <v>496</v>
      </c>
      <c r="E815" t="s">
        <v>18</v>
      </c>
      <c r="F815">
        <v>20</v>
      </c>
      <c r="G815" t="str">
        <f t="shared" si="24"/>
        <v>Projeto aprovado (unidade)</v>
      </c>
      <c r="H815" t="str">
        <f t="shared" si="25"/>
        <v>11707 - Desenvolvimento e apoio às atividades culturais prioritárias ao governo</v>
      </c>
    </row>
    <row r="816" spans="1:8" hidden="1" x14ac:dyDescent="0.25">
      <c r="A816">
        <v>11708</v>
      </c>
      <c r="B816" t="s">
        <v>1019</v>
      </c>
      <c r="C816" t="s">
        <v>16</v>
      </c>
      <c r="D816" t="s">
        <v>20</v>
      </c>
      <c r="E816" t="s">
        <v>18</v>
      </c>
      <c r="F816">
        <v>1</v>
      </c>
      <c r="G816" t="str">
        <f t="shared" si="24"/>
        <v>Unidade gestora mantida (unidade)</v>
      </c>
      <c r="H816" t="str">
        <f t="shared" si="25"/>
        <v>11708 - Organização, estruturação e gestão do FEPEMA</v>
      </c>
    </row>
    <row r="817" spans="1:8" hidden="1" x14ac:dyDescent="0.25">
      <c r="A817">
        <v>11710</v>
      </c>
      <c r="B817" t="s">
        <v>266</v>
      </c>
      <c r="C817" t="s">
        <v>16</v>
      </c>
      <c r="D817" t="s">
        <v>553</v>
      </c>
      <c r="E817" t="s">
        <v>18</v>
      </c>
      <c r="F817">
        <v>3000</v>
      </c>
      <c r="G817" t="str">
        <f t="shared" si="24"/>
        <v>Profissional capacitado (unidade)</v>
      </c>
      <c r="H817" t="str">
        <f t="shared" si="25"/>
        <v>11710 - Capacitação de Recursos Humanos</v>
      </c>
    </row>
    <row r="818" spans="1:8" hidden="1" x14ac:dyDescent="0.25">
      <c r="A818">
        <v>11711</v>
      </c>
      <c r="B818" t="s">
        <v>1020</v>
      </c>
      <c r="C818" t="s">
        <v>27</v>
      </c>
      <c r="D818" t="s">
        <v>496</v>
      </c>
      <c r="E818" t="s">
        <v>18</v>
      </c>
      <c r="F818">
        <v>65</v>
      </c>
      <c r="G818" t="str">
        <f t="shared" si="24"/>
        <v>Projeto aprovado (unidade)</v>
      </c>
      <c r="H818" t="str">
        <f t="shared" si="25"/>
        <v>11711 - Fomento às atividades esportivas desenvolvidas no estado</v>
      </c>
    </row>
    <row r="819" spans="1:8" hidden="1" x14ac:dyDescent="0.25">
      <c r="A819">
        <v>11712</v>
      </c>
      <c r="B819" t="s">
        <v>1021</v>
      </c>
      <c r="C819" t="s">
        <v>27</v>
      </c>
      <c r="D819" t="s">
        <v>496</v>
      </c>
      <c r="E819" t="s">
        <v>18</v>
      </c>
      <c r="F819">
        <v>10</v>
      </c>
      <c r="G819" t="str">
        <f t="shared" si="24"/>
        <v>Projeto aprovado (unidade)</v>
      </c>
      <c r="H819" t="str">
        <f t="shared" si="25"/>
        <v>11712 - Promoção, pesquisa e recuperação do esporte estadual</v>
      </c>
    </row>
    <row r="820" spans="1:8" hidden="1" x14ac:dyDescent="0.25">
      <c r="A820">
        <v>11713</v>
      </c>
      <c r="B820" t="s">
        <v>1022</v>
      </c>
      <c r="C820" t="s">
        <v>27</v>
      </c>
      <c r="D820" t="s">
        <v>496</v>
      </c>
      <c r="E820" t="s">
        <v>18</v>
      </c>
      <c r="F820">
        <v>30</v>
      </c>
      <c r="G820" t="str">
        <f t="shared" si="24"/>
        <v>Projeto aprovado (unidade)</v>
      </c>
      <c r="H820" t="str">
        <f t="shared" si="25"/>
        <v>11713 - Desenvolvimento e apoio às atividades esportivas prioritárias ao governo</v>
      </c>
    </row>
    <row r="821" spans="1:8" hidden="1" x14ac:dyDescent="0.25">
      <c r="A821">
        <v>11714</v>
      </c>
      <c r="B821" t="s">
        <v>1023</v>
      </c>
      <c r="C821" t="s">
        <v>16</v>
      </c>
      <c r="D821" t="s">
        <v>1024</v>
      </c>
      <c r="E821" t="s">
        <v>18</v>
      </c>
      <c r="F821">
        <v>550</v>
      </c>
      <c r="G821" t="str">
        <f t="shared" si="24"/>
        <v>Projeto realizado (unidade)</v>
      </c>
      <c r="H821" t="str">
        <f t="shared" si="25"/>
        <v>11714 - Assessoria Técnica</v>
      </c>
    </row>
    <row r="822" spans="1:8" hidden="1" x14ac:dyDescent="0.25">
      <c r="A822">
        <v>11717</v>
      </c>
      <c r="B822" t="s">
        <v>1025</v>
      </c>
      <c r="C822" t="s">
        <v>16</v>
      </c>
      <c r="D822" t="s">
        <v>1026</v>
      </c>
      <c r="E822" t="s">
        <v>492</v>
      </c>
      <c r="F822">
        <v>1</v>
      </c>
      <c r="G822" t="str">
        <f t="shared" si="24"/>
        <v>Fórum ampliado (m2)</v>
      </c>
      <c r="H822" t="str">
        <f t="shared" si="25"/>
        <v>11717 - Ampliação do Fórum da comarca de Balneário Camboriú - Sede - FRJ</v>
      </c>
    </row>
    <row r="823" spans="1:8" hidden="1" x14ac:dyDescent="0.25">
      <c r="A823">
        <v>11721</v>
      </c>
      <c r="B823" t="s">
        <v>1027</v>
      </c>
      <c r="C823" t="s">
        <v>16</v>
      </c>
      <c r="D823" t="s">
        <v>1026</v>
      </c>
      <c r="E823" t="s">
        <v>492</v>
      </c>
      <c r="F823">
        <v>0</v>
      </c>
      <c r="G823" t="str">
        <f t="shared" si="24"/>
        <v>Fórum ampliado (m2)</v>
      </c>
      <c r="H823" t="str">
        <f t="shared" si="25"/>
        <v>11721 - Ampliação do Fórum de Gaspar - FRJ</v>
      </c>
    </row>
    <row r="824" spans="1:8" hidden="1" x14ac:dyDescent="0.25">
      <c r="A824">
        <v>11722</v>
      </c>
      <c r="B824" t="s">
        <v>1028</v>
      </c>
      <c r="C824" t="s">
        <v>16</v>
      </c>
      <c r="D824" t="s">
        <v>1026</v>
      </c>
      <c r="E824" t="s">
        <v>492</v>
      </c>
      <c r="F824">
        <v>0</v>
      </c>
      <c r="G824" t="str">
        <f t="shared" si="24"/>
        <v>Fórum ampliado (m2)</v>
      </c>
      <c r="H824" t="str">
        <f t="shared" si="25"/>
        <v>11722 - Ampliação do Fórum de Pomerode - FRJ</v>
      </c>
    </row>
    <row r="825" spans="1:8" hidden="1" x14ac:dyDescent="0.25">
      <c r="A825">
        <v>11727</v>
      </c>
      <c r="B825" t="s">
        <v>1029</v>
      </c>
      <c r="C825" t="s">
        <v>16</v>
      </c>
      <c r="D825" t="s">
        <v>1026</v>
      </c>
      <c r="E825" t="s">
        <v>492</v>
      </c>
      <c r="F825">
        <v>1</v>
      </c>
      <c r="G825" t="str">
        <f t="shared" si="24"/>
        <v>Fórum ampliado (m2)</v>
      </c>
      <c r="H825" t="str">
        <f t="shared" si="25"/>
        <v>11727 - Ampliação do Fórum da comarca de Campo Erê - FRJ</v>
      </c>
    </row>
    <row r="826" spans="1:8" hidden="1" x14ac:dyDescent="0.25">
      <c r="A826">
        <v>11728</v>
      </c>
      <c r="B826" t="s">
        <v>1030</v>
      </c>
      <c r="C826" t="s">
        <v>16</v>
      </c>
      <c r="D826" t="s">
        <v>1026</v>
      </c>
      <c r="E826" t="s">
        <v>492</v>
      </c>
      <c r="F826">
        <v>0</v>
      </c>
      <c r="G826" t="str">
        <f t="shared" si="24"/>
        <v>Fórum ampliado (m2)</v>
      </c>
      <c r="H826" t="str">
        <f t="shared" si="25"/>
        <v>11728 - Ampliação do Fórum de Santa Rosa do Sul - FRJ</v>
      </c>
    </row>
    <row r="827" spans="1:8" hidden="1" x14ac:dyDescent="0.25">
      <c r="A827">
        <v>11729</v>
      </c>
      <c r="B827" t="s">
        <v>1031</v>
      </c>
      <c r="C827" t="s">
        <v>16</v>
      </c>
      <c r="D827" t="s">
        <v>505</v>
      </c>
      <c r="E827" t="s">
        <v>18</v>
      </c>
      <c r="F827">
        <v>1</v>
      </c>
      <c r="G827" t="str">
        <f t="shared" si="24"/>
        <v>Fórum reformado (unidade)</v>
      </c>
      <c r="H827" t="str">
        <f t="shared" si="25"/>
        <v>11729 - Reforma do Fórum da comarca de São José - FRJ</v>
      </c>
    </row>
    <row r="828" spans="1:8" hidden="1" x14ac:dyDescent="0.25">
      <c r="A828">
        <v>11730</v>
      </c>
      <c r="B828" t="s">
        <v>1032</v>
      </c>
      <c r="C828" t="s">
        <v>27</v>
      </c>
      <c r="D828" t="s">
        <v>265</v>
      </c>
      <c r="E828" t="s">
        <v>18</v>
      </c>
      <c r="F828">
        <v>1</v>
      </c>
      <c r="G828" t="str">
        <f t="shared" si="24"/>
        <v>Edificação construída ou reformada (unidade)</v>
      </c>
      <c r="H828" t="str">
        <f t="shared" si="25"/>
        <v>11730 - Reforma do prédio do Arquivo Central - FRJ</v>
      </c>
    </row>
    <row r="829" spans="1:8" hidden="1" x14ac:dyDescent="0.25">
      <c r="A829">
        <v>11733</v>
      </c>
      <c r="B829" t="s">
        <v>1033</v>
      </c>
      <c r="C829" t="s">
        <v>27</v>
      </c>
      <c r="D829" t="s">
        <v>1024</v>
      </c>
      <c r="E829" t="s">
        <v>18</v>
      </c>
      <c r="F829">
        <v>255</v>
      </c>
      <c r="G829" t="str">
        <f t="shared" si="24"/>
        <v>Projeto realizado (unidade)</v>
      </c>
      <c r="H829" t="str">
        <f t="shared" si="25"/>
        <v>11733 - Contratação de consultoria, estudos e projetos para prevenção e preparação aos desastres</v>
      </c>
    </row>
    <row r="830" spans="1:8" hidden="1" x14ac:dyDescent="0.25">
      <c r="A830">
        <v>11751</v>
      </c>
      <c r="B830" t="s">
        <v>1034</v>
      </c>
      <c r="C830" t="s">
        <v>27</v>
      </c>
      <c r="D830" t="s">
        <v>1035</v>
      </c>
      <c r="E830" t="s">
        <v>18</v>
      </c>
      <c r="F830">
        <v>700</v>
      </c>
      <c r="G830" t="str">
        <f t="shared" si="24"/>
        <v>Microempresa apoiada (unidade)</v>
      </c>
      <c r="H830" t="str">
        <f t="shared" si="25"/>
        <v>11751 - Apoio, qualificação e capacitação da MPE e MEI - SDS</v>
      </c>
    </row>
    <row r="831" spans="1:8" hidden="1" x14ac:dyDescent="0.25">
      <c r="A831">
        <v>11774</v>
      </c>
      <c r="B831" t="s">
        <v>1036</v>
      </c>
      <c r="C831" t="s">
        <v>16</v>
      </c>
      <c r="D831" t="s">
        <v>1037</v>
      </c>
      <c r="E831" t="s">
        <v>18</v>
      </c>
      <c r="F831">
        <v>500</v>
      </c>
      <c r="G831" t="str">
        <f t="shared" si="24"/>
        <v>Militar capacitado (unidade)</v>
      </c>
      <c r="H831" t="str">
        <f t="shared" si="25"/>
        <v>11774 - Instrução e ensino - BM</v>
      </c>
    </row>
    <row r="832" spans="1:8" hidden="1" x14ac:dyDescent="0.25">
      <c r="A832">
        <v>11775</v>
      </c>
      <c r="B832" t="s">
        <v>1038</v>
      </c>
      <c r="C832" t="s">
        <v>27</v>
      </c>
      <c r="D832" t="s">
        <v>25</v>
      </c>
      <c r="E832" t="s">
        <v>18</v>
      </c>
      <c r="F832">
        <v>200</v>
      </c>
      <c r="G832" t="str">
        <f t="shared" si="24"/>
        <v>Servidor capacitado (unidade)</v>
      </c>
      <c r="H832" t="str">
        <f t="shared" si="25"/>
        <v>11775 - Formação e capacitação do servidor - PC</v>
      </c>
    </row>
    <row r="833" spans="1:8" hidden="1" x14ac:dyDescent="0.25">
      <c r="A833">
        <v>11776</v>
      </c>
      <c r="B833" t="s">
        <v>1039</v>
      </c>
      <c r="C833" t="s">
        <v>16</v>
      </c>
      <c r="D833" t="s">
        <v>25</v>
      </c>
      <c r="E833" t="s">
        <v>18</v>
      </c>
      <c r="F833">
        <v>2000</v>
      </c>
      <c r="G833" t="str">
        <f t="shared" si="24"/>
        <v>Servidor capacitado (unidade)</v>
      </c>
      <c r="H833" t="str">
        <f t="shared" si="25"/>
        <v>11776 - Formação e capacitação do servidor - SSP</v>
      </c>
    </row>
    <row r="834" spans="1:8" hidden="1" x14ac:dyDescent="0.25">
      <c r="A834">
        <v>11793</v>
      </c>
      <c r="B834" t="s">
        <v>1040</v>
      </c>
      <c r="C834" t="s">
        <v>27</v>
      </c>
      <c r="D834" t="s">
        <v>25</v>
      </c>
      <c r="E834" t="s">
        <v>18</v>
      </c>
      <c r="F834">
        <v>13500</v>
      </c>
      <c r="G834" t="str">
        <f t="shared" si="24"/>
        <v>Servidor capacitado (unidade)</v>
      </c>
      <c r="H834" t="str">
        <f t="shared" si="25"/>
        <v>11793 - Instrução e Ensino - PM</v>
      </c>
    </row>
    <row r="835" spans="1:8" hidden="1" x14ac:dyDescent="0.25">
      <c r="A835">
        <v>11799</v>
      </c>
      <c r="B835" t="s">
        <v>1041</v>
      </c>
      <c r="C835" t="s">
        <v>27</v>
      </c>
      <c r="D835" t="s">
        <v>46</v>
      </c>
      <c r="E835" t="s">
        <v>18</v>
      </c>
      <c r="F835">
        <v>23</v>
      </c>
      <c r="G835" t="str">
        <f t="shared" ref="G835:G898" si="26">CONCATENATE(D835," (",E835,")")</f>
        <v>Obra executada (unidade)</v>
      </c>
      <c r="H835" t="str">
        <f t="shared" ref="H835:H898" si="27">CONCATENATE(A835," - ",B835)</f>
        <v>11799 - Construção, reformas e ampliações de instalações físicas - PM</v>
      </c>
    </row>
    <row r="836" spans="1:8" hidden="1" x14ac:dyDescent="0.25">
      <c r="A836">
        <v>11800</v>
      </c>
      <c r="B836" t="s">
        <v>1042</v>
      </c>
      <c r="C836" t="s">
        <v>27</v>
      </c>
      <c r="D836" t="s">
        <v>1043</v>
      </c>
      <c r="E836" t="s">
        <v>492</v>
      </c>
      <c r="F836">
        <v>0</v>
      </c>
      <c r="G836" t="str">
        <f t="shared" si="26"/>
        <v>Área construída (m2)</v>
      </c>
      <c r="H836" t="str">
        <f t="shared" si="27"/>
        <v>11800 - Reforma e ou ampliação de instalações físicas - PM</v>
      </c>
    </row>
    <row r="837" spans="1:8" hidden="1" x14ac:dyDescent="0.25">
      <c r="A837">
        <v>11801</v>
      </c>
      <c r="B837" t="s">
        <v>1044</v>
      </c>
      <c r="C837" t="s">
        <v>27</v>
      </c>
      <c r="D837" t="s">
        <v>1045</v>
      </c>
      <c r="E837" t="s">
        <v>492</v>
      </c>
      <c r="F837">
        <v>0</v>
      </c>
      <c r="G837" t="str">
        <f t="shared" si="26"/>
        <v>Área mantida (m2)</v>
      </c>
      <c r="H837" t="str">
        <f t="shared" si="27"/>
        <v>11801 - Manutenção de instalações físicas - PM</v>
      </c>
    </row>
    <row r="838" spans="1:8" hidden="1" x14ac:dyDescent="0.25">
      <c r="A838">
        <v>11807</v>
      </c>
      <c r="B838" t="s">
        <v>1046</v>
      </c>
      <c r="C838" t="s">
        <v>27</v>
      </c>
      <c r="D838" t="s">
        <v>1047</v>
      </c>
      <c r="E838" t="s">
        <v>18</v>
      </c>
      <c r="F838">
        <v>0</v>
      </c>
      <c r="G838" t="str">
        <f t="shared" si="26"/>
        <v>Uniforme adquirido (unidade)</v>
      </c>
      <c r="H838" t="str">
        <f t="shared" si="27"/>
        <v>11807 - Gestão de uniformes - PM</v>
      </c>
    </row>
    <row r="839" spans="1:8" hidden="1" x14ac:dyDescent="0.25">
      <c r="A839">
        <v>11809</v>
      </c>
      <c r="B839" t="s">
        <v>1048</v>
      </c>
      <c r="C839" t="s">
        <v>16</v>
      </c>
      <c r="D839" t="s">
        <v>891</v>
      </c>
      <c r="E839" t="s">
        <v>18</v>
      </c>
      <c r="F839">
        <v>0</v>
      </c>
      <c r="G839" t="str">
        <f t="shared" si="26"/>
        <v>Servidor atendido (unidade)</v>
      </c>
      <c r="H839" t="str">
        <f t="shared" si="27"/>
        <v>11809 - Gestão da alimentação - PM</v>
      </c>
    </row>
    <row r="840" spans="1:8" hidden="1" x14ac:dyDescent="0.25">
      <c r="A840">
        <v>11814</v>
      </c>
      <c r="B840" t="s">
        <v>1049</v>
      </c>
      <c r="C840" t="s">
        <v>16</v>
      </c>
      <c r="D840" t="s">
        <v>241</v>
      </c>
      <c r="E840" t="s">
        <v>18</v>
      </c>
      <c r="F840">
        <v>76</v>
      </c>
      <c r="G840" t="str">
        <f t="shared" si="26"/>
        <v>Município atendido (unidade)</v>
      </c>
      <c r="H840" t="str">
        <f t="shared" si="27"/>
        <v>11814 - Operação Veraneio Segura - PM</v>
      </c>
    </row>
    <row r="841" spans="1:8" hidden="1" x14ac:dyDescent="0.25">
      <c r="A841">
        <v>11816</v>
      </c>
      <c r="B841" t="s">
        <v>1050</v>
      </c>
      <c r="C841" t="s">
        <v>27</v>
      </c>
      <c r="D841" t="s">
        <v>1051</v>
      </c>
      <c r="E841" t="s">
        <v>18</v>
      </c>
      <c r="F841">
        <v>25000</v>
      </c>
      <c r="G841" t="str">
        <f t="shared" si="26"/>
        <v>Ação de polícia ostensiva ambiental (unidade)</v>
      </c>
      <c r="H841" t="str">
        <f t="shared" si="27"/>
        <v>11816 - Polícia Ostensiva Ambiental - PM</v>
      </c>
    </row>
    <row r="842" spans="1:8" hidden="1" x14ac:dyDescent="0.25">
      <c r="A842">
        <v>11833</v>
      </c>
      <c r="B842" t="s">
        <v>1052</v>
      </c>
      <c r="C842" t="s">
        <v>16</v>
      </c>
      <c r="D842" t="s">
        <v>516</v>
      </c>
      <c r="E842" t="s">
        <v>18</v>
      </c>
      <c r="F842">
        <v>0</v>
      </c>
      <c r="G842" t="str">
        <f t="shared" si="26"/>
        <v>Operação realizada (unidade)</v>
      </c>
      <c r="H842" t="str">
        <f t="shared" si="27"/>
        <v>11833 - Apoio a operações policiais</v>
      </c>
    </row>
    <row r="843" spans="1:8" hidden="1" x14ac:dyDescent="0.25">
      <c r="A843">
        <v>11834</v>
      </c>
      <c r="B843" t="s">
        <v>1053</v>
      </c>
      <c r="C843" t="s">
        <v>16</v>
      </c>
      <c r="D843" t="s">
        <v>20</v>
      </c>
      <c r="E843" t="s">
        <v>18</v>
      </c>
      <c r="F843">
        <v>1</v>
      </c>
      <c r="G843" t="str">
        <f t="shared" si="26"/>
        <v>Unidade gestora mantida (unidade)</v>
      </c>
      <c r="H843" t="str">
        <f t="shared" si="27"/>
        <v>11834 - Organização, estruturação e gestão do CERH e FEHIDRO</v>
      </c>
    </row>
    <row r="844" spans="1:8" hidden="1" x14ac:dyDescent="0.25">
      <c r="A844">
        <v>11836</v>
      </c>
      <c r="B844" t="s">
        <v>1054</v>
      </c>
      <c r="C844" t="s">
        <v>16</v>
      </c>
      <c r="D844" t="s">
        <v>156</v>
      </c>
      <c r="E844" t="s">
        <v>18</v>
      </c>
      <c r="F844">
        <v>0</v>
      </c>
      <c r="G844" t="str">
        <f t="shared" si="26"/>
        <v>Equipamento e material adquirido (unidade)</v>
      </c>
      <c r="H844" t="str">
        <f t="shared" si="27"/>
        <v>11836 - Mobiliário para implantação do Complexo da Segurança Pública - SSP</v>
      </c>
    </row>
    <row r="845" spans="1:8" hidden="1" x14ac:dyDescent="0.25">
      <c r="A845">
        <v>11837</v>
      </c>
      <c r="B845" t="s">
        <v>1055</v>
      </c>
      <c r="C845" t="s">
        <v>27</v>
      </c>
      <c r="D845" t="s">
        <v>1043</v>
      </c>
      <c r="E845" t="s">
        <v>492</v>
      </c>
      <c r="F845">
        <v>4600</v>
      </c>
      <c r="G845" t="str">
        <f t="shared" si="26"/>
        <v>Área construída (m2)</v>
      </c>
      <c r="H845" t="str">
        <f t="shared" si="27"/>
        <v>11837 - Construção e ampliação de instalações físicas - SSP</v>
      </c>
    </row>
    <row r="846" spans="1:8" hidden="1" x14ac:dyDescent="0.25">
      <c r="A846">
        <v>11838</v>
      </c>
      <c r="B846" t="s">
        <v>1056</v>
      </c>
      <c r="C846" t="s">
        <v>27</v>
      </c>
      <c r="D846" t="s">
        <v>591</v>
      </c>
      <c r="E846" t="s">
        <v>18</v>
      </c>
      <c r="F846">
        <v>0</v>
      </c>
      <c r="G846" t="str">
        <f t="shared" si="26"/>
        <v>Unidade construída (unidade)</v>
      </c>
      <c r="H846" t="str">
        <f t="shared" si="27"/>
        <v>11838 - Construção e ampliação de instalações físicas - PC</v>
      </c>
    </row>
    <row r="847" spans="1:8" hidden="1" x14ac:dyDescent="0.25">
      <c r="A847">
        <v>11839</v>
      </c>
      <c r="B847" t="s">
        <v>1057</v>
      </c>
      <c r="C847" t="s">
        <v>27</v>
      </c>
      <c r="D847" t="s">
        <v>827</v>
      </c>
      <c r="E847" t="s">
        <v>18</v>
      </c>
      <c r="F847">
        <v>1</v>
      </c>
      <c r="G847" t="str">
        <f t="shared" si="26"/>
        <v>Obra realizada (unidade)</v>
      </c>
      <c r="H847" t="str">
        <f t="shared" si="27"/>
        <v>11839 - Construção e ampliação de instalações físicas – BM</v>
      </c>
    </row>
    <row r="848" spans="1:8" hidden="1" x14ac:dyDescent="0.25">
      <c r="A848">
        <v>11842</v>
      </c>
      <c r="B848" t="s">
        <v>1058</v>
      </c>
      <c r="C848" t="s">
        <v>27</v>
      </c>
      <c r="D848" t="s">
        <v>1043</v>
      </c>
      <c r="E848" t="s">
        <v>492</v>
      </c>
      <c r="F848">
        <v>2000</v>
      </c>
      <c r="G848" t="str">
        <f t="shared" si="26"/>
        <v>Área construída (m2)</v>
      </c>
      <c r="H848" t="str">
        <f t="shared" si="27"/>
        <v>11842 - Reforma e ou ampliação de instalações físicas - SSP</v>
      </c>
    </row>
    <row r="849" spans="1:8" x14ac:dyDescent="0.25">
      <c r="A849">
        <v>11843</v>
      </c>
      <c r="B849" t="s">
        <v>1059</v>
      </c>
      <c r="C849" t="s">
        <v>147</v>
      </c>
      <c r="D849" t="s">
        <v>1043</v>
      </c>
      <c r="E849" t="s">
        <v>492</v>
      </c>
      <c r="F849">
        <v>0</v>
      </c>
      <c r="G849" t="str">
        <f t="shared" si="26"/>
        <v>Área construída (m2)</v>
      </c>
      <c r="H849" t="str">
        <f t="shared" si="27"/>
        <v>11843 - Reforma e ou ampliação de instalações físicas - PC</v>
      </c>
    </row>
    <row r="850" spans="1:8" hidden="1" x14ac:dyDescent="0.25">
      <c r="A850">
        <v>11844</v>
      </c>
      <c r="B850" t="s">
        <v>1060</v>
      </c>
      <c r="C850" t="s">
        <v>27</v>
      </c>
      <c r="D850" t="s">
        <v>1043</v>
      </c>
      <c r="E850" t="s">
        <v>492</v>
      </c>
      <c r="F850">
        <v>0</v>
      </c>
      <c r="G850" t="str">
        <f t="shared" si="26"/>
        <v>Área construída (m2)</v>
      </c>
      <c r="H850" t="str">
        <f t="shared" si="27"/>
        <v>11844 - Reforma e ou ampliação de instalações físicas - BM</v>
      </c>
    </row>
    <row r="851" spans="1:8" hidden="1" x14ac:dyDescent="0.25">
      <c r="A851">
        <v>11845</v>
      </c>
      <c r="B851" t="s">
        <v>1061</v>
      </c>
      <c r="C851" t="s">
        <v>16</v>
      </c>
      <c r="D851" t="s">
        <v>1045</v>
      </c>
      <c r="E851" t="s">
        <v>492</v>
      </c>
      <c r="F851">
        <v>0</v>
      </c>
      <c r="G851" t="str">
        <f t="shared" si="26"/>
        <v>Área mantida (m2)</v>
      </c>
      <c r="H851" t="str">
        <f t="shared" si="27"/>
        <v>11845 - Manutenção e reforma de instalações físicas – BM</v>
      </c>
    </row>
    <row r="852" spans="1:8" hidden="1" x14ac:dyDescent="0.25">
      <c r="A852">
        <v>11846</v>
      </c>
      <c r="B852" t="s">
        <v>1062</v>
      </c>
      <c r="C852" t="s">
        <v>27</v>
      </c>
      <c r="D852" t="s">
        <v>1063</v>
      </c>
      <c r="E852" t="s">
        <v>18</v>
      </c>
      <c r="F852">
        <v>50</v>
      </c>
      <c r="G852" t="str">
        <f t="shared" si="26"/>
        <v>Unidade reformada/ampliada/adequada (unidade)</v>
      </c>
      <c r="H852" t="str">
        <f t="shared" si="27"/>
        <v>11846 - Manutenção e reforma de instalações físicas - PC</v>
      </c>
    </row>
    <row r="853" spans="1:8" hidden="1" x14ac:dyDescent="0.25">
      <c r="A853">
        <v>11848</v>
      </c>
      <c r="B853" t="s">
        <v>1064</v>
      </c>
      <c r="C853" t="s">
        <v>27</v>
      </c>
      <c r="D853" t="s">
        <v>1045</v>
      </c>
      <c r="E853" t="s">
        <v>492</v>
      </c>
      <c r="F853">
        <v>0</v>
      </c>
      <c r="G853" t="str">
        <f t="shared" si="26"/>
        <v>Área mantida (m2)</v>
      </c>
      <c r="H853" t="str">
        <f t="shared" si="27"/>
        <v>11848 - Manutenção e reforma de instalações físicas - SSP</v>
      </c>
    </row>
    <row r="854" spans="1:8" hidden="1" x14ac:dyDescent="0.25">
      <c r="A854">
        <v>11870</v>
      </c>
      <c r="B854" t="s">
        <v>1065</v>
      </c>
      <c r="C854" t="s">
        <v>16</v>
      </c>
      <c r="D854" t="s">
        <v>1047</v>
      </c>
      <c r="E854" t="s">
        <v>18</v>
      </c>
      <c r="F854">
        <v>0</v>
      </c>
      <c r="G854" t="str">
        <f t="shared" si="26"/>
        <v>Uniforme adquirido (unidade)</v>
      </c>
      <c r="H854" t="str">
        <f t="shared" si="27"/>
        <v>11870 - Gestão de uniformes - PC</v>
      </c>
    </row>
    <row r="855" spans="1:8" hidden="1" x14ac:dyDescent="0.25">
      <c r="A855">
        <v>11871</v>
      </c>
      <c r="B855" t="s">
        <v>1066</v>
      </c>
      <c r="C855" t="s">
        <v>27</v>
      </c>
      <c r="D855" t="s">
        <v>1047</v>
      </c>
      <c r="E855" t="s">
        <v>18</v>
      </c>
      <c r="F855">
        <v>0</v>
      </c>
      <c r="G855" t="str">
        <f t="shared" si="26"/>
        <v>Uniforme adquirido (unidade)</v>
      </c>
      <c r="H855" t="str">
        <f t="shared" si="27"/>
        <v>11871 - Gestão de uniformes - BM</v>
      </c>
    </row>
    <row r="856" spans="1:8" hidden="1" x14ac:dyDescent="0.25">
      <c r="A856">
        <v>11875</v>
      </c>
      <c r="B856" t="s">
        <v>1067</v>
      </c>
      <c r="C856" t="s">
        <v>16</v>
      </c>
      <c r="D856" t="s">
        <v>891</v>
      </c>
      <c r="E856" t="s">
        <v>18</v>
      </c>
      <c r="F856">
        <v>0</v>
      </c>
      <c r="G856" t="str">
        <f t="shared" si="26"/>
        <v>Servidor atendido (unidade)</v>
      </c>
      <c r="H856" t="str">
        <f t="shared" si="27"/>
        <v>11875 - Gestão de alimentação - BM</v>
      </c>
    </row>
    <row r="857" spans="1:8" hidden="1" x14ac:dyDescent="0.25">
      <c r="A857">
        <v>11883</v>
      </c>
      <c r="B857" t="s">
        <v>1068</v>
      </c>
      <c r="C857" t="s">
        <v>16</v>
      </c>
      <c r="D857" t="s">
        <v>124</v>
      </c>
      <c r="E857" t="s">
        <v>18</v>
      </c>
      <c r="F857">
        <v>296</v>
      </c>
      <c r="G857" t="str">
        <f t="shared" si="26"/>
        <v>Estrutura adequada (unidade)</v>
      </c>
      <c r="H857" t="str">
        <f t="shared" si="27"/>
        <v>11883 - Estruturação das unidades de Proteção Civil</v>
      </c>
    </row>
    <row r="858" spans="1:8" hidden="1" x14ac:dyDescent="0.25">
      <c r="A858">
        <v>11886</v>
      </c>
      <c r="B858" t="s">
        <v>1069</v>
      </c>
      <c r="C858" t="s">
        <v>16</v>
      </c>
      <c r="D858" t="s">
        <v>1070</v>
      </c>
      <c r="E858" t="s">
        <v>18</v>
      </c>
      <c r="F858">
        <v>295</v>
      </c>
      <c r="G858" t="str">
        <f t="shared" si="26"/>
        <v>Rede de monitoramento ampliada/conservada (unidade)</v>
      </c>
      <c r="H858" t="str">
        <f t="shared" si="27"/>
        <v>11886 - Ampliação e modernização da rede de monitoramento e alerta</v>
      </c>
    </row>
    <row r="859" spans="1:8" hidden="1" x14ac:dyDescent="0.25">
      <c r="A859">
        <v>11887</v>
      </c>
      <c r="B859" t="s">
        <v>1071</v>
      </c>
      <c r="C859" t="s">
        <v>27</v>
      </c>
      <c r="D859" t="s">
        <v>536</v>
      </c>
      <c r="E859" t="s">
        <v>18</v>
      </c>
      <c r="F859">
        <v>500</v>
      </c>
      <c r="G859" t="str">
        <f t="shared" si="26"/>
        <v>Membros e servidores capacitados (unidade)</v>
      </c>
      <c r="H859" t="str">
        <f t="shared" si="27"/>
        <v>11887 - Promoção da educação continuada em proteção e defesa civil</v>
      </c>
    </row>
    <row r="860" spans="1:8" hidden="1" x14ac:dyDescent="0.25">
      <c r="A860">
        <v>11891</v>
      </c>
      <c r="B860" t="s">
        <v>1072</v>
      </c>
      <c r="C860" t="s">
        <v>27</v>
      </c>
      <c r="D860" t="s">
        <v>1073</v>
      </c>
      <c r="E860" t="s">
        <v>18</v>
      </c>
      <c r="F860">
        <v>50</v>
      </c>
      <c r="G860" t="str">
        <f t="shared" si="26"/>
        <v>Fiscalização coordenada (unidade)</v>
      </c>
      <c r="H860" t="str">
        <f t="shared" si="27"/>
        <v>11891 - Ações de gestão dos produtos perigosos</v>
      </c>
    </row>
    <row r="861" spans="1:8" hidden="1" x14ac:dyDescent="0.25">
      <c r="A861">
        <v>11900</v>
      </c>
      <c r="B861" t="s">
        <v>1074</v>
      </c>
      <c r="C861" t="s">
        <v>16</v>
      </c>
      <c r="D861" t="s">
        <v>241</v>
      </c>
      <c r="E861" t="s">
        <v>18</v>
      </c>
      <c r="F861">
        <v>295</v>
      </c>
      <c r="G861" t="str">
        <f t="shared" si="26"/>
        <v>Município atendido (unidade)</v>
      </c>
      <c r="H861" t="str">
        <f t="shared" si="27"/>
        <v>11900 - Ações de Socorro e Assistência Humanitária em Defesa Civil</v>
      </c>
    </row>
    <row r="862" spans="1:8" hidden="1" x14ac:dyDescent="0.25">
      <c r="A862">
        <v>11906</v>
      </c>
      <c r="B862" t="s">
        <v>1075</v>
      </c>
      <c r="C862" t="s">
        <v>16</v>
      </c>
      <c r="D862" t="s">
        <v>573</v>
      </c>
      <c r="E862" t="s">
        <v>18</v>
      </c>
      <c r="F862">
        <v>150</v>
      </c>
      <c r="G862" t="str">
        <f t="shared" si="26"/>
        <v>Pessoa atendida (unidade)</v>
      </c>
      <c r="H862" t="str">
        <f t="shared" si="27"/>
        <v>11906 - Ações em Defesa Civil</v>
      </c>
    </row>
    <row r="863" spans="1:8" hidden="1" x14ac:dyDescent="0.25">
      <c r="A863">
        <v>11910</v>
      </c>
      <c r="B863" t="s">
        <v>1076</v>
      </c>
      <c r="C863" t="s">
        <v>27</v>
      </c>
      <c r="D863" t="s">
        <v>575</v>
      </c>
      <c r="E863" t="s">
        <v>18</v>
      </c>
      <c r="F863">
        <v>92000</v>
      </c>
      <c r="G863" t="str">
        <f t="shared" si="26"/>
        <v>Atendimento realizado (unidade)</v>
      </c>
      <c r="H863" t="str">
        <f t="shared" si="27"/>
        <v>11910 - Operação Veraneio Seguro - BM</v>
      </c>
    </row>
    <row r="864" spans="1:8" hidden="1" x14ac:dyDescent="0.25">
      <c r="A864">
        <v>11911</v>
      </c>
      <c r="B864" t="s">
        <v>1077</v>
      </c>
      <c r="C864" t="s">
        <v>27</v>
      </c>
      <c r="D864" t="s">
        <v>827</v>
      </c>
      <c r="E864" t="s">
        <v>18</v>
      </c>
      <c r="F864">
        <v>5</v>
      </c>
      <c r="G864" t="str">
        <f t="shared" si="26"/>
        <v>Obra realizada (unidade)</v>
      </c>
      <c r="H864" t="str">
        <f t="shared" si="27"/>
        <v>11911 - Construção, ampliação e reforma de prédios e instalações de proteção e defesa civil</v>
      </c>
    </row>
    <row r="865" spans="1:8" hidden="1" x14ac:dyDescent="0.25">
      <c r="A865">
        <v>11915</v>
      </c>
      <c r="B865" t="s">
        <v>1078</v>
      </c>
      <c r="C865" t="s">
        <v>16</v>
      </c>
      <c r="D865" t="s">
        <v>331</v>
      </c>
      <c r="E865" t="s">
        <v>18</v>
      </c>
      <c r="F865">
        <v>1</v>
      </c>
      <c r="G865" t="str">
        <f t="shared" si="26"/>
        <v>Informação disponibilizada (unidade)</v>
      </c>
      <c r="H865" t="str">
        <f t="shared" si="27"/>
        <v>11915 - Aquisição, atualização e manutenção dos Sistemas de Inteligência em Proteção e Defesa Civil</v>
      </c>
    </row>
    <row r="866" spans="1:8" hidden="1" x14ac:dyDescent="0.25">
      <c r="A866">
        <v>11917</v>
      </c>
      <c r="B866" t="s">
        <v>1079</v>
      </c>
      <c r="C866" t="s">
        <v>16</v>
      </c>
      <c r="D866" t="s">
        <v>1080</v>
      </c>
      <c r="E866" t="s">
        <v>18</v>
      </c>
      <c r="F866">
        <v>35</v>
      </c>
      <c r="G866" t="str">
        <f t="shared" si="26"/>
        <v>Pessoa protegida (unidade)</v>
      </c>
      <c r="H866" t="str">
        <f t="shared" si="27"/>
        <v>11917 - Programa de proteção à vítima e testemunhas de crimes</v>
      </c>
    </row>
    <row r="867" spans="1:8" hidden="1" x14ac:dyDescent="0.25">
      <c r="A867">
        <v>11918</v>
      </c>
      <c r="B867" t="s">
        <v>1081</v>
      </c>
      <c r="C867" t="s">
        <v>16</v>
      </c>
      <c r="D867" t="s">
        <v>1082</v>
      </c>
      <c r="E867" t="s">
        <v>18</v>
      </c>
      <c r="F867">
        <v>3016</v>
      </c>
      <c r="G867" t="str">
        <f t="shared" si="26"/>
        <v>Ponto monitorado (unidade)</v>
      </c>
      <c r="H867" t="str">
        <f t="shared" si="27"/>
        <v>11918 - Gestão do videomonitoramento urbano e das Centrais Regionais de Emergência</v>
      </c>
    </row>
    <row r="868" spans="1:8" hidden="1" x14ac:dyDescent="0.25">
      <c r="A868">
        <v>11932</v>
      </c>
      <c r="B868" t="s">
        <v>1083</v>
      </c>
      <c r="C868" t="s">
        <v>27</v>
      </c>
      <c r="D868" t="s">
        <v>926</v>
      </c>
      <c r="E868" t="s">
        <v>18</v>
      </c>
      <c r="F868">
        <v>700000</v>
      </c>
      <c r="G868" t="str">
        <f t="shared" si="26"/>
        <v>Documento elaborado (unidade)</v>
      </c>
      <c r="H868" t="str">
        <f t="shared" si="27"/>
        <v>11932 - Gestão do Instituto de Identificação - IGP</v>
      </c>
    </row>
    <row r="869" spans="1:8" hidden="1" x14ac:dyDescent="0.25">
      <c r="A869">
        <v>11933</v>
      </c>
      <c r="B869" t="s">
        <v>1084</v>
      </c>
      <c r="C869" t="s">
        <v>27</v>
      </c>
      <c r="D869" t="s">
        <v>1085</v>
      </c>
      <c r="E869" t="s">
        <v>18</v>
      </c>
      <c r="F869">
        <v>9</v>
      </c>
      <c r="G869" t="str">
        <f t="shared" si="26"/>
        <v>Patrimônio conservado (unidade)</v>
      </c>
      <c r="H869" t="str">
        <f t="shared" si="27"/>
        <v>11933 - Patrimônio Histórico de Santa Catarina</v>
      </c>
    </row>
    <row r="870" spans="1:8" hidden="1" x14ac:dyDescent="0.25">
      <c r="A870">
        <v>11939</v>
      </c>
      <c r="B870" t="s">
        <v>1086</v>
      </c>
      <c r="C870" t="s">
        <v>16</v>
      </c>
      <c r="D870" t="s">
        <v>891</v>
      </c>
      <c r="E870" t="s">
        <v>18</v>
      </c>
      <c r="F870">
        <v>0</v>
      </c>
      <c r="G870" t="str">
        <f t="shared" si="26"/>
        <v>Servidor atendido (unidade)</v>
      </c>
      <c r="H870" t="str">
        <f t="shared" si="27"/>
        <v>11939 - Gestão da alimentação - PC</v>
      </c>
    </row>
    <row r="871" spans="1:8" hidden="1" x14ac:dyDescent="0.25">
      <c r="A871">
        <v>11994</v>
      </c>
      <c r="B871" t="s">
        <v>1087</v>
      </c>
      <c r="C871" t="s">
        <v>16</v>
      </c>
      <c r="D871" t="s">
        <v>692</v>
      </c>
      <c r="E871" t="s">
        <v>693</v>
      </c>
      <c r="F871">
        <v>0</v>
      </c>
      <c r="G871" t="str">
        <f t="shared" si="26"/>
        <v>Usina ampliada (MW)</v>
      </c>
      <c r="H871" t="str">
        <f t="shared" si="27"/>
        <v>11994 - Reativação PCH Maruim - município de São José</v>
      </c>
    </row>
    <row r="872" spans="1:8" hidden="1" x14ac:dyDescent="0.25">
      <c r="A872">
        <v>12001</v>
      </c>
      <c r="B872" t="s">
        <v>1088</v>
      </c>
      <c r="C872" t="s">
        <v>27</v>
      </c>
      <c r="D872" t="s">
        <v>553</v>
      </c>
      <c r="E872" t="s">
        <v>18</v>
      </c>
      <c r="F872">
        <v>300</v>
      </c>
      <c r="G872" t="str">
        <f t="shared" si="26"/>
        <v>Profissional capacitado (unidade)</v>
      </c>
      <c r="H872" t="str">
        <f t="shared" si="27"/>
        <v>12001 - Ações para implementar a Política Nacional de Alimentação e Nutrição</v>
      </c>
    </row>
    <row r="873" spans="1:8" hidden="1" x14ac:dyDescent="0.25">
      <c r="A873">
        <v>12002</v>
      </c>
      <c r="B873" t="s">
        <v>1089</v>
      </c>
      <c r="C873" t="s">
        <v>27</v>
      </c>
      <c r="D873" t="s">
        <v>491</v>
      </c>
      <c r="E873" t="s">
        <v>492</v>
      </c>
      <c r="F873">
        <v>2015</v>
      </c>
      <c r="G873" t="str">
        <f t="shared" si="26"/>
        <v>Fórum construído (m2)</v>
      </c>
      <c r="H873" t="str">
        <f t="shared" si="27"/>
        <v>12002 - Construção do Fórum da comarca de Timbó - FRJ</v>
      </c>
    </row>
    <row r="874" spans="1:8" hidden="1" x14ac:dyDescent="0.25">
      <c r="A874">
        <v>12007</v>
      </c>
      <c r="B874" t="s">
        <v>1090</v>
      </c>
      <c r="C874" t="s">
        <v>16</v>
      </c>
      <c r="D874" t="s">
        <v>25</v>
      </c>
      <c r="E874" t="s">
        <v>18</v>
      </c>
      <c r="F874">
        <v>3000</v>
      </c>
      <c r="G874" t="str">
        <f t="shared" si="26"/>
        <v>Servidor capacitado (unidade)</v>
      </c>
      <c r="H874" t="str">
        <f t="shared" si="27"/>
        <v>12007 - Capacitação profissional dos agentes públicos - SJC</v>
      </c>
    </row>
    <row r="875" spans="1:8" hidden="1" x14ac:dyDescent="0.25">
      <c r="A875">
        <v>12015</v>
      </c>
      <c r="B875" t="s">
        <v>1091</v>
      </c>
      <c r="C875" t="s">
        <v>16</v>
      </c>
      <c r="D875" t="s">
        <v>891</v>
      </c>
      <c r="E875" t="s">
        <v>18</v>
      </c>
      <c r="F875">
        <v>7030</v>
      </c>
      <c r="G875" t="str">
        <f t="shared" si="26"/>
        <v>Servidor atendido (unidade)</v>
      </c>
      <c r="H875" t="str">
        <f t="shared" si="27"/>
        <v>12015 - Saúde, segurança no contexto ocupacional e promoção social - BM</v>
      </c>
    </row>
    <row r="876" spans="1:8" hidden="1" x14ac:dyDescent="0.25">
      <c r="A876">
        <v>12018</v>
      </c>
      <c r="B876" t="s">
        <v>1092</v>
      </c>
      <c r="C876" t="s">
        <v>16</v>
      </c>
      <c r="D876" t="s">
        <v>891</v>
      </c>
      <c r="E876" t="s">
        <v>18</v>
      </c>
      <c r="F876">
        <v>20</v>
      </c>
      <c r="G876" t="str">
        <f t="shared" si="26"/>
        <v>Servidor atendido (unidade)</v>
      </c>
      <c r="H876" t="str">
        <f t="shared" si="27"/>
        <v>12018 - Saúde e segurança no contexto ocupacional - SSP</v>
      </c>
    </row>
    <row r="877" spans="1:8" hidden="1" x14ac:dyDescent="0.25">
      <c r="A877">
        <v>12019</v>
      </c>
      <c r="B877" t="s">
        <v>1093</v>
      </c>
      <c r="C877" t="s">
        <v>27</v>
      </c>
      <c r="D877" t="s">
        <v>352</v>
      </c>
      <c r="E877" t="s">
        <v>18</v>
      </c>
      <c r="F877">
        <v>11000</v>
      </c>
      <c r="G877" t="str">
        <f t="shared" si="26"/>
        <v>Servidor beneficiado (unidade)</v>
      </c>
      <c r="H877" t="str">
        <f t="shared" si="27"/>
        <v>12019 - Saúde e promoção social - PM</v>
      </c>
    </row>
    <row r="878" spans="1:8" hidden="1" x14ac:dyDescent="0.25">
      <c r="A878">
        <v>12020</v>
      </c>
      <c r="B878" t="s">
        <v>1094</v>
      </c>
      <c r="C878" t="s">
        <v>16</v>
      </c>
      <c r="D878" t="s">
        <v>891</v>
      </c>
      <c r="E878" t="s">
        <v>18</v>
      </c>
      <c r="F878">
        <v>4000</v>
      </c>
      <c r="G878" t="str">
        <f t="shared" si="26"/>
        <v>Servidor atendido (unidade)</v>
      </c>
      <c r="H878" t="str">
        <f t="shared" si="27"/>
        <v>12020 - Saúde e segurança no contexto ocupacional - PC</v>
      </c>
    </row>
    <row r="879" spans="1:8" hidden="1" x14ac:dyDescent="0.25">
      <c r="A879">
        <v>12021</v>
      </c>
      <c r="B879" t="s">
        <v>1095</v>
      </c>
      <c r="C879" t="s">
        <v>16</v>
      </c>
      <c r="D879" t="s">
        <v>1096</v>
      </c>
      <c r="E879" t="s">
        <v>18</v>
      </c>
      <c r="F879">
        <v>3</v>
      </c>
      <c r="G879" t="str">
        <f t="shared" si="26"/>
        <v>Processo aprimorado (unidade)</v>
      </c>
      <c r="H879" t="str">
        <f t="shared" si="27"/>
        <v>12021 - Modernização do processo de planejamento e orçamento - SEF</v>
      </c>
    </row>
    <row r="880" spans="1:8" hidden="1" x14ac:dyDescent="0.25">
      <c r="A880">
        <v>12027</v>
      </c>
      <c r="B880" t="s">
        <v>1097</v>
      </c>
      <c r="C880" t="s">
        <v>27</v>
      </c>
      <c r="D880" t="s">
        <v>46</v>
      </c>
      <c r="E880" t="s">
        <v>18</v>
      </c>
      <c r="F880">
        <v>2</v>
      </c>
      <c r="G880" t="str">
        <f t="shared" si="26"/>
        <v>Obra executada (unidade)</v>
      </c>
      <c r="H880" t="str">
        <f t="shared" si="27"/>
        <v>12027 - Projetos e obras preventivas de alta complexidade nas Bacias Hidrográficas Catarinenses</v>
      </c>
    </row>
    <row r="881" spans="1:8" hidden="1" x14ac:dyDescent="0.25">
      <c r="A881">
        <v>12069</v>
      </c>
      <c r="B881" t="s">
        <v>1098</v>
      </c>
      <c r="C881" t="s">
        <v>27</v>
      </c>
      <c r="D881" t="s">
        <v>270</v>
      </c>
      <c r="E881" t="s">
        <v>18</v>
      </c>
      <c r="F881">
        <v>0</v>
      </c>
      <c r="G881" t="str">
        <f t="shared" si="26"/>
        <v>Amostra analisada (unidade)</v>
      </c>
      <c r="H881" t="str">
        <f t="shared" si="27"/>
        <v>12069 - Monitoramento da sanidade dos produtos orgânicos</v>
      </c>
    </row>
    <row r="882" spans="1:8" hidden="1" x14ac:dyDescent="0.25">
      <c r="A882">
        <v>12071</v>
      </c>
      <c r="B882" t="s">
        <v>1099</v>
      </c>
      <c r="C882" t="s">
        <v>16</v>
      </c>
      <c r="D882" t="s">
        <v>46</v>
      </c>
      <c r="E882" t="s">
        <v>18</v>
      </c>
      <c r="F882">
        <v>1</v>
      </c>
      <c r="G882" t="str">
        <f t="shared" si="26"/>
        <v>Obra executada (unidade)</v>
      </c>
      <c r="H882" t="str">
        <f t="shared" si="27"/>
        <v>12071 - AP - Desassoreamento dos canais de navegação, lagoas e rios em Laguna</v>
      </c>
    </row>
    <row r="883" spans="1:8" hidden="1" x14ac:dyDescent="0.25">
      <c r="A883">
        <v>12072</v>
      </c>
      <c r="B883" t="s">
        <v>1100</v>
      </c>
      <c r="C883" t="s">
        <v>16</v>
      </c>
      <c r="D883" t="s">
        <v>46</v>
      </c>
      <c r="E883" t="s">
        <v>18</v>
      </c>
      <c r="F883">
        <v>1</v>
      </c>
      <c r="G883" t="str">
        <f t="shared" si="26"/>
        <v>Obra executada (unidade)</v>
      </c>
      <c r="H883" t="str">
        <f t="shared" si="27"/>
        <v>12072 - AP - Dragagem e desassoreamento de rios - ADR - Jaraguá do Sul</v>
      </c>
    </row>
    <row r="884" spans="1:8" hidden="1" x14ac:dyDescent="0.25">
      <c r="A884">
        <v>12075</v>
      </c>
      <c r="B884" t="s">
        <v>1101</v>
      </c>
      <c r="C884" t="s">
        <v>16</v>
      </c>
      <c r="D884" t="s">
        <v>46</v>
      </c>
      <c r="E884" t="s">
        <v>18</v>
      </c>
      <c r="F884">
        <v>1</v>
      </c>
      <c r="G884" t="str">
        <f t="shared" si="26"/>
        <v>Obra executada (unidade)</v>
      </c>
      <c r="H884" t="str">
        <f t="shared" si="27"/>
        <v>12075 - AP - Duplicação e construção de ponte - BR-280, ligando Jaraguá do Sul/Guaramirim</v>
      </c>
    </row>
    <row r="885" spans="1:8" hidden="1" x14ac:dyDescent="0.25">
      <c r="A885">
        <v>12082</v>
      </c>
      <c r="B885" t="s">
        <v>1102</v>
      </c>
      <c r="C885" t="s">
        <v>16</v>
      </c>
      <c r="D885" t="s">
        <v>46</v>
      </c>
      <c r="E885" t="s">
        <v>18</v>
      </c>
      <c r="F885">
        <v>1</v>
      </c>
      <c r="G885" t="str">
        <f t="shared" si="26"/>
        <v>Obra executada (unidade)</v>
      </c>
      <c r="H885" t="str">
        <f t="shared" si="27"/>
        <v>12082 - AP-Estad pavim e manut tr S José Cedro/Palma Sola/Princesa/Dion Cerq/ Paraíso-Itap/Anchieta/B Bonita</v>
      </c>
    </row>
    <row r="886" spans="1:8" hidden="1" x14ac:dyDescent="0.25">
      <c r="A886">
        <v>12083</v>
      </c>
      <c r="B886" t="s">
        <v>1103</v>
      </c>
      <c r="C886" t="s">
        <v>16</v>
      </c>
      <c r="D886" t="s">
        <v>241</v>
      </c>
      <c r="E886" t="s">
        <v>18</v>
      </c>
      <c r="F886">
        <v>6</v>
      </c>
      <c r="G886" t="str">
        <f t="shared" si="26"/>
        <v>Município atendido (unidade)</v>
      </c>
      <c r="H886" t="str">
        <f t="shared" si="27"/>
        <v>12083 - AP - Estruturação das áreas industriais e empresariais em Dionísio Cerqueira</v>
      </c>
    </row>
    <row r="887" spans="1:8" hidden="1" x14ac:dyDescent="0.25">
      <c r="A887">
        <v>12084</v>
      </c>
      <c r="B887" t="s">
        <v>1104</v>
      </c>
      <c r="C887" t="s">
        <v>16</v>
      </c>
      <c r="D887" t="s">
        <v>46</v>
      </c>
      <c r="E887" t="s">
        <v>18</v>
      </c>
      <c r="F887">
        <v>1</v>
      </c>
      <c r="G887" t="str">
        <f t="shared" si="26"/>
        <v>Obra executada (unidade)</v>
      </c>
      <c r="H887" t="str">
        <f t="shared" si="27"/>
        <v>12084 - AP - Construção de anel viário ligando os municípios de Luzerna/Joaçaba/Herval do Oeste a BR-282</v>
      </c>
    </row>
    <row r="888" spans="1:8" hidden="1" x14ac:dyDescent="0.25">
      <c r="A888">
        <v>12085</v>
      </c>
      <c r="B888" t="s">
        <v>1105</v>
      </c>
      <c r="C888" t="s">
        <v>16</v>
      </c>
      <c r="D888" t="s">
        <v>286</v>
      </c>
      <c r="E888" t="s">
        <v>18</v>
      </c>
      <c r="F888">
        <v>6</v>
      </c>
      <c r="G888" t="str">
        <f t="shared" si="26"/>
        <v>Município beneficiado (unidade)</v>
      </c>
      <c r="H888" t="str">
        <f t="shared" si="27"/>
        <v>12085 - AP - Estruturação dos hospitais para atendimento na média e alta complexidade em Dionísio Cerqueira</v>
      </c>
    </row>
    <row r="889" spans="1:8" hidden="1" x14ac:dyDescent="0.25">
      <c r="A889">
        <v>12093</v>
      </c>
      <c r="B889" t="s">
        <v>1106</v>
      </c>
      <c r="C889" t="s">
        <v>16</v>
      </c>
      <c r="D889" t="s">
        <v>46</v>
      </c>
      <c r="E889" t="s">
        <v>18</v>
      </c>
      <c r="F889">
        <v>1</v>
      </c>
      <c r="G889" t="str">
        <f t="shared" si="26"/>
        <v>Obra executada (unidade)</v>
      </c>
      <c r="H889" t="str">
        <f t="shared" si="27"/>
        <v>12093 - AP - Pavimentação asfáltica da rodovia ligando Itapema/Brusque - via Camboriú</v>
      </c>
    </row>
    <row r="890" spans="1:8" hidden="1" x14ac:dyDescent="0.25">
      <c r="A890">
        <v>12098</v>
      </c>
      <c r="B890" t="s">
        <v>1107</v>
      </c>
      <c r="C890" t="s">
        <v>16</v>
      </c>
      <c r="D890" t="s">
        <v>591</v>
      </c>
      <c r="E890" t="s">
        <v>18</v>
      </c>
      <c r="F890">
        <v>1</v>
      </c>
      <c r="G890" t="str">
        <f t="shared" si="26"/>
        <v>Unidade construída (unidade)</v>
      </c>
      <c r="H890" t="str">
        <f t="shared" si="27"/>
        <v>12098 - AP - Expansão da UDESC para a região de São Lourenço do Oeste</v>
      </c>
    </row>
    <row r="891" spans="1:8" hidden="1" x14ac:dyDescent="0.25">
      <c r="A891">
        <v>12100</v>
      </c>
      <c r="B891" t="s">
        <v>1108</v>
      </c>
      <c r="C891" t="s">
        <v>16</v>
      </c>
      <c r="D891" t="s">
        <v>591</v>
      </c>
      <c r="E891" t="s">
        <v>18</v>
      </c>
      <c r="F891">
        <v>0</v>
      </c>
      <c r="G891" t="str">
        <f t="shared" si="26"/>
        <v>Unidade construída (unidade)</v>
      </c>
      <c r="H891" t="str">
        <f t="shared" si="27"/>
        <v>12100 - Expansão da UDESC para o município de Pinhalzinho</v>
      </c>
    </row>
    <row r="892" spans="1:8" hidden="1" x14ac:dyDescent="0.25">
      <c r="A892">
        <v>12101</v>
      </c>
      <c r="B892" t="s">
        <v>1109</v>
      </c>
      <c r="C892" t="s">
        <v>16</v>
      </c>
      <c r="D892" t="s">
        <v>591</v>
      </c>
      <c r="E892" t="s">
        <v>18</v>
      </c>
      <c r="F892">
        <v>1</v>
      </c>
      <c r="G892" t="str">
        <f t="shared" si="26"/>
        <v>Unidade construída (unidade)</v>
      </c>
      <c r="H892" t="str">
        <f t="shared" si="27"/>
        <v>12101 - AP - Expansão da UDESC para o município de Braço do Norte</v>
      </c>
    </row>
    <row r="893" spans="1:8" hidden="1" x14ac:dyDescent="0.25">
      <c r="A893">
        <v>12105</v>
      </c>
      <c r="B893" t="s">
        <v>1110</v>
      </c>
      <c r="C893" t="s">
        <v>16</v>
      </c>
      <c r="D893" t="s">
        <v>46</v>
      </c>
      <c r="E893" t="s">
        <v>18</v>
      </c>
      <c r="F893">
        <v>1</v>
      </c>
      <c r="G893" t="str">
        <f t="shared" si="26"/>
        <v>Obra executada (unidade)</v>
      </c>
      <c r="H893" t="str">
        <f t="shared" si="27"/>
        <v>12105 - AP - Pavimentação asfáltica, trecho ligando o município de Major Gercino / Leoberto Leal</v>
      </c>
    </row>
    <row r="894" spans="1:8" hidden="1" x14ac:dyDescent="0.25">
      <c r="A894">
        <v>12124</v>
      </c>
      <c r="B894" t="s">
        <v>1111</v>
      </c>
      <c r="C894" t="s">
        <v>16</v>
      </c>
      <c r="D894" t="s">
        <v>286</v>
      </c>
      <c r="E894" t="s">
        <v>18</v>
      </c>
      <c r="F894">
        <v>6</v>
      </c>
      <c r="G894" t="str">
        <f t="shared" si="26"/>
        <v>Município beneficiado (unidade)</v>
      </c>
      <c r="H894" t="str">
        <f t="shared" si="27"/>
        <v>12124 - AP - Implantação de polo de atendimento hospitalar na região de Taió</v>
      </c>
    </row>
    <row r="895" spans="1:8" hidden="1" x14ac:dyDescent="0.25">
      <c r="A895">
        <v>12136</v>
      </c>
      <c r="B895" t="s">
        <v>1112</v>
      </c>
      <c r="C895" t="s">
        <v>16</v>
      </c>
      <c r="D895" t="s">
        <v>92</v>
      </c>
      <c r="E895" t="s">
        <v>31</v>
      </c>
      <c r="F895">
        <v>6</v>
      </c>
      <c r="G895" t="str">
        <f t="shared" si="26"/>
        <v>Rodovia pavimentada (km)</v>
      </c>
      <c r="H895" t="str">
        <f t="shared" si="27"/>
        <v>12136 - Implantação do contorno oeste de Pomerode</v>
      </c>
    </row>
    <row r="896" spans="1:8" hidden="1" x14ac:dyDescent="0.25">
      <c r="A896">
        <v>12137</v>
      </c>
      <c r="B896" t="s">
        <v>1113</v>
      </c>
      <c r="C896" t="s">
        <v>16</v>
      </c>
      <c r="D896" t="s">
        <v>92</v>
      </c>
      <c r="E896" t="s">
        <v>31</v>
      </c>
      <c r="F896">
        <v>10</v>
      </c>
      <c r="G896" t="str">
        <f t="shared" si="26"/>
        <v>Rodovia pavimentada (km)</v>
      </c>
      <c r="H896" t="str">
        <f t="shared" si="27"/>
        <v>12137 - Implantação do contorno viário de Campos Novos</v>
      </c>
    </row>
    <row r="897" spans="1:8" hidden="1" x14ac:dyDescent="0.25">
      <c r="A897">
        <v>12138</v>
      </c>
      <c r="B897" t="s">
        <v>1114</v>
      </c>
      <c r="C897" t="s">
        <v>16</v>
      </c>
      <c r="D897" t="s">
        <v>46</v>
      </c>
      <c r="E897" t="s">
        <v>18</v>
      </c>
      <c r="F897">
        <v>1</v>
      </c>
      <c r="G897" t="str">
        <f t="shared" si="26"/>
        <v>Obra executada (unidade)</v>
      </c>
      <c r="H897" t="str">
        <f t="shared" si="27"/>
        <v>12138 - AP - Implantação do contorno viário de São Joaquim</v>
      </c>
    </row>
    <row r="898" spans="1:8" hidden="1" x14ac:dyDescent="0.25">
      <c r="A898">
        <v>12150</v>
      </c>
      <c r="B898" t="s">
        <v>1115</v>
      </c>
      <c r="C898" t="s">
        <v>16</v>
      </c>
      <c r="D898" t="s">
        <v>46</v>
      </c>
      <c r="E898" t="s">
        <v>18</v>
      </c>
      <c r="F898">
        <v>1</v>
      </c>
      <c r="G898" t="str">
        <f t="shared" si="26"/>
        <v>Obra executada (unidade)</v>
      </c>
      <c r="H898" t="str">
        <f t="shared" si="27"/>
        <v>12150 - AP - Pavimentação asfáltica ligando Presidente Nereu a Vidal Ramos</v>
      </c>
    </row>
    <row r="899" spans="1:8" hidden="1" x14ac:dyDescent="0.25">
      <c r="A899">
        <v>12152</v>
      </c>
      <c r="B899" t="s">
        <v>1116</v>
      </c>
      <c r="C899" t="s">
        <v>16</v>
      </c>
      <c r="D899" t="s">
        <v>46</v>
      </c>
      <c r="E899" t="s">
        <v>18</v>
      </c>
      <c r="F899">
        <v>1</v>
      </c>
      <c r="G899" t="str">
        <f t="shared" ref="G899:G962" si="28">CONCATENATE(D899," (",E899,")")</f>
        <v>Obra executada (unidade)</v>
      </c>
      <c r="H899" t="str">
        <f t="shared" ref="H899:H962" si="29">CONCATENATE(A899," - ",B899)</f>
        <v>12152 - AP - Pavimentação asfáltica da rodovia trecho entre Jardinópolis/Quilombo - Santiago/São Domingos</v>
      </c>
    </row>
    <row r="900" spans="1:8" hidden="1" x14ac:dyDescent="0.25">
      <c r="A900">
        <v>12153</v>
      </c>
      <c r="B900" t="s">
        <v>1117</v>
      </c>
      <c r="C900" t="s">
        <v>16</v>
      </c>
      <c r="D900" t="s">
        <v>46</v>
      </c>
      <c r="E900" t="s">
        <v>18</v>
      </c>
      <c r="F900">
        <v>1</v>
      </c>
      <c r="G900" t="str">
        <f t="shared" si="28"/>
        <v>Obra executada (unidade)</v>
      </c>
      <c r="H900" t="str">
        <f t="shared" si="29"/>
        <v>12153 - AP - Pavimentação asfáltica da SC-390 - Serra do Mar - Rodovia Ageu Medeiros</v>
      </c>
    </row>
    <row r="901" spans="1:8" hidden="1" x14ac:dyDescent="0.25">
      <c r="A901">
        <v>12156</v>
      </c>
      <c r="B901" t="s">
        <v>1118</v>
      </c>
      <c r="C901" t="s">
        <v>16</v>
      </c>
      <c r="D901" t="s">
        <v>92</v>
      </c>
      <c r="E901" t="s">
        <v>31</v>
      </c>
      <c r="F901">
        <v>20</v>
      </c>
      <c r="G901" t="str">
        <f t="shared" si="28"/>
        <v>Rodovia pavimentada (km)</v>
      </c>
      <c r="H901" t="str">
        <f t="shared" si="29"/>
        <v>12156 - AP - Pavimentação do trecho Guabiruba - Blumenau</v>
      </c>
    </row>
    <row r="902" spans="1:8" hidden="1" x14ac:dyDescent="0.25">
      <c r="A902">
        <v>12158</v>
      </c>
      <c r="B902" t="s">
        <v>1119</v>
      </c>
      <c r="C902" t="s">
        <v>16</v>
      </c>
      <c r="D902" t="s">
        <v>1120</v>
      </c>
      <c r="E902" t="s">
        <v>18</v>
      </c>
      <c r="F902">
        <v>1</v>
      </c>
      <c r="G902" t="str">
        <f t="shared" si="28"/>
        <v>Centro de referência implantado (unidade)</v>
      </c>
      <c r="H902" t="str">
        <f t="shared" si="29"/>
        <v>12158 - AP -Implantação ou adaptação de centro de referência atendimento/diagnóstico/terapia - ADR - Chapecó</v>
      </c>
    </row>
    <row r="903" spans="1:8" hidden="1" x14ac:dyDescent="0.25">
      <c r="A903">
        <v>12159</v>
      </c>
      <c r="B903" t="s">
        <v>1121</v>
      </c>
      <c r="C903" t="s">
        <v>16</v>
      </c>
      <c r="D903" t="s">
        <v>92</v>
      </c>
      <c r="E903" t="s">
        <v>31</v>
      </c>
      <c r="F903">
        <v>9</v>
      </c>
      <c r="G903" t="str">
        <f t="shared" si="28"/>
        <v>Rodovia pavimentada (km)</v>
      </c>
      <c r="H903" t="str">
        <f t="shared" si="29"/>
        <v>12159 - AP - Pavimentação da SC-465, trecho Macieira - SC-464 (p/ Arroio Trinta)</v>
      </c>
    </row>
    <row r="904" spans="1:8" hidden="1" x14ac:dyDescent="0.25">
      <c r="A904">
        <v>12161</v>
      </c>
      <c r="B904" t="s">
        <v>1122</v>
      </c>
      <c r="C904" t="s">
        <v>16</v>
      </c>
      <c r="D904" t="s">
        <v>46</v>
      </c>
      <c r="E904" t="s">
        <v>18</v>
      </c>
      <c r="F904">
        <v>1</v>
      </c>
      <c r="G904" t="str">
        <f t="shared" si="28"/>
        <v>Obra executada (unidade)</v>
      </c>
      <c r="H904" t="str">
        <f t="shared" si="29"/>
        <v>12161 - AP - Pavimentação da Rodovia da Fronteira que liga Itapiranga/Tunápolis/Paraíso</v>
      </c>
    </row>
    <row r="905" spans="1:8" hidden="1" x14ac:dyDescent="0.25">
      <c r="A905">
        <v>12162</v>
      </c>
      <c r="B905" t="s">
        <v>1123</v>
      </c>
      <c r="C905" t="s">
        <v>16</v>
      </c>
      <c r="D905" t="s">
        <v>92</v>
      </c>
      <c r="E905" t="s">
        <v>31</v>
      </c>
      <c r="F905">
        <v>35</v>
      </c>
      <c r="G905" t="str">
        <f t="shared" si="28"/>
        <v>Rodovia pavimentada (km)</v>
      </c>
      <c r="H905" t="str">
        <f t="shared" si="29"/>
        <v>12162 - Pavimentação da SC-350, trecho Taió - Rio do Oeste</v>
      </c>
    </row>
    <row r="906" spans="1:8" hidden="1" x14ac:dyDescent="0.25">
      <c r="A906">
        <v>12163</v>
      </c>
      <c r="B906" t="s">
        <v>1124</v>
      </c>
      <c r="C906" t="s">
        <v>16</v>
      </c>
      <c r="D906" t="s">
        <v>33</v>
      </c>
      <c r="E906" t="s">
        <v>18</v>
      </c>
      <c r="F906">
        <v>1</v>
      </c>
      <c r="G906" t="str">
        <f t="shared" si="28"/>
        <v>Projeto apoiado (unidade)</v>
      </c>
      <c r="H906" t="str">
        <f t="shared" si="29"/>
        <v>12163 - AP - Incentivo à implantação de áreas industriais em Canoinhas</v>
      </c>
    </row>
    <row r="907" spans="1:8" hidden="1" x14ac:dyDescent="0.25">
      <c r="A907">
        <v>12171</v>
      </c>
      <c r="B907" t="s">
        <v>1125</v>
      </c>
      <c r="C907" t="s">
        <v>16</v>
      </c>
      <c r="D907" t="s">
        <v>46</v>
      </c>
      <c r="E907" t="s">
        <v>18</v>
      </c>
      <c r="F907">
        <v>1</v>
      </c>
      <c r="G907" t="str">
        <f t="shared" si="28"/>
        <v>Obra executada (unidade)</v>
      </c>
      <c r="H907" t="str">
        <f t="shared" si="29"/>
        <v>12171 - AP - Pavimentação do trecho ligando Presidente Castelo Branco - BR-153 - Caravágio - Pinhal</v>
      </c>
    </row>
    <row r="908" spans="1:8" hidden="1" x14ac:dyDescent="0.25">
      <c r="A908">
        <v>12176</v>
      </c>
      <c r="B908" t="s">
        <v>1126</v>
      </c>
      <c r="C908" t="s">
        <v>16</v>
      </c>
      <c r="D908" t="s">
        <v>92</v>
      </c>
      <c r="E908" t="s">
        <v>31</v>
      </c>
      <c r="F908">
        <v>17</v>
      </c>
      <c r="G908" t="str">
        <f t="shared" si="28"/>
        <v>Rodovia pavimentada (km)</v>
      </c>
      <c r="H908" t="str">
        <f t="shared" si="29"/>
        <v>12176 - AP - Pavimentação do trecho Bom Jesus do Oeste - Maravilha - BR-282</v>
      </c>
    </row>
    <row r="909" spans="1:8" hidden="1" x14ac:dyDescent="0.25">
      <c r="A909">
        <v>12177</v>
      </c>
      <c r="B909" t="s">
        <v>1127</v>
      </c>
      <c r="C909" t="s">
        <v>16</v>
      </c>
      <c r="D909" t="s">
        <v>46</v>
      </c>
      <c r="E909" t="s">
        <v>18</v>
      </c>
      <c r="F909">
        <v>1</v>
      </c>
      <c r="G909" t="str">
        <f t="shared" si="28"/>
        <v>Obra executada (unidade)</v>
      </c>
      <c r="H909" t="str">
        <f t="shared" si="29"/>
        <v>12177 - AP - Pavimentação asfáltica ligando Witmarsum a Salete</v>
      </c>
    </row>
    <row r="910" spans="1:8" hidden="1" x14ac:dyDescent="0.25">
      <c r="A910">
        <v>12180</v>
      </c>
      <c r="B910" t="s">
        <v>1128</v>
      </c>
      <c r="C910" t="s">
        <v>16</v>
      </c>
      <c r="D910" t="s">
        <v>92</v>
      </c>
      <c r="E910" t="s">
        <v>31</v>
      </c>
      <c r="F910">
        <v>20</v>
      </c>
      <c r="G910" t="str">
        <f t="shared" si="28"/>
        <v>Rodovia pavimentada (km)</v>
      </c>
      <c r="H910" t="str">
        <f t="shared" si="29"/>
        <v>12180 - AP - Pavimentação da SC-452, trecho Anita Garibaldi - Abdon Batista</v>
      </c>
    </row>
    <row r="911" spans="1:8" hidden="1" x14ac:dyDescent="0.25">
      <c r="A911">
        <v>12182</v>
      </c>
      <c r="B911" t="s">
        <v>1129</v>
      </c>
      <c r="C911" t="s">
        <v>16</v>
      </c>
      <c r="D911" t="s">
        <v>286</v>
      </c>
      <c r="E911" t="s">
        <v>18</v>
      </c>
      <c r="F911">
        <v>7</v>
      </c>
      <c r="G911" t="str">
        <f t="shared" si="28"/>
        <v>Município beneficiado (unidade)</v>
      </c>
      <c r="H911" t="str">
        <f t="shared" si="29"/>
        <v>12182 - AP - Manter convênio para adequação da atenção da média e alta complexidade - ADR - Mafra</v>
      </c>
    </row>
    <row r="912" spans="1:8" hidden="1" x14ac:dyDescent="0.25">
      <c r="A912">
        <v>12183</v>
      </c>
      <c r="B912" t="s">
        <v>1130</v>
      </c>
      <c r="C912" t="s">
        <v>16</v>
      </c>
      <c r="D912" t="s">
        <v>46</v>
      </c>
      <c r="E912" t="s">
        <v>18</v>
      </c>
      <c r="F912">
        <v>1</v>
      </c>
      <c r="G912" t="str">
        <f t="shared" si="28"/>
        <v>Obra executada (unidade)</v>
      </c>
      <c r="H912" t="str">
        <f t="shared" si="29"/>
        <v>12183 - AP - Pavimentação/terrapl/OEA supervisão do acesso Sul a Arroio do Silva</v>
      </c>
    </row>
    <row r="913" spans="1:8" hidden="1" x14ac:dyDescent="0.25">
      <c r="A913">
        <v>12185</v>
      </c>
      <c r="B913" t="s">
        <v>1131</v>
      </c>
      <c r="C913" t="s">
        <v>16</v>
      </c>
      <c r="D913" t="s">
        <v>46</v>
      </c>
      <c r="E913" t="s">
        <v>18</v>
      </c>
      <c r="F913">
        <v>1</v>
      </c>
      <c r="G913" t="str">
        <f t="shared" si="28"/>
        <v>Obra executada (unidade)</v>
      </c>
      <c r="H913" t="str">
        <f t="shared" si="29"/>
        <v>12185 - AP - Pavimentação/terrapl/OEA supervisão, trecho Maracajá - Balneário de Ilhas</v>
      </c>
    </row>
    <row r="914" spans="1:8" hidden="1" x14ac:dyDescent="0.25">
      <c r="A914">
        <v>12186</v>
      </c>
      <c r="B914" t="s">
        <v>1132</v>
      </c>
      <c r="C914" t="s">
        <v>16</v>
      </c>
      <c r="D914" t="s">
        <v>582</v>
      </c>
      <c r="E914" t="s">
        <v>18</v>
      </c>
      <c r="F914">
        <v>1</v>
      </c>
      <c r="G914" t="str">
        <f t="shared" si="28"/>
        <v>Entidade de saúde beneficiada (unidade)</v>
      </c>
      <c r="H914" t="str">
        <f t="shared" si="29"/>
        <v>12186 - AP - Manutenção da UTI do hospital São José - ADR - Maravilha</v>
      </c>
    </row>
    <row r="915" spans="1:8" hidden="1" x14ac:dyDescent="0.25">
      <c r="A915">
        <v>12187</v>
      </c>
      <c r="B915" t="s">
        <v>1133</v>
      </c>
      <c r="C915" t="s">
        <v>16</v>
      </c>
      <c r="D915" t="s">
        <v>582</v>
      </c>
      <c r="E915" t="s">
        <v>18</v>
      </c>
      <c r="F915">
        <v>1</v>
      </c>
      <c r="G915" t="str">
        <f t="shared" si="28"/>
        <v>Entidade de saúde beneficiada (unidade)</v>
      </c>
      <c r="H915" t="str">
        <f t="shared" si="29"/>
        <v>12187 - AP - Reforma, ampliação e aquisição de equipamentos para o Hospital São Bernardo em Quilombo</v>
      </c>
    </row>
    <row r="916" spans="1:8" hidden="1" x14ac:dyDescent="0.25">
      <c r="A916">
        <v>12191</v>
      </c>
      <c r="B916" t="s">
        <v>1134</v>
      </c>
      <c r="C916" t="s">
        <v>16</v>
      </c>
      <c r="D916" t="s">
        <v>46</v>
      </c>
      <c r="E916" t="s">
        <v>18</v>
      </c>
      <c r="F916">
        <v>6</v>
      </c>
      <c r="G916" t="str">
        <f t="shared" si="28"/>
        <v>Obra executada (unidade)</v>
      </c>
      <c r="H916" t="str">
        <f t="shared" si="29"/>
        <v>12191 - Ampliação e readequação do Hospital Hans Dieter Schmidt - Joinville</v>
      </c>
    </row>
    <row r="917" spans="1:8" hidden="1" x14ac:dyDescent="0.25">
      <c r="A917">
        <v>12195</v>
      </c>
      <c r="B917" t="s">
        <v>1135</v>
      </c>
      <c r="C917" t="s">
        <v>16</v>
      </c>
      <c r="D917" t="s">
        <v>46</v>
      </c>
      <c r="E917" t="s">
        <v>18</v>
      </c>
      <c r="F917">
        <v>1</v>
      </c>
      <c r="G917" t="str">
        <f t="shared" si="28"/>
        <v>Obra executada (unidade)</v>
      </c>
      <c r="H917" t="str">
        <f t="shared" si="29"/>
        <v>12195 - AP - Terrapl/pavim/OEA/superv estada da Madeira, trecho Agronômica / Trombudo Central</v>
      </c>
    </row>
    <row r="918" spans="1:8" hidden="1" x14ac:dyDescent="0.25">
      <c r="A918">
        <v>12198</v>
      </c>
      <c r="B918" t="s">
        <v>1136</v>
      </c>
      <c r="C918" t="s">
        <v>16</v>
      </c>
      <c r="D918" t="s">
        <v>46</v>
      </c>
      <c r="E918" t="s">
        <v>18</v>
      </c>
      <c r="F918">
        <v>1</v>
      </c>
      <c r="G918" t="str">
        <f t="shared" si="28"/>
        <v>Obra executada (unidade)</v>
      </c>
      <c r="H918" t="str">
        <f t="shared" si="29"/>
        <v>12198 - AP - Terrapl/pavim/OEA/supervisão perimetral SC-120 - Curitibanos e anel viário - ADR - Curitibanos</v>
      </c>
    </row>
    <row r="919" spans="1:8" hidden="1" x14ac:dyDescent="0.25">
      <c r="A919">
        <v>12201</v>
      </c>
      <c r="B919" t="s">
        <v>1137</v>
      </c>
      <c r="C919" t="s">
        <v>16</v>
      </c>
      <c r="D919" t="s">
        <v>92</v>
      </c>
      <c r="E919" t="s">
        <v>31</v>
      </c>
      <c r="F919">
        <v>23</v>
      </c>
      <c r="G919" t="str">
        <f t="shared" si="28"/>
        <v>Rodovia pavimentada (km)</v>
      </c>
      <c r="H919" t="str">
        <f t="shared" si="29"/>
        <v>12201 - AP - Pavimentação da SC-281, trecho Ituporanga - Atalanta</v>
      </c>
    </row>
    <row r="920" spans="1:8" hidden="1" x14ac:dyDescent="0.25">
      <c r="A920">
        <v>12203</v>
      </c>
      <c r="B920" t="s">
        <v>1138</v>
      </c>
      <c r="C920" t="s">
        <v>16</v>
      </c>
      <c r="D920" t="s">
        <v>92</v>
      </c>
      <c r="E920" t="s">
        <v>31</v>
      </c>
      <c r="F920">
        <v>37</v>
      </c>
      <c r="G920" t="str">
        <f t="shared" si="28"/>
        <v>Rodovia pavimentada (km)</v>
      </c>
      <c r="H920" t="str">
        <f t="shared" si="29"/>
        <v>12203 - Pavimentação do trecho Brusque - Limeira - Camboriú</v>
      </c>
    </row>
    <row r="921" spans="1:8" hidden="1" x14ac:dyDescent="0.25">
      <c r="A921">
        <v>12206</v>
      </c>
      <c r="B921" t="s">
        <v>1139</v>
      </c>
      <c r="C921" t="s">
        <v>16</v>
      </c>
      <c r="D921" t="s">
        <v>46</v>
      </c>
      <c r="E921" t="s">
        <v>18</v>
      </c>
      <c r="F921">
        <v>1</v>
      </c>
      <c r="G921" t="str">
        <f t="shared" si="28"/>
        <v>Obra executada (unidade)</v>
      </c>
      <c r="H921" t="str">
        <f t="shared" si="29"/>
        <v>12206 - AP - Acesso as comunidades rurais SC-465 Arabutã até o distrito de Nova Estrela</v>
      </c>
    </row>
    <row r="922" spans="1:8" hidden="1" x14ac:dyDescent="0.25">
      <c r="A922">
        <v>12208</v>
      </c>
      <c r="B922" t="s">
        <v>1140</v>
      </c>
      <c r="C922" t="s">
        <v>16</v>
      </c>
      <c r="D922" t="s">
        <v>286</v>
      </c>
      <c r="E922" t="s">
        <v>18</v>
      </c>
      <c r="F922">
        <v>7</v>
      </c>
      <c r="G922" t="str">
        <f t="shared" si="28"/>
        <v>Município beneficiado (unidade)</v>
      </c>
      <c r="H922" t="str">
        <f t="shared" si="29"/>
        <v>12208 - AP - Reforma e adequação das estruturas hospitalares existentes - ADR - Videira</v>
      </c>
    </row>
    <row r="923" spans="1:8" hidden="1" x14ac:dyDescent="0.25">
      <c r="A923">
        <v>12213</v>
      </c>
      <c r="B923" t="s">
        <v>1141</v>
      </c>
      <c r="C923" t="s">
        <v>16</v>
      </c>
      <c r="D923" t="s">
        <v>46</v>
      </c>
      <c r="E923" t="s">
        <v>18</v>
      </c>
      <c r="F923">
        <v>1</v>
      </c>
      <c r="G923" t="str">
        <f t="shared" si="28"/>
        <v>Obra executada (unidade)</v>
      </c>
      <c r="H923" t="str">
        <f t="shared" si="29"/>
        <v>12213 - AP - Pavimentação asfáltica da rod. ligando o município de Treze de Maio/Rio Vargedo/Morro da Fumaça</v>
      </c>
    </row>
    <row r="924" spans="1:8" hidden="1" x14ac:dyDescent="0.25">
      <c r="A924">
        <v>12214</v>
      </c>
      <c r="B924" t="s">
        <v>1142</v>
      </c>
      <c r="C924" t="s">
        <v>16</v>
      </c>
      <c r="D924" t="s">
        <v>46</v>
      </c>
      <c r="E924" t="s">
        <v>18</v>
      </c>
      <c r="F924">
        <v>1</v>
      </c>
      <c r="G924" t="str">
        <f t="shared" si="28"/>
        <v>Obra executada (unidade)</v>
      </c>
      <c r="H924" t="str">
        <f t="shared" si="29"/>
        <v>12214 - AP - Pavimentação asfáltica da rod. Ulysses Gaboardi da BR-116, São Cristóvão do Sul até Campus UFSC</v>
      </c>
    </row>
    <row r="925" spans="1:8" hidden="1" x14ac:dyDescent="0.25">
      <c r="A925">
        <v>12216</v>
      </c>
      <c r="B925" t="s">
        <v>1143</v>
      </c>
      <c r="C925" t="s">
        <v>16</v>
      </c>
      <c r="D925" t="s">
        <v>255</v>
      </c>
      <c r="E925" t="s">
        <v>31</v>
      </c>
      <c r="F925">
        <v>0</v>
      </c>
      <c r="G925" t="str">
        <f t="shared" si="28"/>
        <v>Rodovia reabilitada (km)</v>
      </c>
      <c r="H925" t="str">
        <f t="shared" si="29"/>
        <v>12216 - AP - Reabilitação/aum capac da SC-449, trecho Balneário Gaivota - Sombrio - Jacinto Machado</v>
      </c>
    </row>
    <row r="926" spans="1:8" hidden="1" x14ac:dyDescent="0.25">
      <c r="A926">
        <v>12218</v>
      </c>
      <c r="B926" t="s">
        <v>1144</v>
      </c>
      <c r="C926" t="s">
        <v>16</v>
      </c>
      <c r="D926" t="s">
        <v>255</v>
      </c>
      <c r="E926" t="s">
        <v>31</v>
      </c>
      <c r="F926">
        <v>18</v>
      </c>
      <c r="G926" t="str">
        <f t="shared" si="28"/>
        <v>Rodovia reabilitada (km)</v>
      </c>
      <c r="H926" t="str">
        <f t="shared" si="29"/>
        <v>12218 - AP - Reabilitação da SC-114, trecho Taió - Salete</v>
      </c>
    </row>
    <row r="927" spans="1:8" hidden="1" x14ac:dyDescent="0.25">
      <c r="A927">
        <v>12221</v>
      </c>
      <c r="B927" t="s">
        <v>1145</v>
      </c>
      <c r="C927" t="s">
        <v>16</v>
      </c>
      <c r="D927" t="s">
        <v>46</v>
      </c>
      <c r="E927" t="s">
        <v>18</v>
      </c>
      <c r="F927">
        <v>1</v>
      </c>
      <c r="G927" t="str">
        <f t="shared" si="28"/>
        <v>Obra executada (unidade)</v>
      </c>
      <c r="H927" t="str">
        <f t="shared" si="29"/>
        <v>12221 - AP - Reabilitação da SC compreendendo o trecho Piratuba - Ipira - Peritiba até a BR-153</v>
      </c>
    </row>
    <row r="928" spans="1:8" hidden="1" x14ac:dyDescent="0.25">
      <c r="A928">
        <v>12226</v>
      </c>
      <c r="B928" t="s">
        <v>1146</v>
      </c>
      <c r="C928" t="s">
        <v>16</v>
      </c>
      <c r="D928" t="s">
        <v>255</v>
      </c>
      <c r="E928" t="s">
        <v>31</v>
      </c>
      <c r="F928">
        <v>80</v>
      </c>
      <c r="G928" t="str">
        <f t="shared" si="28"/>
        <v>Rodovia reabilitada (km)</v>
      </c>
      <c r="H928" t="str">
        <f t="shared" si="29"/>
        <v>12226 - Reabilitação/aumento capacidade da SC-280, trecho Canoinhas - Porto União</v>
      </c>
    </row>
    <row r="929" spans="1:8" hidden="1" x14ac:dyDescent="0.25">
      <c r="A929">
        <v>12227</v>
      </c>
      <c r="B929" t="s">
        <v>1147</v>
      </c>
      <c r="C929" t="s">
        <v>16</v>
      </c>
      <c r="D929" t="s">
        <v>255</v>
      </c>
      <c r="E929" t="s">
        <v>31</v>
      </c>
      <c r="F929">
        <v>40</v>
      </c>
      <c r="G929" t="str">
        <f t="shared" si="28"/>
        <v>Rodovia reabilitada (km)</v>
      </c>
      <c r="H929" t="str">
        <f t="shared" si="29"/>
        <v>12227 - Reabilitação da SC-135, trecho Caçador - Rio das Antas - Videira</v>
      </c>
    </row>
    <row r="930" spans="1:8" hidden="1" x14ac:dyDescent="0.25">
      <c r="A930">
        <v>12239</v>
      </c>
      <c r="B930" t="s">
        <v>1148</v>
      </c>
      <c r="C930" t="s">
        <v>16</v>
      </c>
      <c r="D930" t="s">
        <v>286</v>
      </c>
      <c r="E930" t="s">
        <v>18</v>
      </c>
      <c r="F930">
        <v>13</v>
      </c>
      <c r="G930" t="str">
        <f t="shared" si="28"/>
        <v>Município beneficiado (unidade)</v>
      </c>
      <c r="H930" t="str">
        <f t="shared" si="29"/>
        <v>12239 - AP - Política de fomento a agricultura familiar e alimento orgânico - ADR - Joaçaba</v>
      </c>
    </row>
    <row r="931" spans="1:8" hidden="1" x14ac:dyDescent="0.25">
      <c r="A931">
        <v>12246</v>
      </c>
      <c r="B931" t="s">
        <v>1149</v>
      </c>
      <c r="C931" t="s">
        <v>16</v>
      </c>
      <c r="D931" t="s">
        <v>286</v>
      </c>
      <c r="E931" t="s">
        <v>18</v>
      </c>
      <c r="F931">
        <v>5</v>
      </c>
      <c r="G931" t="str">
        <f t="shared" si="28"/>
        <v>Município beneficiado (unidade)</v>
      </c>
      <c r="H931" t="str">
        <f t="shared" si="29"/>
        <v>12246 - AP - Apoio financeiro aos hospitais dos municípios da região - ADR - Jaraguá do Sul</v>
      </c>
    </row>
    <row r="932" spans="1:8" hidden="1" x14ac:dyDescent="0.25">
      <c r="A932">
        <v>12247</v>
      </c>
      <c r="B932" t="s">
        <v>1150</v>
      </c>
      <c r="C932" t="s">
        <v>16</v>
      </c>
      <c r="D932" t="s">
        <v>163</v>
      </c>
      <c r="E932" t="s">
        <v>18</v>
      </c>
      <c r="F932">
        <v>1</v>
      </c>
      <c r="G932" t="str">
        <f t="shared" si="28"/>
        <v>Equipamento adquirido (unidade)</v>
      </c>
      <c r="H932" t="str">
        <f t="shared" si="29"/>
        <v>12247 - AP - Aquisição de equipamentos para especialidades de alta complexidade - ADR - São Miguel do Oeste</v>
      </c>
    </row>
    <row r="933" spans="1:8" hidden="1" x14ac:dyDescent="0.25">
      <c r="A933">
        <v>12273</v>
      </c>
      <c r="B933" t="s">
        <v>1151</v>
      </c>
      <c r="C933" t="s">
        <v>16</v>
      </c>
      <c r="D933" t="s">
        <v>1063</v>
      </c>
      <c r="E933" t="s">
        <v>18</v>
      </c>
      <c r="F933">
        <v>1</v>
      </c>
      <c r="G933" t="str">
        <f t="shared" si="28"/>
        <v>Unidade reformada/ampliada/adequada (unidade)</v>
      </c>
      <c r="H933" t="str">
        <f t="shared" si="29"/>
        <v>12273 - AP - Ampliação do Hospital Pequeno Anjo - ADR - Itajaí</v>
      </c>
    </row>
    <row r="934" spans="1:8" hidden="1" x14ac:dyDescent="0.25">
      <c r="A934">
        <v>12280</v>
      </c>
      <c r="B934" t="s">
        <v>1152</v>
      </c>
      <c r="C934" t="s">
        <v>16</v>
      </c>
      <c r="D934" t="s">
        <v>582</v>
      </c>
      <c r="E934" t="s">
        <v>18</v>
      </c>
      <c r="F934">
        <v>1</v>
      </c>
      <c r="G934" t="str">
        <f t="shared" si="28"/>
        <v>Entidade de saúde beneficiada (unidade)</v>
      </c>
      <c r="H934" t="str">
        <f t="shared" si="29"/>
        <v>12280 - AP - Incentivo hospitalar ao Hospital Ruth Cardoso - ADR - Itajaí</v>
      </c>
    </row>
    <row r="935" spans="1:8" hidden="1" x14ac:dyDescent="0.25">
      <c r="A935">
        <v>12308</v>
      </c>
      <c r="B935" t="s">
        <v>1153</v>
      </c>
      <c r="C935" t="s">
        <v>16</v>
      </c>
      <c r="D935" t="s">
        <v>46</v>
      </c>
      <c r="E935" t="s">
        <v>18</v>
      </c>
      <c r="F935">
        <v>1</v>
      </c>
      <c r="G935" t="str">
        <f t="shared" si="28"/>
        <v>Obra executada (unidade)</v>
      </c>
      <c r="H935" t="str">
        <f t="shared" si="29"/>
        <v>12308 - AP - Construção de clínica de reabilitação para dependentes químicos - ADR - Criciúma</v>
      </c>
    </row>
    <row r="936" spans="1:8" hidden="1" x14ac:dyDescent="0.25">
      <c r="A936">
        <v>12313</v>
      </c>
      <c r="B936" t="s">
        <v>1154</v>
      </c>
      <c r="C936" t="s">
        <v>16</v>
      </c>
      <c r="D936" t="s">
        <v>1043</v>
      </c>
      <c r="E936" t="s">
        <v>492</v>
      </c>
      <c r="F936">
        <v>0</v>
      </c>
      <c r="G936" t="str">
        <f t="shared" si="28"/>
        <v>Área construída (m2)</v>
      </c>
      <c r="H936" t="str">
        <f t="shared" si="29"/>
        <v>12313 - Construção de unidade prisional para São Miguel do Oeste</v>
      </c>
    </row>
    <row r="937" spans="1:8" hidden="1" x14ac:dyDescent="0.25">
      <c r="A937">
        <v>12314</v>
      </c>
      <c r="B937" t="s">
        <v>1155</v>
      </c>
      <c r="C937" t="s">
        <v>16</v>
      </c>
      <c r="D937" t="s">
        <v>46</v>
      </c>
      <c r="E937" t="s">
        <v>18</v>
      </c>
      <c r="F937">
        <v>1</v>
      </c>
      <c r="G937" t="str">
        <f t="shared" si="28"/>
        <v>Obra executada (unidade)</v>
      </c>
      <c r="H937" t="str">
        <f t="shared" si="29"/>
        <v>12314 - AP - Construção de unidade prisional avançada - ADR - Mafra</v>
      </c>
    </row>
    <row r="938" spans="1:8" hidden="1" x14ac:dyDescent="0.25">
      <c r="A938">
        <v>12319</v>
      </c>
      <c r="B938" t="s">
        <v>1156</v>
      </c>
      <c r="C938" t="s">
        <v>16</v>
      </c>
      <c r="D938" t="s">
        <v>591</v>
      </c>
      <c r="E938" t="s">
        <v>18</v>
      </c>
      <c r="F938">
        <v>1</v>
      </c>
      <c r="G938" t="str">
        <f t="shared" si="28"/>
        <v>Unidade construída (unidade)</v>
      </c>
      <c r="H938" t="str">
        <f t="shared" si="29"/>
        <v>12319 - AP - Construção de unidade prisional avançada - UPAS - ADR - São Lourenço do Oeste</v>
      </c>
    </row>
    <row r="939" spans="1:8" hidden="1" x14ac:dyDescent="0.25">
      <c r="A939">
        <v>12323</v>
      </c>
      <c r="B939" t="s">
        <v>1157</v>
      </c>
      <c r="C939" t="s">
        <v>16</v>
      </c>
      <c r="D939" t="s">
        <v>46</v>
      </c>
      <c r="E939" t="s">
        <v>18</v>
      </c>
      <c r="F939">
        <v>1</v>
      </c>
      <c r="G939" t="str">
        <f t="shared" si="28"/>
        <v>Obra executada (unidade)</v>
      </c>
      <c r="H939" t="str">
        <f t="shared" si="29"/>
        <v>12323 - AP -Construção de anel viário SC-477 - SC-416 - BR-470 (ligação Benedito Novo a BR-470, via Indaial)</v>
      </c>
    </row>
    <row r="940" spans="1:8" hidden="1" x14ac:dyDescent="0.25">
      <c r="A940">
        <v>12327</v>
      </c>
      <c r="B940" t="s">
        <v>1158</v>
      </c>
      <c r="C940" t="s">
        <v>16</v>
      </c>
      <c r="D940" t="s">
        <v>46</v>
      </c>
      <c r="E940" t="s">
        <v>18</v>
      </c>
      <c r="F940">
        <v>1</v>
      </c>
      <c r="G940" t="str">
        <f t="shared" si="28"/>
        <v>Obra executada (unidade)</v>
      </c>
      <c r="H940" t="str">
        <f t="shared" si="29"/>
        <v>12327 - AP - Construção e melhoria de quartel da Polícia Militar e Bombeiros Militar em Timbó</v>
      </c>
    </row>
    <row r="941" spans="1:8" hidden="1" x14ac:dyDescent="0.25">
      <c r="A941">
        <v>12336</v>
      </c>
      <c r="B941" t="s">
        <v>1159</v>
      </c>
      <c r="C941" t="s">
        <v>16</v>
      </c>
      <c r="D941" t="s">
        <v>92</v>
      </c>
      <c r="E941" t="s">
        <v>31</v>
      </c>
      <c r="F941">
        <v>0</v>
      </c>
      <c r="G941" t="str">
        <f t="shared" si="28"/>
        <v>Rodovia pavimentada (km)</v>
      </c>
      <c r="H941" t="str">
        <f t="shared" si="29"/>
        <v>12336 - Pavimentação do contorno viário de Garuva à BR-101 - BID-VI</v>
      </c>
    </row>
    <row r="942" spans="1:8" hidden="1" x14ac:dyDescent="0.25">
      <c r="A942">
        <v>12342</v>
      </c>
      <c r="B942" t="s">
        <v>1160</v>
      </c>
      <c r="C942" t="s">
        <v>16</v>
      </c>
      <c r="D942" t="s">
        <v>286</v>
      </c>
      <c r="E942" t="s">
        <v>18</v>
      </c>
      <c r="F942">
        <v>14</v>
      </c>
      <c r="G942" t="str">
        <f t="shared" si="28"/>
        <v>Município beneficiado (unidade)</v>
      </c>
      <c r="H942" t="str">
        <f t="shared" si="29"/>
        <v>12342 - AP - Aquisição de equipamentos para monitoramento do clima e recuperação do solo - ADR - Xanxerê</v>
      </c>
    </row>
    <row r="943" spans="1:8" hidden="1" x14ac:dyDescent="0.25">
      <c r="A943">
        <v>12346</v>
      </c>
      <c r="B943" t="s">
        <v>1161</v>
      </c>
      <c r="C943" t="s">
        <v>16</v>
      </c>
      <c r="D943" t="s">
        <v>46</v>
      </c>
      <c r="E943" t="s">
        <v>18</v>
      </c>
      <c r="F943">
        <v>1</v>
      </c>
      <c r="G943" t="str">
        <f t="shared" si="28"/>
        <v>Obra executada (unidade)</v>
      </c>
      <c r="H943" t="str">
        <f t="shared" si="29"/>
        <v>12346 - AP - Construção do contorno do anel viário no município de Braço do Norte</v>
      </c>
    </row>
    <row r="944" spans="1:8" hidden="1" x14ac:dyDescent="0.25">
      <c r="A944">
        <v>12347</v>
      </c>
      <c r="B944" t="s">
        <v>1162</v>
      </c>
      <c r="C944" t="s">
        <v>16</v>
      </c>
      <c r="D944" t="s">
        <v>46</v>
      </c>
      <c r="E944" t="s">
        <v>18</v>
      </c>
      <c r="F944">
        <v>1</v>
      </c>
      <c r="G944" t="str">
        <f t="shared" si="28"/>
        <v>Obra executada (unidade)</v>
      </c>
      <c r="H944" t="str">
        <f t="shared" si="29"/>
        <v>12347 - AP - Construção do contorno viário da SC-114 em Itaiópolis</v>
      </c>
    </row>
    <row r="945" spans="1:8" hidden="1" x14ac:dyDescent="0.25">
      <c r="A945">
        <v>12353</v>
      </c>
      <c r="B945" t="s">
        <v>1163</v>
      </c>
      <c r="C945" t="s">
        <v>16</v>
      </c>
      <c r="D945" t="s">
        <v>241</v>
      </c>
      <c r="E945" t="s">
        <v>18</v>
      </c>
      <c r="F945">
        <v>6</v>
      </c>
      <c r="G945" t="str">
        <f t="shared" si="28"/>
        <v>Município atendido (unidade)</v>
      </c>
      <c r="H945" t="str">
        <f t="shared" si="29"/>
        <v>12353 - AP - Apoio a agricultura familiar em Dionísio Cerqueira</v>
      </c>
    </row>
    <row r="946" spans="1:8" hidden="1" x14ac:dyDescent="0.25">
      <c r="A946">
        <v>12354</v>
      </c>
      <c r="B946" t="s">
        <v>1164</v>
      </c>
      <c r="C946" t="s">
        <v>16</v>
      </c>
      <c r="D946" t="s">
        <v>46</v>
      </c>
      <c r="E946" t="s">
        <v>18</v>
      </c>
      <c r="F946">
        <v>1</v>
      </c>
      <c r="G946" t="str">
        <f t="shared" si="28"/>
        <v>Obra executada (unidade)</v>
      </c>
      <c r="H946" t="str">
        <f t="shared" si="29"/>
        <v>12354 - AP - Construção do hospital regional de Caçador</v>
      </c>
    </row>
    <row r="947" spans="1:8" hidden="1" x14ac:dyDescent="0.25">
      <c r="A947">
        <v>12356</v>
      </c>
      <c r="B947" t="s">
        <v>1165</v>
      </c>
      <c r="C947" t="s">
        <v>16</v>
      </c>
      <c r="D947" t="s">
        <v>241</v>
      </c>
      <c r="E947" t="s">
        <v>18</v>
      </c>
      <c r="F947">
        <v>7</v>
      </c>
      <c r="G947" t="str">
        <f t="shared" si="28"/>
        <v>Município atendido (unidade)</v>
      </c>
      <c r="H947" t="str">
        <f t="shared" si="29"/>
        <v>12356 - AP - Apoio ao sistema viário rural - ADR - Mafra</v>
      </c>
    </row>
    <row r="948" spans="1:8" hidden="1" x14ac:dyDescent="0.25">
      <c r="A948">
        <v>12368</v>
      </c>
      <c r="B948" t="s">
        <v>1166</v>
      </c>
      <c r="C948" t="s">
        <v>16</v>
      </c>
      <c r="D948" t="s">
        <v>286</v>
      </c>
      <c r="E948" t="s">
        <v>18</v>
      </c>
      <c r="F948">
        <v>7</v>
      </c>
      <c r="G948" t="str">
        <f t="shared" si="28"/>
        <v>Município beneficiado (unidade)</v>
      </c>
      <c r="H948" t="str">
        <f t="shared" si="29"/>
        <v>12368 - AP - Atendimento hospitalar de média e alta complexidade na região de Timbó</v>
      </c>
    </row>
    <row r="949" spans="1:8" hidden="1" x14ac:dyDescent="0.25">
      <c r="A949">
        <v>12370</v>
      </c>
      <c r="B949" t="s">
        <v>1167</v>
      </c>
      <c r="C949" t="s">
        <v>16</v>
      </c>
      <c r="D949" t="s">
        <v>46</v>
      </c>
      <c r="E949" t="s">
        <v>18</v>
      </c>
      <c r="F949">
        <v>1</v>
      </c>
      <c r="G949" t="str">
        <f t="shared" si="28"/>
        <v>Obra executada (unidade)</v>
      </c>
      <c r="H949" t="str">
        <f t="shared" si="29"/>
        <v>12370 - AP - Construção de centro de oncologia e pediatria no hospital infantil SC - ADR Criciúma</v>
      </c>
    </row>
    <row r="950" spans="1:8" hidden="1" x14ac:dyDescent="0.25">
      <c r="A950">
        <v>12376</v>
      </c>
      <c r="B950" t="s">
        <v>1168</v>
      </c>
      <c r="C950" t="s">
        <v>16</v>
      </c>
      <c r="D950" t="s">
        <v>46</v>
      </c>
      <c r="E950" t="s">
        <v>18</v>
      </c>
      <c r="F950">
        <v>1</v>
      </c>
      <c r="G950" t="str">
        <f t="shared" si="28"/>
        <v>Obra executada (unidade)</v>
      </c>
      <c r="H950" t="str">
        <f t="shared" si="29"/>
        <v>12376 - AP - Desassoreamento de rios - ADR - Criciúma</v>
      </c>
    </row>
    <row r="951" spans="1:8" hidden="1" x14ac:dyDescent="0.25">
      <c r="A951">
        <v>12378</v>
      </c>
      <c r="B951" t="s">
        <v>1169</v>
      </c>
      <c r="C951" t="s">
        <v>16</v>
      </c>
      <c r="D951" t="s">
        <v>286</v>
      </c>
      <c r="E951" t="s">
        <v>18</v>
      </c>
      <c r="F951">
        <v>8</v>
      </c>
      <c r="G951" t="str">
        <f t="shared" si="28"/>
        <v>Município beneficiado (unidade)</v>
      </c>
      <c r="H951" t="str">
        <f t="shared" si="29"/>
        <v>12378 - AP - Desassoreamento e dragagem do rio Cachoeira e bacia do Piraí - ADR - Joinville</v>
      </c>
    </row>
    <row r="952" spans="1:8" hidden="1" x14ac:dyDescent="0.25">
      <c r="A952">
        <v>12381</v>
      </c>
      <c r="B952" t="s">
        <v>1170</v>
      </c>
      <c r="C952" t="s">
        <v>16</v>
      </c>
      <c r="D952" t="s">
        <v>591</v>
      </c>
      <c r="E952" t="s">
        <v>18</v>
      </c>
      <c r="F952">
        <v>1</v>
      </c>
      <c r="G952" t="str">
        <f t="shared" si="28"/>
        <v>Unidade construída (unidade)</v>
      </c>
      <c r="H952" t="str">
        <f t="shared" si="29"/>
        <v>12381 - AP - Construção de um centro de comercialização e distribuição de hortifrutigranjeiros em Caçador</v>
      </c>
    </row>
    <row r="953" spans="1:8" hidden="1" x14ac:dyDescent="0.25">
      <c r="A953">
        <v>12385</v>
      </c>
      <c r="B953" t="s">
        <v>1171</v>
      </c>
      <c r="C953" t="s">
        <v>16</v>
      </c>
      <c r="D953" t="s">
        <v>591</v>
      </c>
      <c r="E953" t="s">
        <v>18</v>
      </c>
      <c r="F953">
        <v>1</v>
      </c>
      <c r="G953" t="str">
        <f t="shared" si="28"/>
        <v>Unidade construída (unidade)</v>
      </c>
      <c r="H953" t="str">
        <f t="shared" si="29"/>
        <v>12385 - AP - Expansão da UDESC para a região de Dionísio Cerqueira</v>
      </c>
    </row>
    <row r="954" spans="1:8" x14ac:dyDescent="0.25">
      <c r="A954">
        <v>12393</v>
      </c>
      <c r="B954" t="s">
        <v>1172</v>
      </c>
      <c r="C954" t="s">
        <v>147</v>
      </c>
      <c r="D954" t="s">
        <v>615</v>
      </c>
      <c r="E954" t="s">
        <v>18</v>
      </c>
      <c r="F954">
        <v>107</v>
      </c>
      <c r="G954" t="str">
        <f t="shared" si="28"/>
        <v>Família beneficiada (unidade)</v>
      </c>
      <c r="H954" t="str">
        <f t="shared" si="29"/>
        <v>12393 - Pagamento de benefícios de gestação múltipla</v>
      </c>
    </row>
    <row r="955" spans="1:8" hidden="1" x14ac:dyDescent="0.25">
      <c r="A955">
        <v>12411</v>
      </c>
      <c r="B955" t="s">
        <v>1173</v>
      </c>
      <c r="C955" t="s">
        <v>16</v>
      </c>
      <c r="D955" t="s">
        <v>1043</v>
      </c>
      <c r="E955" t="s">
        <v>492</v>
      </c>
      <c r="F955">
        <v>0</v>
      </c>
      <c r="G955" t="str">
        <f t="shared" si="28"/>
        <v>Área construída (m2)</v>
      </c>
      <c r="H955" t="str">
        <f t="shared" si="29"/>
        <v>12411 - Construção da penitenciária de Imaruí - SJC</v>
      </c>
    </row>
    <row r="956" spans="1:8" hidden="1" x14ac:dyDescent="0.25">
      <c r="A956">
        <v>12412</v>
      </c>
      <c r="B956" t="s">
        <v>1174</v>
      </c>
      <c r="C956" t="s">
        <v>16</v>
      </c>
      <c r="D956" t="s">
        <v>161</v>
      </c>
      <c r="E956" t="s">
        <v>18</v>
      </c>
      <c r="F956">
        <v>0</v>
      </c>
      <c r="G956" t="str">
        <f t="shared" si="28"/>
        <v>Programa gerenciado (unidade)</v>
      </c>
      <c r="H956" t="str">
        <f t="shared" si="29"/>
        <v>12412 - Gerenciamento do programa de financiamento BNDES - Caminhos do Desenvolvimento - SIE</v>
      </c>
    </row>
    <row r="957" spans="1:8" hidden="1" x14ac:dyDescent="0.25">
      <c r="A957">
        <v>12415</v>
      </c>
      <c r="B957" t="s">
        <v>1175</v>
      </c>
      <c r="C957" t="s">
        <v>16</v>
      </c>
      <c r="D957" t="s">
        <v>881</v>
      </c>
      <c r="E957" t="s">
        <v>18</v>
      </c>
      <c r="F957">
        <v>0</v>
      </c>
      <c r="G957" t="str">
        <f t="shared" si="28"/>
        <v>Família atendida (unidade)</v>
      </c>
      <c r="H957" t="str">
        <f t="shared" si="29"/>
        <v>12415 - Captação, armazenagem e uso da água na agricultura - FDR</v>
      </c>
    </row>
    <row r="958" spans="1:8" hidden="1" x14ac:dyDescent="0.25">
      <c r="A958">
        <v>12416</v>
      </c>
      <c r="B958" t="s">
        <v>1176</v>
      </c>
      <c r="C958" t="s">
        <v>27</v>
      </c>
      <c r="D958" t="s">
        <v>221</v>
      </c>
      <c r="E958" t="s">
        <v>18</v>
      </c>
      <c r="F958">
        <v>0</v>
      </c>
      <c r="G958" t="str">
        <f t="shared" si="28"/>
        <v>Projeto executado (unidade)</v>
      </c>
      <c r="H958" t="str">
        <f t="shared" si="29"/>
        <v>12416 - Água para as comunidades rurais - FDR</v>
      </c>
    </row>
    <row r="959" spans="1:8" hidden="1" x14ac:dyDescent="0.25">
      <c r="A959">
        <v>12429</v>
      </c>
      <c r="B959" t="s">
        <v>1177</v>
      </c>
      <c r="C959" t="s">
        <v>16</v>
      </c>
      <c r="D959" t="s">
        <v>505</v>
      </c>
      <c r="E959" t="s">
        <v>18</v>
      </c>
      <c r="F959">
        <v>0</v>
      </c>
      <c r="G959" t="str">
        <f t="shared" si="28"/>
        <v>Fórum reformado (unidade)</v>
      </c>
      <c r="H959" t="str">
        <f t="shared" si="29"/>
        <v>12429 - Reforma do Fórum de Xanxerê - FRJ</v>
      </c>
    </row>
    <row r="960" spans="1:8" hidden="1" x14ac:dyDescent="0.25">
      <c r="A960">
        <v>12430</v>
      </c>
      <c r="B960" t="s">
        <v>1178</v>
      </c>
      <c r="C960" t="s">
        <v>16</v>
      </c>
      <c r="D960" t="s">
        <v>505</v>
      </c>
      <c r="E960" t="s">
        <v>18</v>
      </c>
      <c r="F960">
        <v>1</v>
      </c>
      <c r="G960" t="str">
        <f t="shared" si="28"/>
        <v>Fórum reformado (unidade)</v>
      </c>
      <c r="H960" t="str">
        <f t="shared" si="29"/>
        <v>12430 - Reforma do Fórum da comarca de Itaiópolis - FRJ</v>
      </c>
    </row>
    <row r="961" spans="1:8" hidden="1" x14ac:dyDescent="0.25">
      <c r="A961">
        <v>12431</v>
      </c>
      <c r="B961" t="s">
        <v>1179</v>
      </c>
      <c r="C961" t="s">
        <v>16</v>
      </c>
      <c r="D961" t="s">
        <v>505</v>
      </c>
      <c r="E961" t="s">
        <v>18</v>
      </c>
      <c r="F961">
        <v>1</v>
      </c>
      <c r="G961" t="str">
        <f t="shared" si="28"/>
        <v>Fórum reformado (unidade)</v>
      </c>
      <c r="H961" t="str">
        <f t="shared" si="29"/>
        <v>12431 - Reforma do Fórum da comarca de Lages - FRJ</v>
      </c>
    </row>
    <row r="962" spans="1:8" hidden="1" x14ac:dyDescent="0.25">
      <c r="A962">
        <v>12433</v>
      </c>
      <c r="B962" t="s">
        <v>1180</v>
      </c>
      <c r="C962" t="s">
        <v>16</v>
      </c>
      <c r="D962" t="s">
        <v>505</v>
      </c>
      <c r="E962" t="s">
        <v>18</v>
      </c>
      <c r="F962">
        <v>0</v>
      </c>
      <c r="G962" t="str">
        <f t="shared" si="28"/>
        <v>Fórum reformado (unidade)</v>
      </c>
      <c r="H962" t="str">
        <f t="shared" si="29"/>
        <v>12433 - Reforma do Fórum de São Bento do Sul - FRJ</v>
      </c>
    </row>
    <row r="963" spans="1:8" hidden="1" x14ac:dyDescent="0.25">
      <c r="A963">
        <v>12434</v>
      </c>
      <c r="B963" t="s">
        <v>1181</v>
      </c>
      <c r="C963" t="s">
        <v>16</v>
      </c>
      <c r="D963" t="s">
        <v>534</v>
      </c>
      <c r="E963" t="s">
        <v>18</v>
      </c>
      <c r="F963">
        <v>1</v>
      </c>
      <c r="G963" t="str">
        <f t="shared" ref="G963:G1026" si="30">CONCATENATE(D963," (",E963,")")</f>
        <v>Plano de gestão (unidade)</v>
      </c>
      <c r="H963" t="str">
        <f t="shared" ref="H963:H1026" si="31">CONCATENATE(A963," - ",B963)</f>
        <v>12434 - Operacionalização do CECOP</v>
      </c>
    </row>
    <row r="964" spans="1:8" hidden="1" x14ac:dyDescent="0.25">
      <c r="A964">
        <v>12438</v>
      </c>
      <c r="B964" t="s">
        <v>1182</v>
      </c>
      <c r="C964" t="s">
        <v>16</v>
      </c>
      <c r="D964" t="s">
        <v>92</v>
      </c>
      <c r="E964" t="s">
        <v>31</v>
      </c>
      <c r="F964">
        <v>20</v>
      </c>
      <c r="G964" t="str">
        <f t="shared" si="30"/>
        <v>Rodovia pavimentada (km)</v>
      </c>
      <c r="H964" t="str">
        <f t="shared" si="31"/>
        <v>12438 - Implantação e pavimentação da SC-108, trecho entroncam BR-470 (p/ Blumenau) - Vila Itoupava</v>
      </c>
    </row>
    <row r="965" spans="1:8" hidden="1" x14ac:dyDescent="0.25">
      <c r="A965">
        <v>12439</v>
      </c>
      <c r="B965" t="s">
        <v>1183</v>
      </c>
      <c r="C965" t="s">
        <v>16</v>
      </c>
      <c r="D965" t="s">
        <v>255</v>
      </c>
      <c r="E965" t="s">
        <v>31</v>
      </c>
      <c r="F965">
        <v>80</v>
      </c>
      <c r="G965" t="str">
        <f t="shared" si="30"/>
        <v>Rodovia reabilitada (km)</v>
      </c>
      <c r="H965" t="str">
        <f t="shared" si="31"/>
        <v>12439 - AP - Reabilitação da SC-135, trecho Caçador - Matos Costa - Porto União</v>
      </c>
    </row>
    <row r="966" spans="1:8" hidden="1" x14ac:dyDescent="0.25">
      <c r="A966">
        <v>12440</v>
      </c>
      <c r="B966" t="s">
        <v>1184</v>
      </c>
      <c r="C966" t="s">
        <v>16</v>
      </c>
      <c r="D966" t="s">
        <v>255</v>
      </c>
      <c r="E966" t="s">
        <v>31</v>
      </c>
      <c r="F966">
        <v>35</v>
      </c>
      <c r="G966" t="str">
        <f t="shared" si="30"/>
        <v>Rodovia reabilitada (km)</v>
      </c>
      <c r="H966" t="str">
        <f t="shared" si="31"/>
        <v>12440 - Reabilitação/aumento capacidade SC-412, trecho BR-101 - Ilhota - Gaspar e contorno de Ilhota</v>
      </c>
    </row>
    <row r="967" spans="1:8" hidden="1" x14ac:dyDescent="0.25">
      <c r="A967">
        <v>12443</v>
      </c>
      <c r="B967" t="s">
        <v>1185</v>
      </c>
      <c r="C967" t="s">
        <v>16</v>
      </c>
      <c r="D967" t="s">
        <v>255</v>
      </c>
      <c r="E967" t="s">
        <v>31</v>
      </c>
      <c r="F967">
        <v>30</v>
      </c>
      <c r="G967" t="str">
        <f t="shared" si="30"/>
        <v>Rodovia reabilitada (km)</v>
      </c>
      <c r="H967" t="str">
        <f t="shared" si="31"/>
        <v>12443 - Reabilitação da SC-114, trecho Lages - Painel</v>
      </c>
    </row>
    <row r="968" spans="1:8" hidden="1" x14ac:dyDescent="0.25">
      <c r="A968">
        <v>12444</v>
      </c>
      <c r="B968" t="s">
        <v>1186</v>
      </c>
      <c r="C968" t="s">
        <v>16</v>
      </c>
      <c r="D968" t="s">
        <v>255</v>
      </c>
      <c r="E968" t="s">
        <v>31</v>
      </c>
      <c r="F968">
        <v>0</v>
      </c>
      <c r="G968" t="str">
        <f t="shared" si="30"/>
        <v>Rodovia reabilitada (km)</v>
      </c>
      <c r="H968" t="str">
        <f t="shared" si="31"/>
        <v>12444 - Reabilitação da SC-355, trecho BR-282 - Jaborá e acesso a Presidente Castelo Branco</v>
      </c>
    </row>
    <row r="969" spans="1:8" hidden="1" x14ac:dyDescent="0.25">
      <c r="A969">
        <v>12450</v>
      </c>
      <c r="B969" t="s">
        <v>1187</v>
      </c>
      <c r="C969" t="s">
        <v>16</v>
      </c>
      <c r="D969" t="s">
        <v>255</v>
      </c>
      <c r="E969" t="s">
        <v>31</v>
      </c>
      <c r="F969">
        <v>30</v>
      </c>
      <c r="G969" t="str">
        <f t="shared" si="30"/>
        <v>Rodovia reabilitada (km)</v>
      </c>
      <c r="H969" t="str">
        <f t="shared" si="31"/>
        <v>12450 - AP - Reabilitação da SC-355, trecho Lebon Régis - Fraiburgo</v>
      </c>
    </row>
    <row r="970" spans="1:8" hidden="1" x14ac:dyDescent="0.25">
      <c r="A970">
        <v>12451</v>
      </c>
      <c r="B970" t="s">
        <v>1188</v>
      </c>
      <c r="C970" t="s">
        <v>27</v>
      </c>
      <c r="D970" t="s">
        <v>28</v>
      </c>
      <c r="E970" t="s">
        <v>18</v>
      </c>
      <c r="F970">
        <v>0</v>
      </c>
      <c r="G970" t="str">
        <f t="shared" si="30"/>
        <v>Obra rodoviária executada (unidade)</v>
      </c>
      <c r="H970" t="str">
        <f t="shared" si="31"/>
        <v>12451 - Tratamento de pontos críticos e passivos ambientais nas rodovias - BID-VI</v>
      </c>
    </row>
    <row r="971" spans="1:8" hidden="1" x14ac:dyDescent="0.25">
      <c r="A971">
        <v>12452</v>
      </c>
      <c r="B971" t="s">
        <v>1189</v>
      </c>
      <c r="C971" t="s">
        <v>27</v>
      </c>
      <c r="D971" t="s">
        <v>399</v>
      </c>
      <c r="E971" t="s">
        <v>18</v>
      </c>
      <c r="F971">
        <v>10</v>
      </c>
      <c r="G971" t="str">
        <f t="shared" si="30"/>
        <v>Obra supervisionada (unidade)</v>
      </c>
      <c r="H971" t="str">
        <f t="shared" si="31"/>
        <v>12452 - Supervisão regional e inspeção ambiental de obras de infraestrutura, incl sistemas de concessões</v>
      </c>
    </row>
    <row r="972" spans="1:8" hidden="1" x14ac:dyDescent="0.25">
      <c r="A972">
        <v>12453</v>
      </c>
      <c r="B972" t="s">
        <v>1190</v>
      </c>
      <c r="C972" t="s">
        <v>16</v>
      </c>
      <c r="D972" t="s">
        <v>326</v>
      </c>
      <c r="E972" t="s">
        <v>18</v>
      </c>
      <c r="F972">
        <v>1</v>
      </c>
      <c r="G972" t="str">
        <f t="shared" si="30"/>
        <v>Unidade adequada (unidade)</v>
      </c>
      <c r="H972" t="str">
        <f t="shared" si="31"/>
        <v>12453 - Manutenção e serviços do Centro Administrativo - FMPIO - SEA</v>
      </c>
    </row>
    <row r="973" spans="1:8" hidden="1" x14ac:dyDescent="0.25">
      <c r="A973">
        <v>12462</v>
      </c>
      <c r="B973" t="s">
        <v>1191</v>
      </c>
      <c r="C973" t="s">
        <v>16</v>
      </c>
      <c r="D973" t="s">
        <v>505</v>
      </c>
      <c r="E973" t="s">
        <v>18</v>
      </c>
      <c r="F973">
        <v>0</v>
      </c>
      <c r="G973" t="str">
        <f t="shared" si="30"/>
        <v>Fórum reformado (unidade)</v>
      </c>
      <c r="H973" t="str">
        <f t="shared" si="31"/>
        <v>12462 - Reforma do Fórum de Araranguá - FRJ</v>
      </c>
    </row>
    <row r="974" spans="1:8" hidden="1" x14ac:dyDescent="0.25">
      <c r="A974">
        <v>12463</v>
      </c>
      <c r="B974" t="s">
        <v>1192</v>
      </c>
      <c r="C974" t="s">
        <v>16</v>
      </c>
      <c r="D974" t="s">
        <v>505</v>
      </c>
      <c r="E974" t="s">
        <v>18</v>
      </c>
      <c r="F974">
        <v>0</v>
      </c>
      <c r="G974" t="str">
        <f t="shared" si="30"/>
        <v>Fórum reformado (unidade)</v>
      </c>
      <c r="H974" t="str">
        <f t="shared" si="31"/>
        <v>12463 - Reforma do Fórum de Barra Velha - FRJ</v>
      </c>
    </row>
    <row r="975" spans="1:8" hidden="1" x14ac:dyDescent="0.25">
      <c r="A975">
        <v>12464</v>
      </c>
      <c r="B975" t="s">
        <v>1193</v>
      </c>
      <c r="C975" t="s">
        <v>16</v>
      </c>
      <c r="D975" t="s">
        <v>505</v>
      </c>
      <c r="E975" t="s">
        <v>18</v>
      </c>
      <c r="F975">
        <v>1</v>
      </c>
      <c r="G975" t="str">
        <f t="shared" si="30"/>
        <v>Fórum reformado (unidade)</v>
      </c>
      <c r="H975" t="str">
        <f t="shared" si="31"/>
        <v>12464 - Reforma do Fórum da comarca de Fraiburgo - FRJ</v>
      </c>
    </row>
    <row r="976" spans="1:8" hidden="1" x14ac:dyDescent="0.25">
      <c r="A976">
        <v>12466</v>
      </c>
      <c r="B976" t="s">
        <v>1194</v>
      </c>
      <c r="C976" t="s">
        <v>16</v>
      </c>
      <c r="D976" t="s">
        <v>505</v>
      </c>
      <c r="E976" t="s">
        <v>18</v>
      </c>
      <c r="F976">
        <v>1</v>
      </c>
      <c r="G976" t="str">
        <f t="shared" si="30"/>
        <v>Fórum reformado (unidade)</v>
      </c>
      <c r="H976" t="str">
        <f t="shared" si="31"/>
        <v>12466 - Reforma do Fórum da comarca de Laguna - FRJ</v>
      </c>
    </row>
    <row r="977" spans="1:8" hidden="1" x14ac:dyDescent="0.25">
      <c r="A977">
        <v>12471</v>
      </c>
      <c r="B977" t="s">
        <v>1195</v>
      </c>
      <c r="C977" t="s">
        <v>16</v>
      </c>
      <c r="D977" t="s">
        <v>505</v>
      </c>
      <c r="E977" t="s">
        <v>18</v>
      </c>
      <c r="F977">
        <v>0</v>
      </c>
      <c r="G977" t="str">
        <f t="shared" si="30"/>
        <v>Fórum reformado (unidade)</v>
      </c>
      <c r="H977" t="str">
        <f t="shared" si="31"/>
        <v>12471 - Reforma do Fórum de São Lourenço do Oeste - FRJ</v>
      </c>
    </row>
    <row r="978" spans="1:8" hidden="1" x14ac:dyDescent="0.25">
      <c r="A978">
        <v>12472</v>
      </c>
      <c r="B978" t="s">
        <v>1196</v>
      </c>
      <c r="C978" t="s">
        <v>16</v>
      </c>
      <c r="D978" t="s">
        <v>505</v>
      </c>
      <c r="E978" t="s">
        <v>18</v>
      </c>
      <c r="F978">
        <v>1</v>
      </c>
      <c r="G978" t="str">
        <f t="shared" si="30"/>
        <v>Fórum reformado (unidade)</v>
      </c>
      <c r="H978" t="str">
        <f t="shared" si="31"/>
        <v>12472 - Reforma do Fórum da comarca de Seara - FRJ</v>
      </c>
    </row>
    <row r="979" spans="1:8" hidden="1" x14ac:dyDescent="0.25">
      <c r="A979">
        <v>12474</v>
      </c>
      <c r="B979" t="s">
        <v>1197</v>
      </c>
      <c r="C979" t="s">
        <v>16</v>
      </c>
      <c r="D979" t="s">
        <v>265</v>
      </c>
      <c r="E979" t="s">
        <v>18</v>
      </c>
      <c r="F979">
        <v>1</v>
      </c>
      <c r="G979" t="str">
        <f t="shared" si="30"/>
        <v>Edificação construída ou reformada (unidade)</v>
      </c>
      <c r="H979" t="str">
        <f t="shared" si="31"/>
        <v>12474 - Reforma do complexo do Almoxarifado Central e Gráfica - FRJ</v>
      </c>
    </row>
    <row r="980" spans="1:8" hidden="1" x14ac:dyDescent="0.25">
      <c r="A980">
        <v>12475</v>
      </c>
      <c r="B980" t="s">
        <v>1198</v>
      </c>
      <c r="C980" t="s">
        <v>16</v>
      </c>
      <c r="D980" t="s">
        <v>1199</v>
      </c>
      <c r="E980" t="s">
        <v>492</v>
      </c>
      <c r="F980">
        <v>0</v>
      </c>
      <c r="G980" t="str">
        <f t="shared" si="30"/>
        <v>Unidade administrativa ampliada (m2)</v>
      </c>
      <c r="H980" t="str">
        <f t="shared" si="31"/>
        <v>12475 - Ampliação dos prédios do Almoxarifado, Gráfica e Patrimônio do PJSC - FRJ</v>
      </c>
    </row>
    <row r="981" spans="1:8" hidden="1" x14ac:dyDescent="0.25">
      <c r="A981">
        <v>12477</v>
      </c>
      <c r="B981" t="s">
        <v>1200</v>
      </c>
      <c r="C981" t="s">
        <v>16</v>
      </c>
      <c r="D981" t="s">
        <v>1201</v>
      </c>
      <c r="E981" t="s">
        <v>18</v>
      </c>
      <c r="F981">
        <v>1</v>
      </c>
      <c r="G981" t="str">
        <f t="shared" si="30"/>
        <v>Edificação conservada (unidade)</v>
      </c>
      <c r="H981" t="str">
        <f t="shared" si="31"/>
        <v>12477 - Manutenção predial - FRJ</v>
      </c>
    </row>
    <row r="982" spans="1:8" hidden="1" x14ac:dyDescent="0.25">
      <c r="A982">
        <v>12480</v>
      </c>
      <c r="B982" t="s">
        <v>1202</v>
      </c>
      <c r="C982" t="s">
        <v>16</v>
      </c>
      <c r="D982" t="s">
        <v>241</v>
      </c>
      <c r="E982" t="s">
        <v>18</v>
      </c>
      <c r="F982">
        <v>295</v>
      </c>
      <c r="G982" t="str">
        <f t="shared" si="30"/>
        <v>Município atendido (unidade)</v>
      </c>
      <c r="H982" t="str">
        <f t="shared" si="31"/>
        <v>12480 - Ações Preventivas em Defesa Civil</v>
      </c>
    </row>
    <row r="983" spans="1:8" hidden="1" x14ac:dyDescent="0.25">
      <c r="A983">
        <v>12481</v>
      </c>
      <c r="B983" t="s">
        <v>1203</v>
      </c>
      <c r="C983" t="s">
        <v>16</v>
      </c>
      <c r="D983" t="s">
        <v>241</v>
      </c>
      <c r="E983" t="s">
        <v>18</v>
      </c>
      <c r="F983">
        <v>295</v>
      </c>
      <c r="G983" t="str">
        <f t="shared" si="30"/>
        <v>Município atendido (unidade)</v>
      </c>
      <c r="H983" t="str">
        <f t="shared" si="31"/>
        <v>12481 - Ações de Reabilitação e Recuperação em Defesa Civil</v>
      </c>
    </row>
    <row r="984" spans="1:8" hidden="1" x14ac:dyDescent="0.25">
      <c r="A984">
        <v>12482</v>
      </c>
      <c r="B984" t="s">
        <v>1204</v>
      </c>
      <c r="C984" t="s">
        <v>16</v>
      </c>
      <c r="D984" t="s">
        <v>682</v>
      </c>
      <c r="E984" t="s">
        <v>18</v>
      </c>
      <c r="F984">
        <v>1084</v>
      </c>
      <c r="G984" t="str">
        <f t="shared" si="30"/>
        <v>Escola atendida (unidade)</v>
      </c>
      <c r="H984" t="str">
        <f t="shared" si="31"/>
        <v>12482 - Manutenção e reforma das escolas de educação básica</v>
      </c>
    </row>
    <row r="985" spans="1:8" x14ac:dyDescent="0.25">
      <c r="A985">
        <v>12483</v>
      </c>
      <c r="B985" t="s">
        <v>1205</v>
      </c>
      <c r="C985" t="s">
        <v>147</v>
      </c>
      <c r="D985" t="s">
        <v>615</v>
      </c>
      <c r="E985" t="s">
        <v>18</v>
      </c>
      <c r="F985">
        <v>33760</v>
      </c>
      <c r="G985" t="str">
        <f t="shared" si="30"/>
        <v>Família beneficiada (unidade)</v>
      </c>
      <c r="H985" t="str">
        <f t="shared" si="31"/>
        <v>12483 - Transferência de renda complementar - Santa Renda</v>
      </c>
    </row>
    <row r="986" spans="1:8" hidden="1" x14ac:dyDescent="0.25">
      <c r="A986">
        <v>12486</v>
      </c>
      <c r="B986" t="s">
        <v>1206</v>
      </c>
      <c r="C986" t="s">
        <v>27</v>
      </c>
      <c r="D986" t="s">
        <v>241</v>
      </c>
      <c r="E986" t="s">
        <v>18</v>
      </c>
      <c r="F986">
        <v>74</v>
      </c>
      <c r="G986" t="str">
        <f t="shared" si="30"/>
        <v>Município atendido (unidade)</v>
      </c>
      <c r="H986" t="str">
        <f t="shared" si="31"/>
        <v>12486 - Implementação e consolidação das políticas do Sistema Nacional de Segurança Alimentar e Nutricional</v>
      </c>
    </row>
    <row r="987" spans="1:8" hidden="1" x14ac:dyDescent="0.25">
      <c r="A987">
        <v>12487</v>
      </c>
      <c r="B987" t="s">
        <v>1207</v>
      </c>
      <c r="C987" t="s">
        <v>27</v>
      </c>
      <c r="D987" t="s">
        <v>241</v>
      </c>
      <c r="E987" t="s">
        <v>18</v>
      </c>
      <c r="F987">
        <v>4</v>
      </c>
      <c r="G987" t="str">
        <f t="shared" si="30"/>
        <v>Município atendido (unidade)</v>
      </c>
      <c r="H987" t="str">
        <f t="shared" si="31"/>
        <v>12487 - Implantação e modernização de equipamentos sociais de combate à fome e segurança alimentar</v>
      </c>
    </row>
    <row r="988" spans="1:8" hidden="1" x14ac:dyDescent="0.25">
      <c r="A988">
        <v>12490</v>
      </c>
      <c r="B988" t="s">
        <v>1208</v>
      </c>
      <c r="C988" t="s">
        <v>16</v>
      </c>
      <c r="D988" t="s">
        <v>46</v>
      </c>
      <c r="E988" t="s">
        <v>18</v>
      </c>
      <c r="F988">
        <v>1</v>
      </c>
      <c r="G988" t="str">
        <f t="shared" si="30"/>
        <v>Obra executada (unidade)</v>
      </c>
      <c r="H988" t="str">
        <f t="shared" si="31"/>
        <v>12490 - Construção do centro cirúrgico e UTI do CEPON</v>
      </c>
    </row>
    <row r="989" spans="1:8" hidden="1" x14ac:dyDescent="0.25">
      <c r="A989">
        <v>12492</v>
      </c>
      <c r="B989" t="s">
        <v>1209</v>
      </c>
      <c r="C989" t="s">
        <v>16</v>
      </c>
      <c r="D989" t="s">
        <v>1210</v>
      </c>
      <c r="E989" t="s">
        <v>18</v>
      </c>
      <c r="F989">
        <v>1</v>
      </c>
      <c r="G989" t="str">
        <f t="shared" si="30"/>
        <v>Projeto elaborado (unidade)</v>
      </c>
      <c r="H989" t="str">
        <f t="shared" si="31"/>
        <v>12492 - Elaboração de projetos arquitetônicos e complementares para hospitais</v>
      </c>
    </row>
    <row r="990" spans="1:8" hidden="1" x14ac:dyDescent="0.25">
      <c r="A990">
        <v>12494</v>
      </c>
      <c r="B990" t="s">
        <v>1211</v>
      </c>
      <c r="C990" t="s">
        <v>16</v>
      </c>
      <c r="D990" t="s">
        <v>46</v>
      </c>
      <c r="E990" t="s">
        <v>18</v>
      </c>
      <c r="F990">
        <v>1</v>
      </c>
      <c r="G990" t="str">
        <f t="shared" si="30"/>
        <v>Obra executada (unidade)</v>
      </c>
      <c r="H990" t="str">
        <f t="shared" si="31"/>
        <v>12494 - Aquisição/construção edifício sede do MPSC</v>
      </c>
    </row>
    <row r="991" spans="1:8" hidden="1" x14ac:dyDescent="0.25">
      <c r="A991">
        <v>12496</v>
      </c>
      <c r="B991" t="s">
        <v>1212</v>
      </c>
      <c r="C991" t="s">
        <v>16</v>
      </c>
      <c r="D991" t="s">
        <v>575</v>
      </c>
      <c r="E991" t="s">
        <v>18</v>
      </c>
      <c r="F991">
        <v>4400</v>
      </c>
      <c r="G991" t="str">
        <f t="shared" si="30"/>
        <v>Atendimento realizado (unidade)</v>
      </c>
      <c r="H991" t="str">
        <f t="shared" si="31"/>
        <v>12496 - Apoio às centrais de penas e medidas alternativas</v>
      </c>
    </row>
    <row r="992" spans="1:8" hidden="1" x14ac:dyDescent="0.25">
      <c r="A992">
        <v>12506</v>
      </c>
      <c r="B992" t="s">
        <v>1213</v>
      </c>
      <c r="C992" t="s">
        <v>16</v>
      </c>
      <c r="D992" t="s">
        <v>46</v>
      </c>
      <c r="E992" t="s">
        <v>18</v>
      </c>
      <c r="F992">
        <v>1</v>
      </c>
      <c r="G992" t="str">
        <f t="shared" si="30"/>
        <v>Obra executada (unidade)</v>
      </c>
      <c r="H992" t="str">
        <f t="shared" si="31"/>
        <v>12506 - AP - Reforma e ampliação do Hospital Waldomiro Colautti em Ibirama</v>
      </c>
    </row>
    <row r="993" spans="1:8" hidden="1" x14ac:dyDescent="0.25">
      <c r="A993">
        <v>12511</v>
      </c>
      <c r="B993" t="s">
        <v>1214</v>
      </c>
      <c r="C993" t="s">
        <v>16</v>
      </c>
      <c r="D993" t="s">
        <v>17</v>
      </c>
      <c r="E993" t="s">
        <v>18</v>
      </c>
      <c r="F993">
        <v>300</v>
      </c>
      <c r="G993" t="str">
        <f t="shared" si="30"/>
        <v>Servidor remunerado (unidade)</v>
      </c>
      <c r="H993" t="str">
        <f t="shared" si="31"/>
        <v>12511 - Administração de pessoal e encargos sociais - DPE</v>
      </c>
    </row>
    <row r="994" spans="1:8" hidden="1" x14ac:dyDescent="0.25">
      <c r="A994">
        <v>12512</v>
      </c>
      <c r="B994" t="s">
        <v>1215</v>
      </c>
      <c r="C994" t="s">
        <v>16</v>
      </c>
      <c r="D994" t="s">
        <v>20</v>
      </c>
      <c r="E994" t="s">
        <v>18</v>
      </c>
      <c r="F994">
        <v>1</v>
      </c>
      <c r="G994" t="str">
        <f t="shared" si="30"/>
        <v>Unidade gestora mantida (unidade)</v>
      </c>
      <c r="H994" t="str">
        <f t="shared" si="31"/>
        <v>12512 - Administração e manutenção dos serviços administrativos gerais - DPE</v>
      </c>
    </row>
    <row r="995" spans="1:8" hidden="1" x14ac:dyDescent="0.25">
      <c r="A995">
        <v>12516</v>
      </c>
      <c r="B995" t="s">
        <v>1216</v>
      </c>
      <c r="C995" t="s">
        <v>16</v>
      </c>
      <c r="D995" t="s">
        <v>229</v>
      </c>
      <c r="E995" t="s">
        <v>18</v>
      </c>
      <c r="F995">
        <v>500</v>
      </c>
      <c r="G995" t="str">
        <f t="shared" si="30"/>
        <v>Estação de trabalho mantida (unidade)</v>
      </c>
      <c r="H995" t="str">
        <f t="shared" si="31"/>
        <v>12516 - Manutenção e modernização dos serviços de tecnologia da informação e comunicação - DPE</v>
      </c>
    </row>
    <row r="996" spans="1:8" hidden="1" x14ac:dyDescent="0.25">
      <c r="A996">
        <v>12517</v>
      </c>
      <c r="B996" t="s">
        <v>1217</v>
      </c>
      <c r="C996" t="s">
        <v>16</v>
      </c>
      <c r="D996" t="s">
        <v>23</v>
      </c>
      <c r="E996" t="s">
        <v>18</v>
      </c>
      <c r="F996">
        <v>161</v>
      </c>
      <c r="G996" t="str">
        <f t="shared" si="30"/>
        <v>Estagiário contratado (unidade)</v>
      </c>
      <c r="H996" t="str">
        <f t="shared" si="31"/>
        <v>12517 - Encargos com estagiários - DPE</v>
      </c>
    </row>
    <row r="997" spans="1:8" hidden="1" x14ac:dyDescent="0.25">
      <c r="A997">
        <v>12519</v>
      </c>
      <c r="B997" t="s">
        <v>1218</v>
      </c>
      <c r="C997" t="s">
        <v>27</v>
      </c>
      <c r="D997" t="s">
        <v>1219</v>
      </c>
      <c r="E997" t="s">
        <v>18</v>
      </c>
      <c r="F997">
        <v>0</v>
      </c>
      <c r="G997" t="str">
        <f t="shared" si="30"/>
        <v>Escola revitalizada (unidade)</v>
      </c>
      <c r="H997" t="str">
        <f t="shared" si="31"/>
        <v>12519 - Revitalização da rede física nas UES - lote I - SED</v>
      </c>
    </row>
    <row r="998" spans="1:8" hidden="1" x14ac:dyDescent="0.25">
      <c r="A998">
        <v>12522</v>
      </c>
      <c r="B998" t="s">
        <v>1220</v>
      </c>
      <c r="C998" t="s">
        <v>16</v>
      </c>
      <c r="D998" t="s">
        <v>575</v>
      </c>
      <c r="E998" t="s">
        <v>18</v>
      </c>
      <c r="F998">
        <v>555000</v>
      </c>
      <c r="G998" t="str">
        <f t="shared" si="30"/>
        <v>Atendimento realizado (unidade)</v>
      </c>
      <c r="H998" t="str">
        <f t="shared" si="31"/>
        <v>12522 - Ampliação da atuação do Estado na Defensoria Pública - DPE</v>
      </c>
    </row>
    <row r="999" spans="1:8" hidden="1" x14ac:dyDescent="0.25">
      <c r="A999">
        <v>12536</v>
      </c>
      <c r="B999" t="s">
        <v>1221</v>
      </c>
      <c r="C999" t="s">
        <v>16</v>
      </c>
      <c r="D999" t="s">
        <v>1043</v>
      </c>
      <c r="E999" t="s">
        <v>492</v>
      </c>
      <c r="F999">
        <v>6300</v>
      </c>
      <c r="G999" t="str">
        <f t="shared" si="30"/>
        <v>Área construída (m2)</v>
      </c>
      <c r="H999" t="str">
        <f t="shared" si="31"/>
        <v>12536 - Construção do presídio de Biguaçú</v>
      </c>
    </row>
    <row r="1000" spans="1:8" hidden="1" x14ac:dyDescent="0.25">
      <c r="A1000">
        <v>12538</v>
      </c>
      <c r="B1000" t="s">
        <v>1222</v>
      </c>
      <c r="C1000" t="s">
        <v>16</v>
      </c>
      <c r="D1000" t="s">
        <v>1043</v>
      </c>
      <c r="E1000" t="s">
        <v>492</v>
      </c>
      <c r="F1000">
        <v>0</v>
      </c>
      <c r="G1000" t="str">
        <f t="shared" si="30"/>
        <v>Área construída (m2)</v>
      </c>
      <c r="H1000" t="str">
        <f t="shared" si="31"/>
        <v>12538 - Construção da penitenciária feminina de Criciúma</v>
      </c>
    </row>
    <row r="1001" spans="1:8" hidden="1" x14ac:dyDescent="0.25">
      <c r="A1001">
        <v>12539</v>
      </c>
      <c r="B1001" t="s">
        <v>1223</v>
      </c>
      <c r="C1001" t="s">
        <v>16</v>
      </c>
      <c r="D1001" t="s">
        <v>1043</v>
      </c>
      <c r="E1001" t="s">
        <v>492</v>
      </c>
      <c r="F1001">
        <v>0</v>
      </c>
      <c r="G1001" t="str">
        <f t="shared" si="30"/>
        <v>Área construída (m2)</v>
      </c>
      <c r="H1001" t="str">
        <f t="shared" si="31"/>
        <v>12539 - Construção do semiaberto da penitenciária Sul - Criciúma</v>
      </c>
    </row>
    <row r="1002" spans="1:8" hidden="1" x14ac:dyDescent="0.25">
      <c r="A1002">
        <v>12540</v>
      </c>
      <c r="B1002" t="s">
        <v>1224</v>
      </c>
      <c r="C1002" t="s">
        <v>16</v>
      </c>
      <c r="D1002" t="s">
        <v>1043</v>
      </c>
      <c r="E1002" t="s">
        <v>492</v>
      </c>
      <c r="F1002">
        <v>5700</v>
      </c>
      <c r="G1002" t="str">
        <f t="shared" si="30"/>
        <v>Área construída (m2)</v>
      </c>
      <c r="H1002" t="str">
        <f t="shared" si="31"/>
        <v>12540 - AP - Construção do presídio regional de Araranguá</v>
      </c>
    </row>
    <row r="1003" spans="1:8" hidden="1" x14ac:dyDescent="0.25">
      <c r="A1003">
        <v>12541</v>
      </c>
      <c r="B1003" t="s">
        <v>1225</v>
      </c>
      <c r="C1003" t="s">
        <v>16</v>
      </c>
      <c r="D1003" t="s">
        <v>1043</v>
      </c>
      <c r="E1003" t="s">
        <v>492</v>
      </c>
      <c r="F1003">
        <v>4940</v>
      </c>
      <c r="G1003" t="str">
        <f t="shared" si="30"/>
        <v>Área construída (m2)</v>
      </c>
      <c r="H1003" t="str">
        <f t="shared" si="31"/>
        <v>12541 - Construção do presídio feminino de Tubarão</v>
      </c>
    </row>
    <row r="1004" spans="1:8" hidden="1" x14ac:dyDescent="0.25">
      <c r="A1004">
        <v>12542</v>
      </c>
      <c r="B1004" t="s">
        <v>1226</v>
      </c>
      <c r="C1004" t="s">
        <v>16</v>
      </c>
      <c r="D1004" t="s">
        <v>1043</v>
      </c>
      <c r="E1004" t="s">
        <v>492</v>
      </c>
      <c r="F1004">
        <v>0</v>
      </c>
      <c r="G1004" t="str">
        <f t="shared" si="30"/>
        <v>Área construída (m2)</v>
      </c>
      <c r="H1004" t="str">
        <f t="shared" si="31"/>
        <v>12542 - Construção do presídio regional de Criciúma</v>
      </c>
    </row>
    <row r="1005" spans="1:8" hidden="1" x14ac:dyDescent="0.25">
      <c r="A1005">
        <v>12544</v>
      </c>
      <c r="B1005" t="s">
        <v>1227</v>
      </c>
      <c r="C1005" t="s">
        <v>16</v>
      </c>
      <c r="D1005" t="s">
        <v>1043</v>
      </c>
      <c r="E1005" t="s">
        <v>492</v>
      </c>
      <c r="F1005">
        <v>0</v>
      </c>
      <c r="G1005" t="str">
        <f t="shared" si="30"/>
        <v>Área construída (m2)</v>
      </c>
      <c r="H1005" t="str">
        <f t="shared" si="31"/>
        <v>12544 - Construção da penitenciária da região de Blumenau</v>
      </c>
    </row>
    <row r="1006" spans="1:8" hidden="1" x14ac:dyDescent="0.25">
      <c r="A1006">
        <v>12545</v>
      </c>
      <c r="B1006" t="s">
        <v>1228</v>
      </c>
      <c r="C1006" t="s">
        <v>16</v>
      </c>
      <c r="D1006" t="s">
        <v>1043</v>
      </c>
      <c r="E1006" t="s">
        <v>492</v>
      </c>
      <c r="F1006">
        <v>0</v>
      </c>
      <c r="G1006" t="str">
        <f t="shared" si="30"/>
        <v>Área construída (m2)</v>
      </c>
      <c r="H1006" t="str">
        <f t="shared" si="31"/>
        <v>12545 - Construção do semiaberto da penitenciária da região de Blumenau</v>
      </c>
    </row>
    <row r="1007" spans="1:8" hidden="1" x14ac:dyDescent="0.25">
      <c r="A1007">
        <v>12546</v>
      </c>
      <c r="B1007" t="s">
        <v>1229</v>
      </c>
      <c r="C1007" t="s">
        <v>16</v>
      </c>
      <c r="D1007" t="s">
        <v>1043</v>
      </c>
      <c r="E1007" t="s">
        <v>492</v>
      </c>
      <c r="F1007">
        <v>0</v>
      </c>
      <c r="G1007" t="str">
        <f t="shared" si="30"/>
        <v>Área construída (m2)</v>
      </c>
      <c r="H1007" t="str">
        <f t="shared" si="31"/>
        <v>12546 - Ampliação do semiaberto da penitenciária de Itajaí</v>
      </c>
    </row>
    <row r="1008" spans="1:8" hidden="1" x14ac:dyDescent="0.25">
      <c r="A1008">
        <v>12548</v>
      </c>
      <c r="B1008" t="s">
        <v>1230</v>
      </c>
      <c r="C1008" t="s">
        <v>16</v>
      </c>
      <c r="D1008" t="s">
        <v>1043</v>
      </c>
      <c r="E1008" t="s">
        <v>492</v>
      </c>
      <c r="F1008">
        <v>9315</v>
      </c>
      <c r="G1008" t="str">
        <f t="shared" si="30"/>
        <v>Área construída (m2)</v>
      </c>
      <c r="H1008" t="str">
        <f t="shared" si="31"/>
        <v>12548 - Construção da penitenciária industrial de São Bento do Sul</v>
      </c>
    </row>
    <row r="1009" spans="1:8" hidden="1" x14ac:dyDescent="0.25">
      <c r="A1009">
        <v>12550</v>
      </c>
      <c r="B1009" t="s">
        <v>1231</v>
      </c>
      <c r="C1009" t="s">
        <v>16</v>
      </c>
      <c r="D1009" t="s">
        <v>1043</v>
      </c>
      <c r="E1009" t="s">
        <v>492</v>
      </c>
      <c r="F1009">
        <v>0</v>
      </c>
      <c r="G1009" t="str">
        <f t="shared" si="30"/>
        <v>Área construída (m2)</v>
      </c>
      <c r="H1009" t="str">
        <f t="shared" si="31"/>
        <v>12550 - Ampliação do semiaberto da penitenciária industrial de Joinville</v>
      </c>
    </row>
    <row r="1010" spans="1:8" hidden="1" x14ac:dyDescent="0.25">
      <c r="A1010">
        <v>12552</v>
      </c>
      <c r="B1010" t="s">
        <v>1232</v>
      </c>
      <c r="C1010" t="s">
        <v>16</v>
      </c>
      <c r="D1010" t="s">
        <v>1043</v>
      </c>
      <c r="E1010" t="s">
        <v>492</v>
      </c>
      <c r="F1010">
        <v>4940</v>
      </c>
      <c r="G1010" t="str">
        <f t="shared" si="30"/>
        <v>Área construída (m2)</v>
      </c>
      <c r="H1010" t="str">
        <f t="shared" si="31"/>
        <v>12552 - Construção do presídio feminino de Lages</v>
      </c>
    </row>
    <row r="1011" spans="1:8" hidden="1" x14ac:dyDescent="0.25">
      <c r="A1011">
        <v>12554</v>
      </c>
      <c r="B1011" t="s">
        <v>1233</v>
      </c>
      <c r="C1011" t="s">
        <v>16</v>
      </c>
      <c r="D1011" t="s">
        <v>1043</v>
      </c>
      <c r="E1011" t="s">
        <v>492</v>
      </c>
      <c r="F1011">
        <v>0</v>
      </c>
      <c r="G1011" t="str">
        <f t="shared" si="30"/>
        <v>Área construída (m2)</v>
      </c>
      <c r="H1011" t="str">
        <f t="shared" si="31"/>
        <v>12554 - Construção do presídio de São Lourenço do Oeste</v>
      </c>
    </row>
    <row r="1012" spans="1:8" hidden="1" x14ac:dyDescent="0.25">
      <c r="A1012">
        <v>12555</v>
      </c>
      <c r="B1012" t="s">
        <v>1234</v>
      </c>
      <c r="C1012" t="s">
        <v>16</v>
      </c>
      <c r="D1012" t="s">
        <v>1043</v>
      </c>
      <c r="E1012" t="s">
        <v>492</v>
      </c>
      <c r="F1012">
        <v>0</v>
      </c>
      <c r="G1012" t="str">
        <f t="shared" si="30"/>
        <v>Área construída (m2)</v>
      </c>
      <c r="H1012" t="str">
        <f t="shared" si="31"/>
        <v>12555 - Construção do semiaberto I da penitenciária de Chapecó</v>
      </c>
    </row>
    <row r="1013" spans="1:8" hidden="1" x14ac:dyDescent="0.25">
      <c r="A1013">
        <v>12556</v>
      </c>
      <c r="B1013" t="s">
        <v>1235</v>
      </c>
      <c r="C1013" t="s">
        <v>16</v>
      </c>
      <c r="D1013" t="s">
        <v>1043</v>
      </c>
      <c r="E1013" t="s">
        <v>492</v>
      </c>
      <c r="F1013">
        <v>0</v>
      </c>
      <c r="G1013" t="str">
        <f t="shared" si="30"/>
        <v>Área construída (m2)</v>
      </c>
      <c r="H1013" t="str">
        <f t="shared" si="31"/>
        <v>12556 - Construção do centro de atendimento socioeducativo (CASE) de Criciúma</v>
      </c>
    </row>
    <row r="1014" spans="1:8" hidden="1" x14ac:dyDescent="0.25">
      <c r="A1014">
        <v>12557</v>
      </c>
      <c r="B1014" t="s">
        <v>1236</v>
      </c>
      <c r="C1014" t="s">
        <v>16</v>
      </c>
      <c r="D1014" t="s">
        <v>1043</v>
      </c>
      <c r="E1014" t="s">
        <v>492</v>
      </c>
      <c r="F1014">
        <v>9000</v>
      </c>
      <c r="G1014" t="str">
        <f t="shared" si="30"/>
        <v>Área construída (m2)</v>
      </c>
      <c r="H1014" t="str">
        <f t="shared" si="31"/>
        <v>12557 - Construção do centro de atendimento socioeducativo (CASE) de Lages</v>
      </c>
    </row>
    <row r="1015" spans="1:8" hidden="1" x14ac:dyDescent="0.25">
      <c r="A1015">
        <v>12558</v>
      </c>
      <c r="B1015" t="s">
        <v>1237</v>
      </c>
      <c r="C1015" t="s">
        <v>16</v>
      </c>
      <c r="D1015" t="s">
        <v>1043</v>
      </c>
      <c r="E1015" t="s">
        <v>492</v>
      </c>
      <c r="F1015">
        <v>0</v>
      </c>
      <c r="G1015" t="str">
        <f t="shared" si="30"/>
        <v>Área construída (m2)</v>
      </c>
      <c r="H1015" t="str">
        <f t="shared" si="31"/>
        <v>12558 - Construção do centro de atendimento socioeducativo (CASE) de Chapecó</v>
      </c>
    </row>
    <row r="1016" spans="1:8" hidden="1" x14ac:dyDescent="0.25">
      <c r="A1016">
        <v>12564</v>
      </c>
      <c r="B1016" t="s">
        <v>1238</v>
      </c>
      <c r="C1016" t="s">
        <v>16</v>
      </c>
      <c r="D1016" t="s">
        <v>1239</v>
      </c>
      <c r="E1016" t="s">
        <v>18</v>
      </c>
      <c r="F1016">
        <v>0</v>
      </c>
      <c r="G1016" t="str">
        <f t="shared" si="30"/>
        <v>Rede de equipamentos públicos construída (unidade)</v>
      </c>
      <c r="H1016" t="str">
        <f t="shared" si="31"/>
        <v>12564 - Implantação de rede de equipamentos públicos de apoio a produção, abastecimento e consumo alimentos</v>
      </c>
    </row>
    <row r="1017" spans="1:8" hidden="1" x14ac:dyDescent="0.25">
      <c r="A1017">
        <v>12574</v>
      </c>
      <c r="B1017" t="s">
        <v>1240</v>
      </c>
      <c r="C1017" t="s">
        <v>16</v>
      </c>
      <c r="D1017" t="s">
        <v>46</v>
      </c>
      <c r="E1017" t="s">
        <v>18</v>
      </c>
      <c r="F1017">
        <v>0</v>
      </c>
      <c r="G1017" t="str">
        <f t="shared" si="30"/>
        <v>Obra executada (unidade)</v>
      </c>
      <c r="H1017" t="str">
        <f t="shared" si="31"/>
        <v>12574 - AP - Ampliação e readequação do Hospital e Maternidade Tereza Ramos</v>
      </c>
    </row>
    <row r="1018" spans="1:8" hidden="1" x14ac:dyDescent="0.25">
      <c r="A1018">
        <v>12575</v>
      </c>
      <c r="B1018" t="s">
        <v>1241</v>
      </c>
      <c r="C1018" t="s">
        <v>16</v>
      </c>
      <c r="D1018" t="s">
        <v>46</v>
      </c>
      <c r="E1018" t="s">
        <v>18</v>
      </c>
      <c r="F1018">
        <v>1</v>
      </c>
      <c r="G1018" t="str">
        <f t="shared" si="30"/>
        <v>Obra executada (unidade)</v>
      </c>
      <c r="H1018" t="str">
        <f t="shared" si="31"/>
        <v>12575 - AP - Ampliação e readequação do Hospital Regional do Oeste - Chapecó</v>
      </c>
    </row>
    <row r="1019" spans="1:8" hidden="1" x14ac:dyDescent="0.25">
      <c r="A1019">
        <v>12576</v>
      </c>
      <c r="B1019" t="s">
        <v>1242</v>
      </c>
      <c r="C1019" t="s">
        <v>16</v>
      </c>
      <c r="D1019" t="s">
        <v>46</v>
      </c>
      <c r="E1019" t="s">
        <v>18</v>
      </c>
      <c r="F1019">
        <v>1</v>
      </c>
      <c r="G1019" t="str">
        <f t="shared" si="30"/>
        <v>Obra executada (unidade)</v>
      </c>
      <c r="H1019" t="str">
        <f t="shared" si="31"/>
        <v>12576 - Ampliação e readequação do Hospital Marieta Konder Bornhausen - Itajaí</v>
      </c>
    </row>
    <row r="1020" spans="1:8" hidden="1" x14ac:dyDescent="0.25">
      <c r="A1020">
        <v>12578</v>
      </c>
      <c r="B1020" t="s">
        <v>1243</v>
      </c>
      <c r="C1020" t="s">
        <v>16</v>
      </c>
      <c r="D1020" t="s">
        <v>46</v>
      </c>
      <c r="E1020" t="s">
        <v>18</v>
      </c>
      <c r="F1020">
        <v>1</v>
      </c>
      <c r="G1020" t="str">
        <f t="shared" si="30"/>
        <v>Obra executada (unidade)</v>
      </c>
      <c r="H1020" t="str">
        <f t="shared" si="31"/>
        <v>12578 - Ampliação e readequação do Hospital Governador Celso Ramos</v>
      </c>
    </row>
    <row r="1021" spans="1:8" hidden="1" x14ac:dyDescent="0.25">
      <c r="A1021">
        <v>12579</v>
      </c>
      <c r="B1021" t="s">
        <v>1244</v>
      </c>
      <c r="C1021" t="s">
        <v>16</v>
      </c>
      <c r="D1021" t="s">
        <v>46</v>
      </c>
      <c r="E1021" t="s">
        <v>18</v>
      </c>
      <c r="F1021">
        <v>0</v>
      </c>
      <c r="G1021" t="str">
        <f t="shared" si="30"/>
        <v>Obra executada (unidade)</v>
      </c>
      <c r="H1021" t="str">
        <f t="shared" si="31"/>
        <v>12579 - Ampliação e readequação do Hospital Nereu Ramos - Florianópolis</v>
      </c>
    </row>
    <row r="1022" spans="1:8" hidden="1" x14ac:dyDescent="0.25">
      <c r="A1022">
        <v>12583</v>
      </c>
      <c r="B1022" t="s">
        <v>1245</v>
      </c>
      <c r="C1022" t="s">
        <v>16</v>
      </c>
      <c r="D1022" t="s">
        <v>46</v>
      </c>
      <c r="E1022" t="s">
        <v>18</v>
      </c>
      <c r="F1022">
        <v>0</v>
      </c>
      <c r="G1022" t="str">
        <f t="shared" si="30"/>
        <v>Obra executada (unidade)</v>
      </c>
      <c r="H1022" t="str">
        <f t="shared" si="31"/>
        <v>12583 - Ampliação e readequação do Instituto de Psiquiatria de São José</v>
      </c>
    </row>
    <row r="1023" spans="1:8" hidden="1" x14ac:dyDescent="0.25">
      <c r="A1023">
        <v>12585</v>
      </c>
      <c r="B1023" t="s">
        <v>1246</v>
      </c>
      <c r="C1023" t="s">
        <v>16</v>
      </c>
      <c r="D1023" t="s">
        <v>46</v>
      </c>
      <c r="E1023" t="s">
        <v>18</v>
      </c>
      <c r="F1023">
        <v>1</v>
      </c>
      <c r="G1023" t="str">
        <f t="shared" si="30"/>
        <v>Obra executada (unidade)</v>
      </c>
      <c r="H1023" t="str">
        <f t="shared" si="31"/>
        <v>12585 - AP - Ampliação e readequação da Maternidade Catarina Kuss - ADR - Mafra</v>
      </c>
    </row>
    <row r="1024" spans="1:8" hidden="1" x14ac:dyDescent="0.25">
      <c r="A1024">
        <v>12586</v>
      </c>
      <c r="B1024" t="s">
        <v>1247</v>
      </c>
      <c r="C1024" t="s">
        <v>16</v>
      </c>
      <c r="D1024" t="s">
        <v>809</v>
      </c>
      <c r="E1024" t="s">
        <v>18</v>
      </c>
      <c r="F1024">
        <v>5</v>
      </c>
      <c r="G1024" t="str">
        <f t="shared" si="30"/>
        <v>Entidade beneficiada (unidade)</v>
      </c>
      <c r="H1024" t="str">
        <f t="shared" si="31"/>
        <v>12586 - Equipar as unidades assistenciais da Secretaria de Estado da Saúde</v>
      </c>
    </row>
    <row r="1025" spans="1:8" hidden="1" x14ac:dyDescent="0.25">
      <c r="A1025">
        <v>12587</v>
      </c>
      <c r="B1025" t="s">
        <v>1248</v>
      </c>
      <c r="C1025" t="s">
        <v>27</v>
      </c>
      <c r="D1025" t="s">
        <v>1249</v>
      </c>
      <c r="E1025" t="s">
        <v>18</v>
      </c>
      <c r="F1025">
        <v>0</v>
      </c>
      <c r="G1025" t="str">
        <f t="shared" si="30"/>
        <v>Policlínica equipada (unidade)</v>
      </c>
      <c r="H1025" t="str">
        <f t="shared" si="31"/>
        <v>12587 - Adquirir equipamentos para Policlínica de Araranguá</v>
      </c>
    </row>
    <row r="1026" spans="1:8" hidden="1" x14ac:dyDescent="0.25">
      <c r="A1026">
        <v>12588</v>
      </c>
      <c r="B1026" t="s">
        <v>1250</v>
      </c>
      <c r="C1026" t="s">
        <v>16</v>
      </c>
      <c r="D1026" t="s">
        <v>46</v>
      </c>
      <c r="E1026" t="s">
        <v>18</v>
      </c>
      <c r="F1026">
        <v>1</v>
      </c>
      <c r="G1026" t="str">
        <f t="shared" si="30"/>
        <v>Obra executada (unidade)</v>
      </c>
      <c r="H1026" t="str">
        <f t="shared" si="31"/>
        <v>12588 - AP - Ampliação e readequação do Hospital São Paulo - Xanxerê</v>
      </c>
    </row>
    <row r="1027" spans="1:8" hidden="1" x14ac:dyDescent="0.25">
      <c r="A1027">
        <v>12598</v>
      </c>
      <c r="B1027" t="s">
        <v>1251</v>
      </c>
      <c r="C1027" t="s">
        <v>16</v>
      </c>
      <c r="D1027" t="s">
        <v>1252</v>
      </c>
      <c r="E1027" t="s">
        <v>18</v>
      </c>
      <c r="F1027">
        <v>0</v>
      </c>
      <c r="G1027" t="str">
        <f t="shared" ref="G1027:G1090" si="32">CONCATENATE(D1027," (",E1027,")")</f>
        <v>Policlínica construída (unidade)</v>
      </c>
      <c r="H1027" t="str">
        <f t="shared" ref="H1027:H1090" si="33">CONCATENATE(A1027," - ",B1027)</f>
        <v>12598 - Construção da Policlínica de Araranguá</v>
      </c>
    </row>
    <row r="1028" spans="1:8" hidden="1" x14ac:dyDescent="0.25">
      <c r="A1028">
        <v>12599</v>
      </c>
      <c r="B1028" t="s">
        <v>1253</v>
      </c>
      <c r="C1028" t="s">
        <v>27</v>
      </c>
      <c r="D1028" t="s">
        <v>156</v>
      </c>
      <c r="E1028" t="s">
        <v>18</v>
      </c>
      <c r="F1028">
        <v>8068</v>
      </c>
      <c r="G1028" t="str">
        <f t="shared" si="32"/>
        <v>Equipamento e material adquirido (unidade)</v>
      </c>
      <c r="H1028" t="str">
        <f t="shared" si="33"/>
        <v>12599 - Renovação da frota e equipamentos - SSP</v>
      </c>
    </row>
    <row r="1029" spans="1:8" hidden="1" x14ac:dyDescent="0.25">
      <c r="A1029">
        <v>12601</v>
      </c>
      <c r="B1029" t="s">
        <v>1254</v>
      </c>
      <c r="C1029" t="s">
        <v>27</v>
      </c>
      <c r="D1029" t="s">
        <v>156</v>
      </c>
      <c r="E1029" t="s">
        <v>18</v>
      </c>
      <c r="F1029">
        <v>0</v>
      </c>
      <c r="G1029" t="str">
        <f t="shared" si="32"/>
        <v>Equipamento e material adquirido (unidade)</v>
      </c>
      <c r="H1029" t="str">
        <f t="shared" si="33"/>
        <v>12601 - Renovação da frota e equipamentos de socorro, resgate e salvamento - SSP/CBMSC</v>
      </c>
    </row>
    <row r="1030" spans="1:8" hidden="1" x14ac:dyDescent="0.25">
      <c r="A1030">
        <v>12602</v>
      </c>
      <c r="B1030" t="s">
        <v>1255</v>
      </c>
      <c r="C1030" t="s">
        <v>16</v>
      </c>
      <c r="D1030" t="s">
        <v>1043</v>
      </c>
      <c r="E1030" t="s">
        <v>492</v>
      </c>
      <c r="F1030">
        <v>0</v>
      </c>
      <c r="G1030" t="str">
        <f t="shared" si="32"/>
        <v>Área construída (m2)</v>
      </c>
      <c r="H1030" t="str">
        <f t="shared" si="33"/>
        <v>12602 - Construção do Complexo da Segurança Pública - SSP - PMSC - PCSC - BMSC - IGP - DETRAN</v>
      </c>
    </row>
    <row r="1031" spans="1:8" hidden="1" x14ac:dyDescent="0.25">
      <c r="A1031">
        <v>12603</v>
      </c>
      <c r="B1031" t="s">
        <v>1256</v>
      </c>
      <c r="C1031" t="s">
        <v>27</v>
      </c>
      <c r="D1031" t="s">
        <v>1082</v>
      </c>
      <c r="E1031" t="s">
        <v>18</v>
      </c>
      <c r="F1031">
        <v>80</v>
      </c>
      <c r="G1031" t="str">
        <f t="shared" si="32"/>
        <v>Ponto monitorado (unidade)</v>
      </c>
      <c r="H1031" t="str">
        <f t="shared" si="33"/>
        <v>12603 - Ampliação do projeto de vídeo monitoramento - Bem-Te-Vi - SSP</v>
      </c>
    </row>
    <row r="1032" spans="1:8" hidden="1" x14ac:dyDescent="0.25">
      <c r="A1032">
        <v>12605</v>
      </c>
      <c r="B1032" t="s">
        <v>1257</v>
      </c>
      <c r="C1032" t="s">
        <v>16</v>
      </c>
      <c r="D1032" t="s">
        <v>217</v>
      </c>
      <c r="E1032" t="s">
        <v>18</v>
      </c>
      <c r="F1032">
        <v>3</v>
      </c>
      <c r="G1032" t="str">
        <f t="shared" si="32"/>
        <v>Sistema implantado (unidade)</v>
      </c>
      <c r="H1032" t="str">
        <f t="shared" si="33"/>
        <v>12605 - Modernização e integração da tecnologia da informação e comunicação - SSP</v>
      </c>
    </row>
    <row r="1033" spans="1:8" hidden="1" x14ac:dyDescent="0.25">
      <c r="A1033">
        <v>12606</v>
      </c>
      <c r="B1033" t="s">
        <v>1258</v>
      </c>
      <c r="C1033" t="s">
        <v>27</v>
      </c>
      <c r="D1033" t="s">
        <v>1043</v>
      </c>
      <c r="E1033" t="s">
        <v>492</v>
      </c>
      <c r="F1033">
        <v>12000</v>
      </c>
      <c r="G1033" t="str">
        <f t="shared" si="32"/>
        <v>Área construída (m2)</v>
      </c>
      <c r="H1033" t="str">
        <f t="shared" si="33"/>
        <v>12606 - Construção e ampliação de instalações físicas municípios - SSP</v>
      </c>
    </row>
    <row r="1034" spans="1:8" hidden="1" x14ac:dyDescent="0.25">
      <c r="A1034">
        <v>12613</v>
      </c>
      <c r="B1034" t="s">
        <v>1259</v>
      </c>
      <c r="C1034" t="s">
        <v>16</v>
      </c>
      <c r="D1034" t="s">
        <v>1219</v>
      </c>
      <c r="E1034" t="s">
        <v>18</v>
      </c>
      <c r="F1034">
        <v>0</v>
      </c>
      <c r="G1034" t="str">
        <f t="shared" si="32"/>
        <v>Escola revitalizada (unidade)</v>
      </c>
      <c r="H1034" t="str">
        <f t="shared" si="33"/>
        <v>12613 - Revitalização da rede física nas UES - lote II - SED</v>
      </c>
    </row>
    <row r="1035" spans="1:8" hidden="1" x14ac:dyDescent="0.25">
      <c r="A1035">
        <v>12616</v>
      </c>
      <c r="B1035" t="s">
        <v>1260</v>
      </c>
      <c r="C1035" t="s">
        <v>16</v>
      </c>
      <c r="D1035" t="s">
        <v>46</v>
      </c>
      <c r="E1035" t="s">
        <v>18</v>
      </c>
      <c r="F1035">
        <v>0</v>
      </c>
      <c r="G1035" t="str">
        <f t="shared" si="32"/>
        <v>Obra executada (unidade)</v>
      </c>
      <c r="H1035" t="str">
        <f t="shared" si="33"/>
        <v>12616 - Construção, reforma e ampliação de Centros de Referência de Assistência Social - CRAS</v>
      </c>
    </row>
    <row r="1036" spans="1:8" hidden="1" x14ac:dyDescent="0.25">
      <c r="A1036">
        <v>12617</v>
      </c>
      <c r="B1036" t="s">
        <v>1261</v>
      </c>
      <c r="C1036" t="s">
        <v>16</v>
      </c>
      <c r="D1036" t="s">
        <v>46</v>
      </c>
      <c r="E1036" t="s">
        <v>18</v>
      </c>
      <c r="F1036">
        <v>0</v>
      </c>
      <c r="G1036" t="str">
        <f t="shared" si="32"/>
        <v>Obra executada (unidade)</v>
      </c>
      <c r="H1036" t="str">
        <f t="shared" si="33"/>
        <v>12617 - Construção de centro de referência especializado de assistência social - CREAS</v>
      </c>
    </row>
    <row r="1037" spans="1:8" hidden="1" x14ac:dyDescent="0.25">
      <c r="A1037">
        <v>12619</v>
      </c>
      <c r="B1037" t="s">
        <v>1262</v>
      </c>
      <c r="C1037" t="s">
        <v>16</v>
      </c>
      <c r="D1037" t="s">
        <v>255</v>
      </c>
      <c r="E1037" t="s">
        <v>31</v>
      </c>
      <c r="F1037">
        <v>0</v>
      </c>
      <c r="G1037" t="str">
        <f t="shared" si="32"/>
        <v>Rodovia reabilitada (km)</v>
      </c>
      <c r="H1037" t="str">
        <f t="shared" si="33"/>
        <v>12619 - Ampliação da capacidade da Avenida Santos Dumont - Joinville</v>
      </c>
    </row>
    <row r="1038" spans="1:8" hidden="1" x14ac:dyDescent="0.25">
      <c r="A1038">
        <v>12620</v>
      </c>
      <c r="B1038" t="s">
        <v>1263</v>
      </c>
      <c r="C1038" t="s">
        <v>16</v>
      </c>
      <c r="D1038" t="s">
        <v>161</v>
      </c>
      <c r="E1038" t="s">
        <v>18</v>
      </c>
      <c r="F1038">
        <v>0</v>
      </c>
      <c r="G1038" t="str">
        <f t="shared" si="32"/>
        <v>Programa gerenciado (unidade)</v>
      </c>
      <c r="H1038" t="str">
        <f t="shared" si="33"/>
        <v>12620 - Gerenciamento do programa de financiamento BNDES - Acelera SC</v>
      </c>
    </row>
    <row r="1039" spans="1:8" hidden="1" x14ac:dyDescent="0.25">
      <c r="A1039">
        <v>12623</v>
      </c>
      <c r="B1039" t="s">
        <v>1264</v>
      </c>
      <c r="C1039" t="s">
        <v>16</v>
      </c>
      <c r="D1039" t="s">
        <v>359</v>
      </c>
      <c r="E1039" t="s">
        <v>360</v>
      </c>
      <c r="F1039">
        <v>100</v>
      </c>
      <c r="G1039" t="str">
        <f t="shared" si="32"/>
        <v>Aumento do capital social (% de realização)</v>
      </c>
      <c r="H1039" t="str">
        <f t="shared" si="33"/>
        <v>12623 - Participação no capital social - BRDE</v>
      </c>
    </row>
    <row r="1040" spans="1:8" hidden="1" x14ac:dyDescent="0.25">
      <c r="A1040">
        <v>12629</v>
      </c>
      <c r="B1040" t="s">
        <v>1265</v>
      </c>
      <c r="C1040" t="s">
        <v>16</v>
      </c>
      <c r="D1040" t="s">
        <v>46</v>
      </c>
      <c r="E1040" t="s">
        <v>18</v>
      </c>
      <c r="F1040">
        <v>1</v>
      </c>
      <c r="G1040" t="str">
        <f t="shared" si="32"/>
        <v>Obra executada (unidade)</v>
      </c>
      <c r="H1040" t="str">
        <f t="shared" si="33"/>
        <v>12629 - AP - Construção do contorno viário de Lindóia do Sul</v>
      </c>
    </row>
    <row r="1041" spans="1:8" hidden="1" x14ac:dyDescent="0.25">
      <c r="A1041">
        <v>12630</v>
      </c>
      <c r="B1041" t="s">
        <v>1266</v>
      </c>
      <c r="C1041" t="s">
        <v>16</v>
      </c>
      <c r="D1041" t="s">
        <v>46</v>
      </c>
      <c r="E1041" t="s">
        <v>18</v>
      </c>
      <c r="F1041">
        <v>1</v>
      </c>
      <c r="G1041" t="str">
        <f t="shared" si="32"/>
        <v>Obra executada (unidade)</v>
      </c>
      <c r="H1041" t="str">
        <f t="shared" si="33"/>
        <v>12630 - AP - Construção do Centro de Referência de Assistência Social - CRAS - ADR - Lages</v>
      </c>
    </row>
    <row r="1042" spans="1:8" hidden="1" x14ac:dyDescent="0.25">
      <c r="A1042">
        <v>12635</v>
      </c>
      <c r="B1042" t="s">
        <v>1267</v>
      </c>
      <c r="C1042" t="s">
        <v>16</v>
      </c>
      <c r="D1042" t="s">
        <v>1268</v>
      </c>
      <c r="E1042" t="s">
        <v>18</v>
      </c>
      <c r="F1042">
        <v>0</v>
      </c>
      <c r="G1042" t="str">
        <f t="shared" si="32"/>
        <v>Hospital equipado (unidade)</v>
      </c>
      <c r="H1042" t="str">
        <f t="shared" si="33"/>
        <v>12635 - Aquisição de equipamentos para o centro cirúrgico, UTI e centro de material esterilizado - CEPON</v>
      </c>
    </row>
    <row r="1043" spans="1:8" hidden="1" x14ac:dyDescent="0.25">
      <c r="A1043">
        <v>12639</v>
      </c>
      <c r="B1043" t="s">
        <v>1269</v>
      </c>
      <c r="C1043" t="s">
        <v>16</v>
      </c>
      <c r="D1043" t="s">
        <v>46</v>
      </c>
      <c r="E1043" t="s">
        <v>18</v>
      </c>
      <c r="F1043">
        <v>3</v>
      </c>
      <c r="G1043" t="str">
        <f t="shared" si="32"/>
        <v>Obra executada (unidade)</v>
      </c>
      <c r="H1043" t="str">
        <f t="shared" si="33"/>
        <v>12639 - Adequação e melhoria da infraestrutura aquaviária dos portos e hidrovias - SIE</v>
      </c>
    </row>
    <row r="1044" spans="1:8" hidden="1" x14ac:dyDescent="0.25">
      <c r="A1044">
        <v>12640</v>
      </c>
      <c r="B1044" t="s">
        <v>1270</v>
      </c>
      <c r="C1044" t="s">
        <v>16</v>
      </c>
      <c r="D1044" t="s">
        <v>161</v>
      </c>
      <c r="E1044" t="s">
        <v>18</v>
      </c>
      <c r="F1044">
        <v>1</v>
      </c>
      <c r="G1044" t="str">
        <f t="shared" si="32"/>
        <v>Programa gerenciado (unidade)</v>
      </c>
      <c r="H1044" t="str">
        <f t="shared" si="33"/>
        <v>12640 - Gerenciamento de Programas de financiamento BB</v>
      </c>
    </row>
    <row r="1045" spans="1:8" hidden="1" x14ac:dyDescent="0.25">
      <c r="A1045">
        <v>12641</v>
      </c>
      <c r="B1045" t="s">
        <v>1271</v>
      </c>
      <c r="C1045" t="s">
        <v>27</v>
      </c>
      <c r="D1045" t="s">
        <v>633</v>
      </c>
      <c r="E1045" t="s">
        <v>237</v>
      </c>
      <c r="F1045">
        <v>19</v>
      </c>
      <c r="G1045" t="str">
        <f t="shared" si="32"/>
        <v>Obra   executada (% de execução)</v>
      </c>
      <c r="H1045" t="str">
        <f t="shared" si="33"/>
        <v>12641 - Implantação do sistema de esgotamento sanitário de Forquilhinha</v>
      </c>
    </row>
    <row r="1046" spans="1:8" hidden="1" x14ac:dyDescent="0.25">
      <c r="A1046">
        <v>12642</v>
      </c>
      <c r="B1046" t="s">
        <v>1272</v>
      </c>
      <c r="C1046" t="s">
        <v>27</v>
      </c>
      <c r="D1046" t="s">
        <v>633</v>
      </c>
      <c r="E1046" t="s">
        <v>237</v>
      </c>
      <c r="F1046">
        <v>26</v>
      </c>
      <c r="G1046" t="str">
        <f t="shared" si="32"/>
        <v>Obra   executada (% de execução)</v>
      </c>
      <c r="H1046" t="str">
        <f t="shared" si="33"/>
        <v>12642 - Implantação do sistema de esgotamento sanitário de Lauro Muller</v>
      </c>
    </row>
    <row r="1047" spans="1:8" hidden="1" x14ac:dyDescent="0.25">
      <c r="A1047">
        <v>12644</v>
      </c>
      <c r="B1047" t="s">
        <v>1273</v>
      </c>
      <c r="C1047" t="s">
        <v>27</v>
      </c>
      <c r="D1047" t="s">
        <v>633</v>
      </c>
      <c r="E1047" t="s">
        <v>237</v>
      </c>
      <c r="F1047">
        <v>0</v>
      </c>
      <c r="G1047" t="str">
        <f t="shared" si="32"/>
        <v>Obra   executada (% de execução)</v>
      </c>
      <c r="H1047" t="str">
        <f t="shared" si="33"/>
        <v>12644 - Implantação do sistema de esgotamento sanitário de Araquari (Itinga)</v>
      </c>
    </row>
    <row r="1048" spans="1:8" hidden="1" x14ac:dyDescent="0.25">
      <c r="A1048">
        <v>12645</v>
      </c>
      <c r="B1048" t="s">
        <v>1274</v>
      </c>
      <c r="C1048" t="s">
        <v>27</v>
      </c>
      <c r="D1048" t="s">
        <v>633</v>
      </c>
      <c r="E1048" t="s">
        <v>237</v>
      </c>
      <c r="F1048">
        <v>0</v>
      </c>
      <c r="G1048" t="str">
        <f t="shared" si="32"/>
        <v>Obra   executada (% de execução)</v>
      </c>
      <c r="H1048" t="str">
        <f t="shared" si="33"/>
        <v>12645 - Implantação do sistema de esgotamento sanitário de Araquari (Centro)</v>
      </c>
    </row>
    <row r="1049" spans="1:8" hidden="1" x14ac:dyDescent="0.25">
      <c r="A1049">
        <v>12646</v>
      </c>
      <c r="B1049" t="s">
        <v>1275</v>
      </c>
      <c r="C1049" t="s">
        <v>27</v>
      </c>
      <c r="D1049" t="s">
        <v>633</v>
      </c>
      <c r="E1049" t="s">
        <v>237</v>
      </c>
      <c r="F1049">
        <v>16</v>
      </c>
      <c r="G1049" t="str">
        <f t="shared" si="32"/>
        <v>Obra   executada (% de execução)</v>
      </c>
      <c r="H1049" t="str">
        <f t="shared" si="33"/>
        <v>12646 - Implantação do sistema de esgotamento sanitário de Ibirama</v>
      </c>
    </row>
    <row r="1050" spans="1:8" hidden="1" x14ac:dyDescent="0.25">
      <c r="A1050">
        <v>12647</v>
      </c>
      <c r="B1050" t="s">
        <v>1276</v>
      </c>
      <c r="C1050" t="s">
        <v>27</v>
      </c>
      <c r="D1050" t="s">
        <v>633</v>
      </c>
      <c r="E1050" t="s">
        <v>237</v>
      </c>
      <c r="F1050">
        <v>3</v>
      </c>
      <c r="G1050" t="str">
        <f t="shared" si="32"/>
        <v>Obra   executada (% de execução)</v>
      </c>
      <c r="H1050" t="str">
        <f t="shared" si="33"/>
        <v>12647 - AP - Implantação do sistema de esgotamento sanitário de Curitibanos</v>
      </c>
    </row>
    <row r="1051" spans="1:8" hidden="1" x14ac:dyDescent="0.25">
      <c r="A1051">
        <v>12648</v>
      </c>
      <c r="B1051" t="s">
        <v>1277</v>
      </c>
      <c r="C1051" t="s">
        <v>27</v>
      </c>
      <c r="D1051" t="s">
        <v>633</v>
      </c>
      <c r="E1051" t="s">
        <v>237</v>
      </c>
      <c r="F1051">
        <v>11</v>
      </c>
      <c r="G1051" t="str">
        <f t="shared" si="32"/>
        <v>Obra   executada (% de execução)</v>
      </c>
      <c r="H1051" t="str">
        <f t="shared" si="33"/>
        <v>12648 - Implantação do sistema de esgotamento sanitário de Indaial</v>
      </c>
    </row>
    <row r="1052" spans="1:8" hidden="1" x14ac:dyDescent="0.25">
      <c r="A1052">
        <v>12649</v>
      </c>
      <c r="B1052" t="s">
        <v>1278</v>
      </c>
      <c r="C1052" t="s">
        <v>27</v>
      </c>
      <c r="D1052" t="s">
        <v>633</v>
      </c>
      <c r="E1052" t="s">
        <v>237</v>
      </c>
      <c r="F1052">
        <v>20</v>
      </c>
      <c r="G1052" t="str">
        <f t="shared" si="32"/>
        <v>Obra   executada (% de execução)</v>
      </c>
      <c r="H1052" t="str">
        <f t="shared" si="33"/>
        <v>12649 - Ampliação do sistema de esgotamento sanitário de Santo Amaro da Imperatriz</v>
      </c>
    </row>
    <row r="1053" spans="1:8" hidden="1" x14ac:dyDescent="0.25">
      <c r="A1053">
        <v>12655</v>
      </c>
      <c r="B1053" t="s">
        <v>1279</v>
      </c>
      <c r="C1053" t="s">
        <v>16</v>
      </c>
      <c r="D1053" t="s">
        <v>1280</v>
      </c>
      <c r="E1053" t="s">
        <v>18</v>
      </c>
      <c r="F1053">
        <v>1</v>
      </c>
      <c r="G1053" t="str">
        <f t="shared" si="32"/>
        <v>Imóvel adquirido (unidade)</v>
      </c>
      <c r="H1053" t="str">
        <f t="shared" si="33"/>
        <v>12655 - Expansão da estrutura judiciária - FRJ</v>
      </c>
    </row>
    <row r="1054" spans="1:8" hidden="1" x14ac:dyDescent="0.25">
      <c r="A1054">
        <v>12656</v>
      </c>
      <c r="B1054" t="s">
        <v>1281</v>
      </c>
      <c r="C1054" t="s">
        <v>16</v>
      </c>
      <c r="D1054" t="s">
        <v>1280</v>
      </c>
      <c r="E1054" t="s">
        <v>18</v>
      </c>
      <c r="F1054">
        <v>1</v>
      </c>
      <c r="G1054" t="str">
        <f t="shared" si="32"/>
        <v>Imóvel adquirido (unidade)</v>
      </c>
      <c r="H1054" t="str">
        <f t="shared" si="33"/>
        <v>12656 - Expansão da estrutura judiciária - SIDEJUD</v>
      </c>
    </row>
    <row r="1055" spans="1:8" hidden="1" x14ac:dyDescent="0.25">
      <c r="A1055">
        <v>12658</v>
      </c>
      <c r="B1055" t="s">
        <v>1282</v>
      </c>
      <c r="C1055" t="s">
        <v>16</v>
      </c>
      <c r="D1055" t="s">
        <v>241</v>
      </c>
      <c r="E1055" t="s">
        <v>18</v>
      </c>
      <c r="F1055">
        <v>295</v>
      </c>
      <c r="G1055" t="str">
        <f t="shared" si="32"/>
        <v>Município atendido (unidade)</v>
      </c>
      <c r="H1055" t="str">
        <f t="shared" si="33"/>
        <v>12658 - Redução de desigualdades e valorização da diversidade</v>
      </c>
    </row>
    <row r="1056" spans="1:8" hidden="1" x14ac:dyDescent="0.25">
      <c r="A1056">
        <v>12659</v>
      </c>
      <c r="B1056" t="s">
        <v>1283</v>
      </c>
      <c r="C1056" t="s">
        <v>27</v>
      </c>
      <c r="D1056" t="s">
        <v>1284</v>
      </c>
      <c r="E1056" t="s">
        <v>18</v>
      </c>
      <c r="F1056">
        <v>0</v>
      </c>
      <c r="G1056" t="str">
        <f t="shared" si="32"/>
        <v>Produtor assistido (unidade)</v>
      </c>
      <c r="H1056" t="str">
        <f t="shared" si="33"/>
        <v>12659 - Apoio técnico ao agricultor para preservação de florestas com araucárias e erva-mate - CODESC</v>
      </c>
    </row>
    <row r="1057" spans="1:8" hidden="1" x14ac:dyDescent="0.25">
      <c r="A1057">
        <v>12660</v>
      </c>
      <c r="B1057" t="s">
        <v>1285</v>
      </c>
      <c r="C1057" t="s">
        <v>27</v>
      </c>
      <c r="D1057" t="s">
        <v>809</v>
      </c>
      <c r="E1057" t="s">
        <v>18</v>
      </c>
      <c r="F1057">
        <v>10</v>
      </c>
      <c r="G1057" t="str">
        <f t="shared" si="32"/>
        <v>Entidade beneficiada (unidade)</v>
      </c>
      <c r="H1057" t="str">
        <f t="shared" si="33"/>
        <v>12660 - Apoio financeiro a entidades que atendam crianças e adolescentes - FIA</v>
      </c>
    </row>
    <row r="1058" spans="1:8" hidden="1" x14ac:dyDescent="0.25">
      <c r="A1058">
        <v>12661</v>
      </c>
      <c r="B1058" t="s">
        <v>1286</v>
      </c>
      <c r="C1058" t="s">
        <v>27</v>
      </c>
      <c r="D1058" t="s">
        <v>33</v>
      </c>
      <c r="E1058" t="s">
        <v>18</v>
      </c>
      <c r="F1058">
        <v>0</v>
      </c>
      <c r="G1058" t="str">
        <f t="shared" si="32"/>
        <v>Projeto apoiado (unidade)</v>
      </c>
      <c r="H1058" t="str">
        <f t="shared" si="33"/>
        <v>12661 - Apoio técnico e financeiro aos produtores audiovisuais de SC - Projeto Catarina Criativa - CODESC</v>
      </c>
    </row>
    <row r="1059" spans="1:8" hidden="1" x14ac:dyDescent="0.25">
      <c r="A1059">
        <v>12664</v>
      </c>
      <c r="B1059" t="s">
        <v>1287</v>
      </c>
      <c r="C1059" t="s">
        <v>16</v>
      </c>
      <c r="D1059" t="s">
        <v>1268</v>
      </c>
      <c r="E1059" t="s">
        <v>18</v>
      </c>
      <c r="F1059">
        <v>1</v>
      </c>
      <c r="G1059" t="str">
        <f t="shared" si="32"/>
        <v>Hospital equipado (unidade)</v>
      </c>
      <c r="H1059" t="str">
        <f t="shared" si="33"/>
        <v>12664 - Equipar o Hospital Regional do Oeste - Chapecó</v>
      </c>
    </row>
    <row r="1060" spans="1:8" hidden="1" x14ac:dyDescent="0.25">
      <c r="A1060">
        <v>12665</v>
      </c>
      <c r="B1060" t="s">
        <v>1288</v>
      </c>
      <c r="C1060" t="s">
        <v>16</v>
      </c>
      <c r="D1060" t="s">
        <v>163</v>
      </c>
      <c r="E1060" t="s">
        <v>18</v>
      </c>
      <c r="F1060">
        <v>1</v>
      </c>
      <c r="G1060" t="str">
        <f t="shared" si="32"/>
        <v>Equipamento adquirido (unidade)</v>
      </c>
      <c r="H1060" t="str">
        <f t="shared" si="33"/>
        <v>12665 - Equipar o Hospital Marieta Konder Bornhausen - Itajaí</v>
      </c>
    </row>
    <row r="1061" spans="1:8" hidden="1" x14ac:dyDescent="0.25">
      <c r="A1061">
        <v>12666</v>
      </c>
      <c r="B1061" t="s">
        <v>1289</v>
      </c>
      <c r="C1061" t="s">
        <v>16</v>
      </c>
      <c r="D1061" t="s">
        <v>46</v>
      </c>
      <c r="E1061" t="s">
        <v>18</v>
      </c>
      <c r="F1061">
        <v>1</v>
      </c>
      <c r="G1061" t="str">
        <f t="shared" si="32"/>
        <v>Obra executada (unidade)</v>
      </c>
      <c r="H1061" t="str">
        <f t="shared" si="33"/>
        <v>12666 - Readequação do Hospital de Araranguá</v>
      </c>
    </row>
    <row r="1062" spans="1:8" hidden="1" x14ac:dyDescent="0.25">
      <c r="A1062">
        <v>12667</v>
      </c>
      <c r="B1062" t="s">
        <v>1290</v>
      </c>
      <c r="C1062" t="s">
        <v>16</v>
      </c>
      <c r="D1062" t="s">
        <v>163</v>
      </c>
      <c r="E1062" t="s">
        <v>18</v>
      </c>
      <c r="F1062">
        <v>0</v>
      </c>
      <c r="G1062" t="str">
        <f t="shared" si="32"/>
        <v>Equipamento adquirido (unidade)</v>
      </c>
      <c r="H1062" t="str">
        <f t="shared" si="33"/>
        <v>12667 - Equipar o Hospital de Araranguá</v>
      </c>
    </row>
    <row r="1063" spans="1:8" hidden="1" x14ac:dyDescent="0.25">
      <c r="A1063">
        <v>12668</v>
      </c>
      <c r="B1063" t="s">
        <v>1291</v>
      </c>
      <c r="C1063" t="s">
        <v>16</v>
      </c>
      <c r="D1063" t="s">
        <v>1292</v>
      </c>
      <c r="E1063" t="s">
        <v>18</v>
      </c>
      <c r="F1063">
        <v>0</v>
      </c>
      <c r="G1063" t="str">
        <f t="shared" si="32"/>
        <v>Rede implantada (unidade)</v>
      </c>
      <c r="H1063" t="str">
        <f t="shared" si="33"/>
        <v>12668 - Rede de cuidado à saúde da pessoa com deficiência</v>
      </c>
    </row>
    <row r="1064" spans="1:8" hidden="1" x14ac:dyDescent="0.25">
      <c r="A1064">
        <v>12669</v>
      </c>
      <c r="B1064" t="s">
        <v>1293</v>
      </c>
      <c r="C1064" t="s">
        <v>27</v>
      </c>
      <c r="D1064" t="s">
        <v>926</v>
      </c>
      <c r="E1064" t="s">
        <v>18</v>
      </c>
      <c r="F1064">
        <v>12</v>
      </c>
      <c r="G1064" t="str">
        <f t="shared" si="32"/>
        <v>Documento elaborado (unidade)</v>
      </c>
      <c r="H1064" t="str">
        <f t="shared" si="33"/>
        <v>12669 - Analisar temáticas sociais - SECOM</v>
      </c>
    </row>
    <row r="1065" spans="1:8" hidden="1" x14ac:dyDescent="0.25">
      <c r="A1065">
        <v>12672</v>
      </c>
      <c r="B1065" t="s">
        <v>1294</v>
      </c>
      <c r="C1065" t="s">
        <v>16</v>
      </c>
      <c r="D1065" t="s">
        <v>92</v>
      </c>
      <c r="E1065" t="s">
        <v>31</v>
      </c>
      <c r="F1065">
        <v>5</v>
      </c>
      <c r="G1065" t="str">
        <f t="shared" si="32"/>
        <v>Rodovia pavimentada (km)</v>
      </c>
      <c r="H1065" t="str">
        <f t="shared" si="33"/>
        <v>12672 - Implantação do contorno de Tubarão, trecho entroncamento BR-101 - entroncamento SC-370</v>
      </c>
    </row>
    <row r="1066" spans="1:8" hidden="1" x14ac:dyDescent="0.25">
      <c r="A1066">
        <v>12673</v>
      </c>
      <c r="B1066" t="s">
        <v>1295</v>
      </c>
      <c r="C1066" t="s">
        <v>16</v>
      </c>
      <c r="D1066" t="s">
        <v>255</v>
      </c>
      <c r="E1066" t="s">
        <v>31</v>
      </c>
      <c r="F1066">
        <v>40</v>
      </c>
      <c r="G1066" t="str">
        <f t="shared" si="32"/>
        <v>Rodovia reabilitada (km)</v>
      </c>
      <c r="H1066" t="str">
        <f t="shared" si="33"/>
        <v>12673 - Reabilitação da SC-150, trecho Água Doce - Herciliópolis - BR-153</v>
      </c>
    </row>
    <row r="1067" spans="1:8" hidden="1" x14ac:dyDescent="0.25">
      <c r="A1067">
        <v>12674</v>
      </c>
      <c r="B1067" t="s">
        <v>1296</v>
      </c>
      <c r="C1067" t="s">
        <v>16</v>
      </c>
      <c r="D1067" t="s">
        <v>255</v>
      </c>
      <c r="E1067" t="s">
        <v>31</v>
      </c>
      <c r="F1067">
        <v>70</v>
      </c>
      <c r="G1067" t="str">
        <f t="shared" si="32"/>
        <v>Rodovia reabilitada (km)</v>
      </c>
      <c r="H1067" t="str">
        <f t="shared" si="33"/>
        <v>12674 - AP - Reabilitação da SC-160, trecho Campo Erê - Serra Alta - BR-282</v>
      </c>
    </row>
    <row r="1068" spans="1:8" hidden="1" x14ac:dyDescent="0.25">
      <c r="A1068">
        <v>12679</v>
      </c>
      <c r="B1068" t="s">
        <v>1297</v>
      </c>
      <c r="C1068" t="s">
        <v>16</v>
      </c>
      <c r="D1068" t="s">
        <v>46</v>
      </c>
      <c r="E1068" t="s">
        <v>18</v>
      </c>
      <c r="F1068">
        <v>1</v>
      </c>
      <c r="G1068" t="str">
        <f t="shared" si="32"/>
        <v>Obra executada (unidade)</v>
      </c>
      <c r="H1068" t="str">
        <f t="shared" si="33"/>
        <v>12679 - AP - Implantação do contorno viário norte de Caçador</v>
      </c>
    </row>
    <row r="1069" spans="1:8" hidden="1" x14ac:dyDescent="0.25">
      <c r="A1069">
        <v>12680</v>
      </c>
      <c r="B1069" t="s">
        <v>1298</v>
      </c>
      <c r="C1069" t="s">
        <v>16</v>
      </c>
      <c r="D1069" t="s">
        <v>46</v>
      </c>
      <c r="E1069" t="s">
        <v>18</v>
      </c>
      <c r="F1069">
        <v>1</v>
      </c>
      <c r="G1069" t="str">
        <f t="shared" si="32"/>
        <v>Obra executada (unidade)</v>
      </c>
      <c r="H1069" t="str">
        <f t="shared" si="33"/>
        <v>12680 - AP - Implantação de perimetral de Três Barras - SC-303 - ligação PR-151</v>
      </c>
    </row>
    <row r="1070" spans="1:8" hidden="1" x14ac:dyDescent="0.25">
      <c r="A1070">
        <v>12684</v>
      </c>
      <c r="B1070" t="s">
        <v>1299</v>
      </c>
      <c r="C1070" t="s">
        <v>16</v>
      </c>
      <c r="D1070" t="s">
        <v>46</v>
      </c>
      <c r="E1070" t="s">
        <v>18</v>
      </c>
      <c r="F1070">
        <v>1</v>
      </c>
      <c r="G1070" t="str">
        <f t="shared" si="32"/>
        <v>Obra executada (unidade)</v>
      </c>
      <c r="H1070" t="str">
        <f t="shared" si="33"/>
        <v>12684 - AP - Revitalização da SC-281, São José - São Pedro de Alcântara</v>
      </c>
    </row>
    <row r="1071" spans="1:8" hidden="1" x14ac:dyDescent="0.25">
      <c r="A1071">
        <v>12685</v>
      </c>
      <c r="B1071" t="s">
        <v>1300</v>
      </c>
      <c r="C1071" t="s">
        <v>16</v>
      </c>
      <c r="D1071" t="s">
        <v>46</v>
      </c>
      <c r="E1071" t="s">
        <v>18</v>
      </c>
      <c r="F1071">
        <v>1</v>
      </c>
      <c r="G1071" t="str">
        <f t="shared" si="32"/>
        <v>Obra executada (unidade)</v>
      </c>
      <c r="H1071" t="str">
        <f t="shared" si="33"/>
        <v>12685 - AP - Pavimentação do trecho Presidente Getúlio - Rio do Sul via Ribeirão Tucano</v>
      </c>
    </row>
    <row r="1072" spans="1:8" hidden="1" x14ac:dyDescent="0.25">
      <c r="A1072">
        <v>12687</v>
      </c>
      <c r="B1072" t="s">
        <v>1301</v>
      </c>
      <c r="C1072" t="s">
        <v>16</v>
      </c>
      <c r="D1072" t="s">
        <v>46</v>
      </c>
      <c r="E1072" t="s">
        <v>18</v>
      </c>
      <c r="F1072">
        <v>1</v>
      </c>
      <c r="G1072" t="str">
        <f t="shared" si="32"/>
        <v>Obra executada (unidade)</v>
      </c>
      <c r="H1072" t="str">
        <f t="shared" si="33"/>
        <v>12687 - AP - Pavimentação do trecho da BR-282 - Chapadão do Lageado a SC-350</v>
      </c>
    </row>
    <row r="1073" spans="1:8" hidden="1" x14ac:dyDescent="0.25">
      <c r="A1073">
        <v>12688</v>
      </c>
      <c r="B1073" t="s">
        <v>1302</v>
      </c>
      <c r="C1073" t="s">
        <v>16</v>
      </c>
      <c r="D1073" t="s">
        <v>46</v>
      </c>
      <c r="E1073" t="s">
        <v>18</v>
      </c>
      <c r="F1073">
        <v>1</v>
      </c>
      <c r="G1073" t="str">
        <f t="shared" si="32"/>
        <v>Obra executada (unidade)</v>
      </c>
      <c r="H1073" t="str">
        <f t="shared" si="33"/>
        <v>12688 - AP - Implantação da Rodovia do Arroz, ligando a SC-413 ao bairro Figuerinha</v>
      </c>
    </row>
    <row r="1074" spans="1:8" hidden="1" x14ac:dyDescent="0.25">
      <c r="A1074">
        <v>12692</v>
      </c>
      <c r="B1074" t="s">
        <v>1303</v>
      </c>
      <c r="C1074" t="s">
        <v>16</v>
      </c>
      <c r="D1074" t="s">
        <v>46</v>
      </c>
      <c r="E1074" t="s">
        <v>18</v>
      </c>
      <c r="F1074">
        <v>1</v>
      </c>
      <c r="G1074" t="str">
        <f t="shared" si="32"/>
        <v>Obra executada (unidade)</v>
      </c>
      <c r="H1074" t="str">
        <f t="shared" si="33"/>
        <v>12692 - AP - Construção do contorno viário SC-416 ligando a BR-280, em Nereu Ramos</v>
      </c>
    </row>
    <row r="1075" spans="1:8" hidden="1" x14ac:dyDescent="0.25">
      <c r="A1075">
        <v>12695</v>
      </c>
      <c r="B1075" t="s">
        <v>1304</v>
      </c>
      <c r="C1075" t="s">
        <v>16</v>
      </c>
      <c r="D1075" t="s">
        <v>92</v>
      </c>
      <c r="E1075" t="s">
        <v>31</v>
      </c>
      <c r="F1075">
        <v>8</v>
      </c>
      <c r="G1075" t="str">
        <f t="shared" si="32"/>
        <v>Rodovia pavimentada (km)</v>
      </c>
      <c r="H1075" t="str">
        <f t="shared" si="33"/>
        <v>12695 - Implantação do contorno de Campo Erê</v>
      </c>
    </row>
    <row r="1076" spans="1:8" hidden="1" x14ac:dyDescent="0.25">
      <c r="A1076">
        <v>12697</v>
      </c>
      <c r="B1076" t="s">
        <v>1305</v>
      </c>
      <c r="C1076" t="s">
        <v>16</v>
      </c>
      <c r="D1076" t="s">
        <v>92</v>
      </c>
      <c r="E1076" t="s">
        <v>31</v>
      </c>
      <c r="F1076">
        <v>50</v>
      </c>
      <c r="G1076" t="str">
        <f t="shared" si="32"/>
        <v>Rodovia pavimentada (km)</v>
      </c>
      <c r="H1076" t="str">
        <f t="shared" si="33"/>
        <v>12697 - AP - Pavim SC-390, tr BR-116 (p Lages) - São Jorge, acesso Bodegão (p Usina Pai-Querê/ Coxilha Rica)</v>
      </c>
    </row>
    <row r="1077" spans="1:8" hidden="1" x14ac:dyDescent="0.25">
      <c r="A1077">
        <v>12706</v>
      </c>
      <c r="B1077" t="s">
        <v>1306</v>
      </c>
      <c r="C1077" t="s">
        <v>16</v>
      </c>
      <c r="D1077" t="s">
        <v>255</v>
      </c>
      <c r="E1077" t="s">
        <v>31</v>
      </c>
      <c r="F1077">
        <v>30</v>
      </c>
      <c r="G1077" t="str">
        <f t="shared" si="32"/>
        <v>Rodovia reabilitada (km)</v>
      </c>
      <c r="H1077" t="str">
        <f t="shared" si="33"/>
        <v>12706 - AP - Reabilitação da SC-305, trecho Campo Erê - São Lourenço do Oeste</v>
      </c>
    </row>
    <row r="1078" spans="1:8" hidden="1" x14ac:dyDescent="0.25">
      <c r="A1078">
        <v>12709</v>
      </c>
      <c r="B1078" t="s">
        <v>1307</v>
      </c>
      <c r="C1078" t="s">
        <v>16</v>
      </c>
      <c r="D1078" t="s">
        <v>591</v>
      </c>
      <c r="E1078" t="s">
        <v>18</v>
      </c>
      <c r="F1078">
        <v>1</v>
      </c>
      <c r="G1078" t="str">
        <f t="shared" si="32"/>
        <v>Unidade construída (unidade)</v>
      </c>
      <c r="H1078" t="str">
        <f t="shared" si="33"/>
        <v>12709 - Ampliação e expansão do campus da UDESC - ADR - Ibirama</v>
      </c>
    </row>
    <row r="1079" spans="1:8" hidden="1" x14ac:dyDescent="0.25">
      <c r="A1079">
        <v>12715</v>
      </c>
      <c r="B1079" t="s">
        <v>1308</v>
      </c>
      <c r="C1079" t="s">
        <v>16</v>
      </c>
      <c r="D1079" t="s">
        <v>1309</v>
      </c>
      <c r="E1079" t="s">
        <v>18</v>
      </c>
      <c r="F1079">
        <v>1</v>
      </c>
      <c r="G1079" t="str">
        <f t="shared" si="32"/>
        <v>Edificação construída (unidade)</v>
      </c>
      <c r="H1079" t="str">
        <f t="shared" si="33"/>
        <v>12715 - Construção do Almoxarifado Central</v>
      </c>
    </row>
    <row r="1080" spans="1:8" hidden="1" x14ac:dyDescent="0.25">
      <c r="A1080">
        <v>12716</v>
      </c>
      <c r="B1080" t="s">
        <v>1310</v>
      </c>
      <c r="C1080" t="s">
        <v>16</v>
      </c>
      <c r="D1080" t="s">
        <v>46</v>
      </c>
      <c r="E1080" t="s">
        <v>18</v>
      </c>
      <c r="F1080">
        <v>1</v>
      </c>
      <c r="G1080" t="str">
        <f t="shared" si="32"/>
        <v>Obra executada (unidade)</v>
      </c>
      <c r="H1080" t="str">
        <f t="shared" si="33"/>
        <v>12716 - Construção do edifício das Promotorias de Justiça de Lages</v>
      </c>
    </row>
    <row r="1081" spans="1:8" hidden="1" x14ac:dyDescent="0.25">
      <c r="A1081">
        <v>12717</v>
      </c>
      <c r="B1081" t="s">
        <v>1311</v>
      </c>
      <c r="C1081" t="s">
        <v>16</v>
      </c>
      <c r="D1081" t="s">
        <v>46</v>
      </c>
      <c r="E1081" t="s">
        <v>18</v>
      </c>
      <c r="F1081">
        <v>1</v>
      </c>
      <c r="G1081" t="str">
        <f t="shared" si="32"/>
        <v>Obra executada (unidade)</v>
      </c>
      <c r="H1081" t="str">
        <f t="shared" si="33"/>
        <v>12717 - Construção do edifício das Promotorias de Justiça de Chapecó</v>
      </c>
    </row>
    <row r="1082" spans="1:8" hidden="1" x14ac:dyDescent="0.25">
      <c r="A1082">
        <v>12718</v>
      </c>
      <c r="B1082" t="s">
        <v>1312</v>
      </c>
      <c r="C1082" t="s">
        <v>16</v>
      </c>
      <c r="D1082" t="s">
        <v>46</v>
      </c>
      <c r="E1082" t="s">
        <v>18</v>
      </c>
      <c r="F1082">
        <v>1</v>
      </c>
      <c r="G1082" t="str">
        <f t="shared" si="32"/>
        <v>Obra executada (unidade)</v>
      </c>
      <c r="H1082" t="str">
        <f t="shared" si="33"/>
        <v>12718 - Construção do edifício das Promotorias de Justiça de Joinville</v>
      </c>
    </row>
    <row r="1083" spans="1:8" hidden="1" x14ac:dyDescent="0.25">
      <c r="A1083">
        <v>12719</v>
      </c>
      <c r="B1083" t="s">
        <v>1313</v>
      </c>
      <c r="C1083" t="s">
        <v>27</v>
      </c>
      <c r="D1083" t="s">
        <v>33</v>
      </c>
      <c r="E1083" t="s">
        <v>18</v>
      </c>
      <c r="F1083">
        <v>1</v>
      </c>
      <c r="G1083" t="str">
        <f t="shared" si="32"/>
        <v>Projeto apoiado (unidade)</v>
      </c>
      <c r="H1083" t="str">
        <f t="shared" si="33"/>
        <v>12719 - Apoio a projetos municipais de investimentos - Pacto pelos Municípios</v>
      </c>
    </row>
    <row r="1084" spans="1:8" hidden="1" x14ac:dyDescent="0.25">
      <c r="A1084">
        <v>12720</v>
      </c>
      <c r="B1084" t="s">
        <v>1314</v>
      </c>
      <c r="C1084" t="s">
        <v>16</v>
      </c>
      <c r="D1084" t="s">
        <v>33</v>
      </c>
      <c r="E1084" t="s">
        <v>18</v>
      </c>
      <c r="F1084">
        <v>1</v>
      </c>
      <c r="G1084" t="str">
        <f t="shared" si="32"/>
        <v>Projeto apoiado (unidade)</v>
      </c>
      <c r="H1084" t="str">
        <f t="shared" si="33"/>
        <v>12720 - AP - Melhorias no sistema de abastecimento de água nas propriedades rurais em Palmitos</v>
      </c>
    </row>
    <row r="1085" spans="1:8" hidden="1" x14ac:dyDescent="0.25">
      <c r="A1085">
        <v>12724</v>
      </c>
      <c r="B1085" t="s">
        <v>1315</v>
      </c>
      <c r="C1085" t="s">
        <v>16</v>
      </c>
      <c r="D1085" t="s">
        <v>1043</v>
      </c>
      <c r="E1085" t="s">
        <v>492</v>
      </c>
      <c r="F1085">
        <v>2498</v>
      </c>
      <c r="G1085" t="str">
        <f t="shared" si="32"/>
        <v>Área construída (m2)</v>
      </c>
      <c r="H1085" t="str">
        <f t="shared" si="33"/>
        <v>12724 - Construção de unidade prisional para a Grande Florianópolis</v>
      </c>
    </row>
    <row r="1086" spans="1:8" hidden="1" x14ac:dyDescent="0.25">
      <c r="A1086">
        <v>12726</v>
      </c>
      <c r="B1086" t="s">
        <v>1316</v>
      </c>
      <c r="C1086" t="s">
        <v>16</v>
      </c>
      <c r="D1086" t="s">
        <v>1268</v>
      </c>
      <c r="E1086" t="s">
        <v>18</v>
      </c>
      <c r="F1086">
        <v>0</v>
      </c>
      <c r="G1086" t="str">
        <f t="shared" si="32"/>
        <v>Hospital equipado (unidade)</v>
      </c>
      <c r="H1086" t="str">
        <f t="shared" si="33"/>
        <v>12726 - Equipar o Hospital Infantil Jeser Amarante Filho - Joinville</v>
      </c>
    </row>
    <row r="1087" spans="1:8" hidden="1" x14ac:dyDescent="0.25">
      <c r="A1087">
        <v>12727</v>
      </c>
      <c r="B1087" t="s">
        <v>1317</v>
      </c>
      <c r="C1087" t="s">
        <v>16</v>
      </c>
      <c r="D1087" t="s">
        <v>1063</v>
      </c>
      <c r="E1087" t="s">
        <v>18</v>
      </c>
      <c r="F1087">
        <v>0</v>
      </c>
      <c r="G1087" t="str">
        <f t="shared" si="32"/>
        <v>Unidade reformada/ampliada/adequada (unidade)</v>
      </c>
      <c r="H1087" t="str">
        <f t="shared" si="33"/>
        <v>12727 - Reforma e readequação do Hospital Infantil Jeser Amarante Filho - Joinville</v>
      </c>
    </row>
    <row r="1088" spans="1:8" hidden="1" x14ac:dyDescent="0.25">
      <c r="A1088">
        <v>12728</v>
      </c>
      <c r="B1088" t="s">
        <v>1318</v>
      </c>
      <c r="C1088" t="s">
        <v>16</v>
      </c>
      <c r="D1088" t="s">
        <v>1063</v>
      </c>
      <c r="E1088" t="s">
        <v>18</v>
      </c>
      <c r="F1088">
        <v>0</v>
      </c>
      <c r="G1088" t="str">
        <f t="shared" si="32"/>
        <v>Unidade reformada/ampliada/adequada (unidade)</v>
      </c>
      <c r="H1088" t="str">
        <f t="shared" si="33"/>
        <v>12728 - AP - Reforma e ampliação do Hospital Terezinha Gaio Basso - São Miguel do Oeste</v>
      </c>
    </row>
    <row r="1089" spans="1:8" hidden="1" x14ac:dyDescent="0.25">
      <c r="A1089">
        <v>12729</v>
      </c>
      <c r="B1089" t="s">
        <v>1319</v>
      </c>
      <c r="C1089" t="s">
        <v>16</v>
      </c>
      <c r="D1089" t="s">
        <v>67</v>
      </c>
      <c r="E1089" t="s">
        <v>18</v>
      </c>
      <c r="F1089">
        <v>0</v>
      </c>
      <c r="G1089" t="str">
        <f t="shared" si="32"/>
        <v>Estudo realizado (unidade)</v>
      </c>
      <c r="H1089" t="str">
        <f t="shared" si="33"/>
        <v>12729 - Estudos ambientais e estudo de impacto de vizinhança das unidades hospitalares</v>
      </c>
    </row>
    <row r="1090" spans="1:8" hidden="1" x14ac:dyDescent="0.25">
      <c r="A1090">
        <v>12730</v>
      </c>
      <c r="B1090" t="s">
        <v>1320</v>
      </c>
      <c r="C1090" t="s">
        <v>16</v>
      </c>
      <c r="D1090" t="s">
        <v>1321</v>
      </c>
      <c r="E1090" t="s">
        <v>18</v>
      </c>
      <c r="F1090">
        <v>3</v>
      </c>
      <c r="G1090" t="str">
        <f t="shared" si="32"/>
        <v>Barragem adequada (unidade)</v>
      </c>
      <c r="H1090" t="str">
        <f t="shared" si="33"/>
        <v>12730 - Reforma, manutenção e conservação de barragens</v>
      </c>
    </row>
    <row r="1091" spans="1:8" hidden="1" x14ac:dyDescent="0.25">
      <c r="A1091">
        <v>12731</v>
      </c>
      <c r="B1091" t="s">
        <v>1322</v>
      </c>
      <c r="C1091" t="s">
        <v>16</v>
      </c>
      <c r="D1091" t="s">
        <v>825</v>
      </c>
      <c r="E1091" t="s">
        <v>18</v>
      </c>
      <c r="F1091">
        <v>1</v>
      </c>
      <c r="G1091" t="str">
        <f t="shared" ref="G1091:G1154" si="34">CONCATENATE(D1091," (",E1091,")")</f>
        <v>Centro de evento construído (unidade)</v>
      </c>
      <c r="H1091" t="str">
        <f t="shared" ref="H1091:H1154" si="35">CONCATENATE(A1091," - ",B1091)</f>
        <v>12731 - Construção de centro de eventos em Balneário Camboriú - SOL</v>
      </c>
    </row>
    <row r="1092" spans="1:8" x14ac:dyDescent="0.25">
      <c r="A1092">
        <v>12737</v>
      </c>
      <c r="B1092" t="s">
        <v>1323</v>
      </c>
      <c r="C1092" t="s">
        <v>147</v>
      </c>
      <c r="D1092" t="s">
        <v>33</v>
      </c>
      <c r="E1092" t="s">
        <v>18</v>
      </c>
      <c r="F1092">
        <v>8</v>
      </c>
      <c r="G1092" t="str">
        <f t="shared" si="34"/>
        <v>Projeto apoiado (unidade)</v>
      </c>
      <c r="H1092" t="str">
        <f t="shared" si="35"/>
        <v>12737 - Apoio financeiro a construção de Centros de Inovação</v>
      </c>
    </row>
    <row r="1093" spans="1:8" hidden="1" x14ac:dyDescent="0.25">
      <c r="A1093">
        <v>12738</v>
      </c>
      <c r="B1093" t="s">
        <v>1324</v>
      </c>
      <c r="C1093" t="s">
        <v>16</v>
      </c>
      <c r="D1093" t="s">
        <v>1325</v>
      </c>
      <c r="E1093" t="s">
        <v>18</v>
      </c>
      <c r="F1093">
        <v>0</v>
      </c>
      <c r="G1093" t="str">
        <f t="shared" si="34"/>
        <v>Centro implantado (unidade)</v>
      </c>
      <c r="H1093" t="str">
        <f t="shared" si="35"/>
        <v>12738 - Implantação de centros regionais de trabalho, emprego e renda - FECEP</v>
      </c>
    </row>
    <row r="1094" spans="1:8" hidden="1" x14ac:dyDescent="0.25">
      <c r="A1094">
        <v>12739</v>
      </c>
      <c r="B1094" t="s">
        <v>1326</v>
      </c>
      <c r="C1094" t="s">
        <v>16</v>
      </c>
      <c r="D1094" t="s">
        <v>1239</v>
      </c>
      <c r="E1094" t="s">
        <v>18</v>
      </c>
      <c r="F1094">
        <v>0</v>
      </c>
      <c r="G1094" t="str">
        <f t="shared" si="34"/>
        <v>Rede de equipamentos públicos construída (unidade)</v>
      </c>
      <c r="H1094" t="str">
        <f t="shared" si="35"/>
        <v>12739 - Implantação de rede de equipamentos públicos de apoio a produção, abastec consumo alimentos - FECEP</v>
      </c>
    </row>
    <row r="1095" spans="1:8" hidden="1" x14ac:dyDescent="0.25">
      <c r="A1095">
        <v>12740</v>
      </c>
      <c r="B1095" t="s">
        <v>1327</v>
      </c>
      <c r="C1095" t="s">
        <v>27</v>
      </c>
      <c r="D1095" t="s">
        <v>714</v>
      </c>
      <c r="E1095" t="s">
        <v>18</v>
      </c>
      <c r="F1095">
        <v>1</v>
      </c>
      <c r="G1095" t="str">
        <f t="shared" si="34"/>
        <v>Unidade mobiliada e equipada (unidade)</v>
      </c>
      <c r="H1095" t="str">
        <f t="shared" si="35"/>
        <v>12740 - Aquisição de mobiliário e equipamentos para as unidades de assistência social - FECEP</v>
      </c>
    </row>
    <row r="1096" spans="1:8" hidden="1" x14ac:dyDescent="0.25">
      <c r="A1096">
        <v>12741</v>
      </c>
      <c r="B1096" t="s">
        <v>1328</v>
      </c>
      <c r="C1096" t="s">
        <v>16</v>
      </c>
      <c r="D1096" t="s">
        <v>1329</v>
      </c>
      <c r="E1096" t="s">
        <v>18</v>
      </c>
      <c r="F1096">
        <v>1</v>
      </c>
      <c r="G1096" t="str">
        <f t="shared" si="34"/>
        <v>Centro construído (unidade)</v>
      </c>
      <c r="H1096" t="str">
        <f t="shared" si="35"/>
        <v>12741 - Construção de centros dia para idosos - FECEP</v>
      </c>
    </row>
    <row r="1097" spans="1:8" hidden="1" x14ac:dyDescent="0.25">
      <c r="A1097">
        <v>12742</v>
      </c>
      <c r="B1097" t="s">
        <v>1330</v>
      </c>
      <c r="C1097" t="s">
        <v>16</v>
      </c>
      <c r="D1097" t="s">
        <v>827</v>
      </c>
      <c r="E1097" t="s">
        <v>18</v>
      </c>
      <c r="F1097">
        <v>1</v>
      </c>
      <c r="G1097" t="str">
        <f t="shared" si="34"/>
        <v>Obra realizada (unidade)</v>
      </c>
      <c r="H1097" t="str">
        <f t="shared" si="35"/>
        <v>12742 - Construção e ampliação das instalações físicas e equipamentos para atendimento aos direitos sociais</v>
      </c>
    </row>
    <row r="1098" spans="1:8" hidden="1" x14ac:dyDescent="0.25">
      <c r="A1098">
        <v>12743</v>
      </c>
      <c r="B1098" t="s">
        <v>1331</v>
      </c>
      <c r="C1098" t="s">
        <v>16</v>
      </c>
      <c r="D1098" t="s">
        <v>46</v>
      </c>
      <c r="E1098" t="s">
        <v>18</v>
      </c>
      <c r="F1098">
        <v>1</v>
      </c>
      <c r="G1098" t="str">
        <f t="shared" si="34"/>
        <v>Obra executada (unidade)</v>
      </c>
      <c r="H1098" t="str">
        <f t="shared" si="35"/>
        <v>12743 - Construção, reforma e ampliação de Centros de Referência de Assistência Social - CRAS - FECEP</v>
      </c>
    </row>
    <row r="1099" spans="1:8" hidden="1" x14ac:dyDescent="0.25">
      <c r="A1099">
        <v>12744</v>
      </c>
      <c r="B1099" t="s">
        <v>1332</v>
      </c>
      <c r="C1099" t="s">
        <v>16</v>
      </c>
      <c r="D1099" t="s">
        <v>46</v>
      </c>
      <c r="E1099" t="s">
        <v>18</v>
      </c>
      <c r="F1099">
        <v>2</v>
      </c>
      <c r="G1099" t="str">
        <f t="shared" si="34"/>
        <v>Obra executada (unidade)</v>
      </c>
      <c r="H1099" t="str">
        <f t="shared" si="35"/>
        <v>12744 - Construção de centro de referência especializado de assistência social - CREAS - FECEP</v>
      </c>
    </row>
    <row r="1100" spans="1:8" hidden="1" x14ac:dyDescent="0.25">
      <c r="A1100">
        <v>12746</v>
      </c>
      <c r="B1100" t="s">
        <v>1333</v>
      </c>
      <c r="C1100" t="s">
        <v>27</v>
      </c>
      <c r="D1100" t="s">
        <v>1334</v>
      </c>
      <c r="E1100" t="s">
        <v>18</v>
      </c>
      <c r="F1100">
        <v>0</v>
      </c>
      <c r="G1100" t="str">
        <f t="shared" si="34"/>
        <v>Policlínica implementada (unidade)</v>
      </c>
      <c r="H1100" t="str">
        <f t="shared" si="35"/>
        <v>12746 - Reforma e readequação da policlínica de Chapecó</v>
      </c>
    </row>
    <row r="1101" spans="1:8" hidden="1" x14ac:dyDescent="0.25">
      <c r="A1101">
        <v>12749</v>
      </c>
      <c r="B1101" t="s">
        <v>1335</v>
      </c>
      <c r="C1101" t="s">
        <v>16</v>
      </c>
      <c r="D1101" t="s">
        <v>179</v>
      </c>
      <c r="E1101" t="s">
        <v>18</v>
      </c>
      <c r="F1101">
        <v>6</v>
      </c>
      <c r="G1101" t="str">
        <f t="shared" si="34"/>
        <v>Pessoa beneficiada (unidade)</v>
      </c>
      <c r="H1101" t="str">
        <f t="shared" si="35"/>
        <v>12749 - Pagamento de pensão especial aos portadores de epidermólise bolhosa</v>
      </c>
    </row>
    <row r="1102" spans="1:8" hidden="1" x14ac:dyDescent="0.25">
      <c r="A1102">
        <v>12750</v>
      </c>
      <c r="B1102" t="s">
        <v>1336</v>
      </c>
      <c r="C1102" t="s">
        <v>16</v>
      </c>
      <c r="D1102" t="s">
        <v>1280</v>
      </c>
      <c r="E1102" t="s">
        <v>18</v>
      </c>
      <c r="F1102">
        <v>3</v>
      </c>
      <c r="G1102" t="str">
        <f t="shared" si="34"/>
        <v>Imóvel adquirido (unidade)</v>
      </c>
      <c r="H1102" t="str">
        <f t="shared" si="35"/>
        <v>12750 - Construção e aquisição de bens imóveis - FUNPAT - SEA</v>
      </c>
    </row>
    <row r="1103" spans="1:8" hidden="1" x14ac:dyDescent="0.25">
      <c r="A1103">
        <v>12751</v>
      </c>
      <c r="B1103" t="s">
        <v>1337</v>
      </c>
      <c r="C1103" t="s">
        <v>16</v>
      </c>
      <c r="D1103" t="s">
        <v>229</v>
      </c>
      <c r="E1103" t="s">
        <v>18</v>
      </c>
      <c r="F1103">
        <v>77</v>
      </c>
      <c r="G1103" t="str">
        <f t="shared" si="34"/>
        <v>Estação de trabalho mantida (unidade)</v>
      </c>
      <c r="H1103" t="str">
        <f t="shared" si="35"/>
        <v>12751 - Manutenção e modernização dos serviços de tecnologia da informação e comunicação - FUNPAT - SEA</v>
      </c>
    </row>
    <row r="1104" spans="1:8" hidden="1" x14ac:dyDescent="0.25">
      <c r="A1104">
        <v>12753</v>
      </c>
      <c r="B1104" t="s">
        <v>1338</v>
      </c>
      <c r="C1104" t="s">
        <v>16</v>
      </c>
      <c r="D1104" t="s">
        <v>1339</v>
      </c>
      <c r="E1104" t="s">
        <v>18</v>
      </c>
      <c r="F1104">
        <v>85</v>
      </c>
      <c r="G1104" t="str">
        <f t="shared" si="34"/>
        <v>Máquina e equipamento adquirido (unidade)</v>
      </c>
      <c r="H1104" t="str">
        <f t="shared" si="35"/>
        <v>12753 - Aquisição de veículos e equipamentos - FUNPAT - SEA</v>
      </c>
    </row>
    <row r="1105" spans="1:8" hidden="1" x14ac:dyDescent="0.25">
      <c r="A1105">
        <v>12757</v>
      </c>
      <c r="B1105" t="s">
        <v>1340</v>
      </c>
      <c r="C1105" t="s">
        <v>16</v>
      </c>
      <c r="D1105" t="s">
        <v>1341</v>
      </c>
      <c r="E1105" t="s">
        <v>18</v>
      </c>
      <c r="F1105">
        <v>30000</v>
      </c>
      <c r="G1105" t="str">
        <f t="shared" si="34"/>
        <v>Inscrições realizadas (unidade)</v>
      </c>
      <c r="H1105" t="str">
        <f t="shared" si="35"/>
        <v>12757 - Vestibular e concursos públicos - UDESC</v>
      </c>
    </row>
    <row r="1106" spans="1:8" hidden="1" x14ac:dyDescent="0.25">
      <c r="A1106">
        <v>12758</v>
      </c>
      <c r="B1106" t="s">
        <v>1342</v>
      </c>
      <c r="C1106" t="s">
        <v>16</v>
      </c>
      <c r="D1106" t="s">
        <v>43</v>
      </c>
      <c r="E1106" t="s">
        <v>18</v>
      </c>
      <c r="F1106">
        <v>10</v>
      </c>
      <c r="G1106" t="str">
        <f t="shared" si="34"/>
        <v>Evento realizado (unidade)</v>
      </c>
      <c r="H1106" t="str">
        <f t="shared" si="35"/>
        <v>12758 - Incentivo aos eventos de extensão, cultura e esporte - UDESC</v>
      </c>
    </row>
    <row r="1107" spans="1:8" hidden="1" x14ac:dyDescent="0.25">
      <c r="A1107">
        <v>12759</v>
      </c>
      <c r="B1107" t="s">
        <v>1343</v>
      </c>
      <c r="C1107" t="s">
        <v>16</v>
      </c>
      <c r="D1107" t="s">
        <v>33</v>
      </c>
      <c r="E1107" t="s">
        <v>18</v>
      </c>
      <c r="F1107">
        <v>5</v>
      </c>
      <c r="G1107" t="str">
        <f t="shared" si="34"/>
        <v>Projeto apoiado (unidade)</v>
      </c>
      <c r="H1107" t="str">
        <f t="shared" si="35"/>
        <v>12759 - Apoio aos projetos e programas conveniados - UDESC</v>
      </c>
    </row>
    <row r="1108" spans="1:8" hidden="1" x14ac:dyDescent="0.25">
      <c r="A1108">
        <v>12765</v>
      </c>
      <c r="B1108" t="s">
        <v>1344</v>
      </c>
      <c r="C1108" t="s">
        <v>27</v>
      </c>
      <c r="D1108" t="s">
        <v>1345</v>
      </c>
      <c r="E1108" t="s">
        <v>18</v>
      </c>
      <c r="F1108">
        <v>45</v>
      </c>
      <c r="G1108" t="str">
        <f t="shared" si="34"/>
        <v>Sinalização náutica (unidade)</v>
      </c>
      <c r="H1108" t="str">
        <f t="shared" si="35"/>
        <v>12765 - Manutenção preventiva dos sinais náuticos - DETER</v>
      </c>
    </row>
    <row r="1109" spans="1:8" hidden="1" x14ac:dyDescent="0.25">
      <c r="A1109">
        <v>12822</v>
      </c>
      <c r="B1109" t="s">
        <v>1346</v>
      </c>
      <c r="C1109" t="s">
        <v>16</v>
      </c>
      <c r="D1109" t="s">
        <v>265</v>
      </c>
      <c r="E1109" t="s">
        <v>18</v>
      </c>
      <c r="F1109">
        <v>2</v>
      </c>
      <c r="G1109" t="str">
        <f t="shared" si="34"/>
        <v>Edificação construída ou reformada (unidade)</v>
      </c>
      <c r="H1109" t="str">
        <f t="shared" si="35"/>
        <v>12822 - Reforma e ampliação de edificações - SCPar Porto de Imbituba</v>
      </c>
    </row>
    <row r="1110" spans="1:8" hidden="1" x14ac:dyDescent="0.25">
      <c r="A1110">
        <v>12824</v>
      </c>
      <c r="B1110" t="s">
        <v>1347</v>
      </c>
      <c r="C1110" t="s">
        <v>27</v>
      </c>
      <c r="D1110" t="s">
        <v>265</v>
      </c>
      <c r="E1110" t="s">
        <v>18</v>
      </c>
      <c r="F1110">
        <v>6</v>
      </c>
      <c r="G1110" t="str">
        <f t="shared" si="34"/>
        <v>Edificação construída ou reformada (unidade)</v>
      </c>
      <c r="H1110" t="str">
        <f t="shared" si="35"/>
        <v>12824 - Construção de prédios e instalações - SCPar Porto de Imbituba</v>
      </c>
    </row>
    <row r="1111" spans="1:8" hidden="1" x14ac:dyDescent="0.25">
      <c r="A1111">
        <v>12825</v>
      </c>
      <c r="B1111" t="s">
        <v>1348</v>
      </c>
      <c r="C1111" t="s">
        <v>27</v>
      </c>
      <c r="D1111" t="s">
        <v>1349</v>
      </c>
      <c r="E1111" t="s">
        <v>18</v>
      </c>
      <c r="F1111">
        <v>6</v>
      </c>
      <c r="G1111" t="str">
        <f t="shared" si="34"/>
        <v>Sistema de informática (unidade)</v>
      </c>
      <c r="H1111" t="str">
        <f t="shared" si="35"/>
        <v>12825 - Implantação de sistemas informatizados - SCPar Porto de Imbituba</v>
      </c>
    </row>
    <row r="1112" spans="1:8" hidden="1" x14ac:dyDescent="0.25">
      <c r="A1112">
        <v>12826</v>
      </c>
      <c r="B1112" t="s">
        <v>1350</v>
      </c>
      <c r="C1112" t="s">
        <v>16</v>
      </c>
      <c r="D1112" t="s">
        <v>163</v>
      </c>
      <c r="E1112" t="s">
        <v>18</v>
      </c>
      <c r="F1112">
        <v>4</v>
      </c>
      <c r="G1112" t="str">
        <f t="shared" si="34"/>
        <v>Equipamento adquirido (unidade)</v>
      </c>
      <c r="H1112" t="str">
        <f t="shared" si="35"/>
        <v>12826 - Aquisição de balanças rodoviárias, retroescavadeiras e veículos - SCPar Porto de Imbituba</v>
      </c>
    </row>
    <row r="1113" spans="1:8" hidden="1" x14ac:dyDescent="0.25">
      <c r="A1113">
        <v>12827</v>
      </c>
      <c r="B1113" t="s">
        <v>1351</v>
      </c>
      <c r="C1113" t="s">
        <v>16</v>
      </c>
      <c r="D1113" t="s">
        <v>1352</v>
      </c>
      <c r="E1113" t="s">
        <v>18</v>
      </c>
      <c r="F1113">
        <v>1</v>
      </c>
      <c r="G1113" t="str">
        <f t="shared" si="34"/>
        <v>Berço de atracação ampliado (unidade)</v>
      </c>
      <c r="H1113" t="str">
        <f t="shared" si="35"/>
        <v>12827 - Projeto e execução de ampliação do berço 3 - SCPar Porto de Imbituba</v>
      </c>
    </row>
    <row r="1114" spans="1:8" hidden="1" x14ac:dyDescent="0.25">
      <c r="A1114">
        <v>12828</v>
      </c>
      <c r="B1114" t="s">
        <v>1353</v>
      </c>
      <c r="C1114" t="s">
        <v>27</v>
      </c>
      <c r="D1114" t="s">
        <v>1354</v>
      </c>
      <c r="E1114" t="s">
        <v>1355</v>
      </c>
      <c r="F1114">
        <v>8400</v>
      </c>
      <c r="G1114" t="str">
        <f t="shared" si="34"/>
        <v>Rede elétrica adequada (m)</v>
      </c>
      <c r="H1114" t="str">
        <f t="shared" si="35"/>
        <v>12828 - Adequação da rede elétrica - SCPar Porto de Imbituba</v>
      </c>
    </row>
    <row r="1115" spans="1:8" hidden="1" x14ac:dyDescent="0.25">
      <c r="A1115">
        <v>12829</v>
      </c>
      <c r="B1115" t="s">
        <v>1356</v>
      </c>
      <c r="C1115" t="s">
        <v>16</v>
      </c>
      <c r="D1115" t="s">
        <v>46</v>
      </c>
      <c r="E1115" t="s">
        <v>18</v>
      </c>
      <c r="F1115">
        <v>1</v>
      </c>
      <c r="G1115" t="str">
        <f t="shared" si="34"/>
        <v>Obra executada (unidade)</v>
      </c>
      <c r="H1115" t="str">
        <f t="shared" si="35"/>
        <v>12829 - Adequação da rede hidráulica - SCPar Porto de Imbituba</v>
      </c>
    </row>
    <row r="1116" spans="1:8" hidden="1" x14ac:dyDescent="0.25">
      <c r="A1116">
        <v>12831</v>
      </c>
      <c r="B1116" t="s">
        <v>1357</v>
      </c>
      <c r="C1116" t="s">
        <v>16</v>
      </c>
      <c r="D1116" t="s">
        <v>46</v>
      </c>
      <c r="E1116" t="s">
        <v>18</v>
      </c>
      <c r="F1116">
        <v>1</v>
      </c>
      <c r="G1116" t="str">
        <f t="shared" si="34"/>
        <v>Obra executada (unidade)</v>
      </c>
      <c r="H1116" t="str">
        <f t="shared" si="35"/>
        <v>12831 - Ampliação do sistema viário - SCPar Porto de Imbituba</v>
      </c>
    </row>
    <row r="1117" spans="1:8" hidden="1" x14ac:dyDescent="0.25">
      <c r="A1117">
        <v>12832</v>
      </c>
      <c r="B1117" t="s">
        <v>1358</v>
      </c>
      <c r="C1117" t="s">
        <v>16</v>
      </c>
      <c r="D1117" t="s">
        <v>1345</v>
      </c>
      <c r="E1117" t="s">
        <v>18</v>
      </c>
      <c r="F1117">
        <v>1</v>
      </c>
      <c r="G1117" t="str">
        <f t="shared" si="34"/>
        <v>Sinalização náutica (unidade)</v>
      </c>
      <c r="H1117" t="str">
        <f t="shared" si="35"/>
        <v>12832 - Melhorias na sinalização náutica - SCPar Porto de Imbituba</v>
      </c>
    </row>
    <row r="1118" spans="1:8" hidden="1" x14ac:dyDescent="0.25">
      <c r="A1118">
        <v>12833</v>
      </c>
      <c r="B1118" t="s">
        <v>1359</v>
      </c>
      <c r="C1118" t="s">
        <v>16</v>
      </c>
      <c r="D1118" t="s">
        <v>46</v>
      </c>
      <c r="E1118" t="s">
        <v>18</v>
      </c>
      <c r="F1118">
        <v>1</v>
      </c>
      <c r="G1118" t="str">
        <f t="shared" si="34"/>
        <v>Obra executada (unidade)</v>
      </c>
      <c r="H1118" t="str">
        <f t="shared" si="35"/>
        <v>12833 - Dragagem do canal de acesso, bacia de evolução e berços - SCPar Porto de Imbituba</v>
      </c>
    </row>
    <row r="1119" spans="1:8" hidden="1" x14ac:dyDescent="0.25">
      <c r="A1119">
        <v>12834</v>
      </c>
      <c r="B1119" t="s">
        <v>1360</v>
      </c>
      <c r="C1119" t="s">
        <v>16</v>
      </c>
      <c r="D1119" t="s">
        <v>46</v>
      </c>
      <c r="E1119" t="s">
        <v>18</v>
      </c>
      <c r="F1119">
        <v>1</v>
      </c>
      <c r="G1119" t="str">
        <f t="shared" si="34"/>
        <v>Obra executada (unidade)</v>
      </c>
      <c r="H1119" t="str">
        <f t="shared" si="35"/>
        <v>12834 - Recuperação e ampliação do molhe - SCPar Porto de Imbituba</v>
      </c>
    </row>
    <row r="1120" spans="1:8" hidden="1" x14ac:dyDescent="0.25">
      <c r="A1120">
        <v>12838</v>
      </c>
      <c r="B1120" t="s">
        <v>1361</v>
      </c>
      <c r="C1120" t="s">
        <v>27</v>
      </c>
      <c r="D1120" t="s">
        <v>633</v>
      </c>
      <c r="E1120" t="s">
        <v>237</v>
      </c>
      <c r="F1120">
        <v>0</v>
      </c>
      <c r="G1120" t="str">
        <f t="shared" si="34"/>
        <v>Obra   executada (% de execução)</v>
      </c>
      <c r="H1120" t="str">
        <f t="shared" si="35"/>
        <v>12838 - Implantação do sistema de esgotamento sanitário em Taío</v>
      </c>
    </row>
    <row r="1121" spans="1:8" hidden="1" x14ac:dyDescent="0.25">
      <c r="A1121">
        <v>12839</v>
      </c>
      <c r="B1121" t="s">
        <v>1362</v>
      </c>
      <c r="C1121" t="s">
        <v>27</v>
      </c>
      <c r="D1121" t="s">
        <v>633</v>
      </c>
      <c r="E1121" t="s">
        <v>237</v>
      </c>
      <c r="F1121">
        <v>20</v>
      </c>
      <c r="G1121" t="str">
        <f t="shared" si="34"/>
        <v>Obra   executada (% de execução)</v>
      </c>
      <c r="H1121" t="str">
        <f t="shared" si="35"/>
        <v>12839 - Implantação do sistema de esgoto sanitário em Ituporanga</v>
      </c>
    </row>
    <row r="1122" spans="1:8" hidden="1" x14ac:dyDescent="0.25">
      <c r="A1122">
        <v>12840</v>
      </c>
      <c r="B1122" t="s">
        <v>1363</v>
      </c>
      <c r="C1122" t="s">
        <v>27</v>
      </c>
      <c r="D1122" t="s">
        <v>633</v>
      </c>
      <c r="E1122" t="s">
        <v>237</v>
      </c>
      <c r="F1122">
        <v>20</v>
      </c>
      <c r="G1122" t="str">
        <f t="shared" si="34"/>
        <v>Obra   executada (% de execução)</v>
      </c>
      <c r="H1122" t="str">
        <f t="shared" si="35"/>
        <v>12840 - Implantação do sistema de esgoto sanitário em Otacílio Costa</v>
      </c>
    </row>
    <row r="1123" spans="1:8" hidden="1" x14ac:dyDescent="0.25">
      <c r="A1123">
        <v>12842</v>
      </c>
      <c r="B1123" t="s">
        <v>1364</v>
      </c>
      <c r="C1123" t="s">
        <v>16</v>
      </c>
      <c r="D1123" t="s">
        <v>46</v>
      </c>
      <c r="E1123" t="s">
        <v>18</v>
      </c>
      <c r="F1123">
        <v>1</v>
      </c>
      <c r="G1123" t="str">
        <f t="shared" si="34"/>
        <v>Obra executada (unidade)</v>
      </c>
      <c r="H1123" t="str">
        <f t="shared" si="35"/>
        <v>12842 - Revitalização da rede física nas UES - lote I - FEDUC - SED</v>
      </c>
    </row>
    <row r="1124" spans="1:8" hidden="1" x14ac:dyDescent="0.25">
      <c r="A1124">
        <v>12843</v>
      </c>
      <c r="B1124" t="s">
        <v>1365</v>
      </c>
      <c r="C1124" t="s">
        <v>16</v>
      </c>
      <c r="D1124" t="s">
        <v>46</v>
      </c>
      <c r="E1124" t="s">
        <v>18</v>
      </c>
      <c r="F1124">
        <v>10</v>
      </c>
      <c r="G1124" t="str">
        <f t="shared" si="34"/>
        <v>Obra executada (unidade)</v>
      </c>
      <c r="H1124" t="str">
        <f t="shared" si="35"/>
        <v>12843 - Revitalização da rede física nas UES - lote II - FEDUC - SED</v>
      </c>
    </row>
    <row r="1125" spans="1:8" hidden="1" x14ac:dyDescent="0.25">
      <c r="A1125">
        <v>12845</v>
      </c>
      <c r="B1125" t="s">
        <v>1366</v>
      </c>
      <c r="C1125" t="s">
        <v>16</v>
      </c>
      <c r="D1125" t="s">
        <v>1367</v>
      </c>
      <c r="E1125" t="s">
        <v>18</v>
      </c>
      <c r="F1125">
        <v>1</v>
      </c>
      <c r="G1125" t="str">
        <f t="shared" si="34"/>
        <v>Aeronave adquirida (unidade)</v>
      </c>
      <c r="H1125" t="str">
        <f t="shared" si="35"/>
        <v>12845 - Aquisição de aeronaves - SCC</v>
      </c>
    </row>
    <row r="1126" spans="1:8" hidden="1" x14ac:dyDescent="0.25">
      <c r="A1126">
        <v>12882</v>
      </c>
      <c r="B1126" t="s">
        <v>1368</v>
      </c>
      <c r="C1126" t="s">
        <v>16</v>
      </c>
      <c r="D1126" t="s">
        <v>454</v>
      </c>
      <c r="E1126" t="s">
        <v>18</v>
      </c>
      <c r="F1126">
        <v>10000</v>
      </c>
      <c r="G1126" t="str">
        <f t="shared" si="34"/>
        <v>Bolsa concedida (unidade)</v>
      </c>
      <c r="H1126" t="str">
        <f t="shared" si="35"/>
        <v>12882 - Bolsa de pesquisa para estudantes do ensino superior - Art 170/CE</v>
      </c>
    </row>
    <row r="1127" spans="1:8" hidden="1" x14ac:dyDescent="0.25">
      <c r="A1127">
        <v>12886</v>
      </c>
      <c r="B1127" t="s">
        <v>1369</v>
      </c>
      <c r="C1127" t="s">
        <v>16</v>
      </c>
      <c r="D1127" t="s">
        <v>46</v>
      </c>
      <c r="E1127" t="s">
        <v>18</v>
      </c>
      <c r="F1127">
        <v>1</v>
      </c>
      <c r="G1127" t="str">
        <f t="shared" si="34"/>
        <v>Obra executada (unidade)</v>
      </c>
      <c r="H1127" t="str">
        <f t="shared" si="35"/>
        <v>12886 - AP - Implantação de UTI neonatal - ADR - Joaçaba</v>
      </c>
    </row>
    <row r="1128" spans="1:8" hidden="1" x14ac:dyDescent="0.25">
      <c r="A1128">
        <v>12887</v>
      </c>
      <c r="B1128" t="s">
        <v>1370</v>
      </c>
      <c r="C1128" t="s">
        <v>16</v>
      </c>
      <c r="D1128" t="s">
        <v>46</v>
      </c>
      <c r="E1128" t="s">
        <v>18</v>
      </c>
      <c r="F1128">
        <v>1</v>
      </c>
      <c r="G1128" t="str">
        <f t="shared" si="34"/>
        <v>Obra executada (unidade)</v>
      </c>
      <c r="H1128" t="str">
        <f t="shared" si="35"/>
        <v>12887 - AP - Pavimentação da Estrada ao Distrito Alto Alegre/Lindenberg e Capitel Santo Antonio</v>
      </c>
    </row>
    <row r="1129" spans="1:8" hidden="1" x14ac:dyDescent="0.25">
      <c r="A1129">
        <v>12890</v>
      </c>
      <c r="B1129" t="s">
        <v>1371</v>
      </c>
      <c r="C1129" t="s">
        <v>16</v>
      </c>
      <c r="D1129" t="s">
        <v>46</v>
      </c>
      <c r="E1129" t="s">
        <v>18</v>
      </c>
      <c r="F1129">
        <v>1</v>
      </c>
      <c r="G1129" t="str">
        <f t="shared" si="34"/>
        <v>Obra executada (unidade)</v>
      </c>
      <c r="H1129" t="str">
        <f t="shared" si="35"/>
        <v>12890 - AP - Pavimentação do trecho linha Alto Recreio/ Sul Brasil até Jardinópolis - ADR - Maravilha</v>
      </c>
    </row>
    <row r="1130" spans="1:8" hidden="1" x14ac:dyDescent="0.25">
      <c r="A1130">
        <v>12902</v>
      </c>
      <c r="B1130" t="s">
        <v>1372</v>
      </c>
      <c r="C1130" t="s">
        <v>16</v>
      </c>
      <c r="D1130" t="s">
        <v>46</v>
      </c>
      <c r="E1130" t="s">
        <v>18</v>
      </c>
      <c r="F1130">
        <v>1</v>
      </c>
      <c r="G1130" t="str">
        <f t="shared" si="34"/>
        <v>Obra executada (unidade)</v>
      </c>
      <c r="H1130" t="str">
        <f t="shared" si="35"/>
        <v>12902 - AP - Construção da Delegacia Regional - ADR - Maravilha</v>
      </c>
    </row>
    <row r="1131" spans="1:8" hidden="1" x14ac:dyDescent="0.25">
      <c r="A1131">
        <v>12905</v>
      </c>
      <c r="B1131" t="s">
        <v>1373</v>
      </c>
      <c r="C1131" t="s">
        <v>16</v>
      </c>
      <c r="D1131" t="s">
        <v>265</v>
      </c>
      <c r="E1131" t="s">
        <v>18</v>
      </c>
      <c r="F1131">
        <v>0</v>
      </c>
      <c r="G1131" t="str">
        <f t="shared" si="34"/>
        <v>Edificação construída ou reformada (unidade)</v>
      </c>
      <c r="H1131" t="str">
        <f t="shared" si="35"/>
        <v>12905 - Reforma de imóvel para abrigar áreas administrativas e judiciais do PJSC - Sidejud</v>
      </c>
    </row>
    <row r="1132" spans="1:8" hidden="1" x14ac:dyDescent="0.25">
      <c r="A1132">
        <v>12906</v>
      </c>
      <c r="B1132" t="s">
        <v>1374</v>
      </c>
      <c r="C1132" t="s">
        <v>16</v>
      </c>
      <c r="D1132" t="s">
        <v>265</v>
      </c>
      <c r="E1132" t="s">
        <v>18</v>
      </c>
      <c r="F1132">
        <v>0</v>
      </c>
      <c r="G1132" t="str">
        <f t="shared" si="34"/>
        <v>Edificação construída ou reformada (unidade)</v>
      </c>
      <c r="H1132" t="str">
        <f t="shared" si="35"/>
        <v>12906 - Reforma de imóvel para abrigar áreas administrativas e judiciais do PJSC - FRJ</v>
      </c>
    </row>
    <row r="1133" spans="1:8" hidden="1" x14ac:dyDescent="0.25">
      <c r="A1133">
        <v>12907</v>
      </c>
      <c r="B1133" t="s">
        <v>1375</v>
      </c>
      <c r="C1133" t="s">
        <v>16</v>
      </c>
      <c r="D1133" t="s">
        <v>771</v>
      </c>
      <c r="E1133" t="s">
        <v>18</v>
      </c>
      <c r="F1133">
        <v>0</v>
      </c>
      <c r="G1133" t="str">
        <f t="shared" si="34"/>
        <v>Apenado mantido (unidade)</v>
      </c>
      <c r="H1133" t="str">
        <f t="shared" si="35"/>
        <v>12907 - Profissionalização e reintegração social do apenado da região de Itajaí</v>
      </c>
    </row>
    <row r="1134" spans="1:8" hidden="1" x14ac:dyDescent="0.25">
      <c r="A1134">
        <v>12909</v>
      </c>
      <c r="B1134" t="s">
        <v>1376</v>
      </c>
      <c r="C1134" t="s">
        <v>16</v>
      </c>
      <c r="D1134" t="s">
        <v>505</v>
      </c>
      <c r="E1134" t="s">
        <v>18</v>
      </c>
      <c r="F1134">
        <v>1</v>
      </c>
      <c r="G1134" t="str">
        <f t="shared" si="34"/>
        <v>Fórum reformado (unidade)</v>
      </c>
      <c r="H1134" t="str">
        <f t="shared" si="35"/>
        <v>12909 - Reforma do Fórum da comarca de Ponte Serrada - FRJ</v>
      </c>
    </row>
    <row r="1135" spans="1:8" hidden="1" x14ac:dyDescent="0.25">
      <c r="A1135">
        <v>12910</v>
      </c>
      <c r="B1135" t="s">
        <v>1377</v>
      </c>
      <c r="C1135" t="s">
        <v>16</v>
      </c>
      <c r="D1135" t="s">
        <v>505</v>
      </c>
      <c r="E1135" t="s">
        <v>18</v>
      </c>
      <c r="F1135">
        <v>1</v>
      </c>
      <c r="G1135" t="str">
        <f t="shared" si="34"/>
        <v>Fórum reformado (unidade)</v>
      </c>
      <c r="H1135" t="str">
        <f t="shared" si="35"/>
        <v>12910 - Reforma do Fórum da comarca de Palmitos - FRJ</v>
      </c>
    </row>
    <row r="1136" spans="1:8" hidden="1" x14ac:dyDescent="0.25">
      <c r="A1136">
        <v>12911</v>
      </c>
      <c r="B1136" t="s">
        <v>1378</v>
      </c>
      <c r="C1136" t="s">
        <v>16</v>
      </c>
      <c r="D1136" t="s">
        <v>505</v>
      </c>
      <c r="E1136" t="s">
        <v>18</v>
      </c>
      <c r="F1136">
        <v>1</v>
      </c>
      <c r="G1136" t="str">
        <f t="shared" si="34"/>
        <v>Fórum reformado (unidade)</v>
      </c>
      <c r="H1136" t="str">
        <f t="shared" si="35"/>
        <v>12911 - Reforma do Fórum da comarca de Presidente Getúlio - FRJ</v>
      </c>
    </row>
    <row r="1137" spans="1:8" hidden="1" x14ac:dyDescent="0.25">
      <c r="A1137">
        <v>12912</v>
      </c>
      <c r="B1137" t="s">
        <v>1379</v>
      </c>
      <c r="C1137" t="s">
        <v>16</v>
      </c>
      <c r="D1137" t="s">
        <v>505</v>
      </c>
      <c r="E1137" t="s">
        <v>18</v>
      </c>
      <c r="F1137">
        <v>1</v>
      </c>
      <c r="G1137" t="str">
        <f t="shared" si="34"/>
        <v>Fórum reformado (unidade)</v>
      </c>
      <c r="H1137" t="str">
        <f t="shared" si="35"/>
        <v>12912 - Reforma do Fórum da comarca de Tijucas - FRJ</v>
      </c>
    </row>
    <row r="1138" spans="1:8" hidden="1" x14ac:dyDescent="0.25">
      <c r="A1138">
        <v>12913</v>
      </c>
      <c r="B1138" t="s">
        <v>1380</v>
      </c>
      <c r="C1138" t="s">
        <v>16</v>
      </c>
      <c r="D1138" t="s">
        <v>505</v>
      </c>
      <c r="E1138" t="s">
        <v>18</v>
      </c>
      <c r="F1138">
        <v>1</v>
      </c>
      <c r="G1138" t="str">
        <f t="shared" si="34"/>
        <v>Fórum reformado (unidade)</v>
      </c>
      <c r="H1138" t="str">
        <f t="shared" si="35"/>
        <v>12913 - Reforma do Fórum da comarca de Mondaí - FRJ</v>
      </c>
    </row>
    <row r="1139" spans="1:8" hidden="1" x14ac:dyDescent="0.25">
      <c r="A1139">
        <v>12914</v>
      </c>
      <c r="B1139" t="s">
        <v>1381</v>
      </c>
      <c r="C1139" t="s">
        <v>16</v>
      </c>
      <c r="D1139" t="s">
        <v>505</v>
      </c>
      <c r="E1139" t="s">
        <v>18</v>
      </c>
      <c r="F1139">
        <v>1</v>
      </c>
      <c r="G1139" t="str">
        <f t="shared" si="34"/>
        <v>Fórum reformado (unidade)</v>
      </c>
      <c r="H1139" t="str">
        <f t="shared" si="35"/>
        <v>12914 - Reforma do Fórum da comarca de Itapoá - FRJ</v>
      </c>
    </row>
    <row r="1140" spans="1:8" hidden="1" x14ac:dyDescent="0.25">
      <c r="A1140">
        <v>12915</v>
      </c>
      <c r="B1140" t="s">
        <v>1382</v>
      </c>
      <c r="C1140" t="s">
        <v>27</v>
      </c>
      <c r="D1140" t="s">
        <v>491</v>
      </c>
      <c r="E1140" t="s">
        <v>492</v>
      </c>
      <c r="F1140">
        <v>1</v>
      </c>
      <c r="G1140" t="str">
        <f t="shared" si="34"/>
        <v>Fórum construído (m2)</v>
      </c>
      <c r="H1140" t="str">
        <f t="shared" si="35"/>
        <v>12915 - Construção do Fórum da comarca de Abelardo Luz - FRJ</v>
      </c>
    </row>
    <row r="1141" spans="1:8" hidden="1" x14ac:dyDescent="0.25">
      <c r="A1141">
        <v>12916</v>
      </c>
      <c r="B1141" t="s">
        <v>1383</v>
      </c>
      <c r="C1141" t="s">
        <v>27</v>
      </c>
      <c r="D1141" t="s">
        <v>491</v>
      </c>
      <c r="E1141" t="s">
        <v>492</v>
      </c>
      <c r="F1141">
        <v>1</v>
      </c>
      <c r="G1141" t="str">
        <f t="shared" si="34"/>
        <v>Fórum construído (m2)</v>
      </c>
      <c r="H1141" t="str">
        <f t="shared" si="35"/>
        <v>12916 - Construção do Fórum da comarca de Presidente Getúlio - FRJ</v>
      </c>
    </row>
    <row r="1142" spans="1:8" hidden="1" x14ac:dyDescent="0.25">
      <c r="A1142">
        <v>12917</v>
      </c>
      <c r="B1142" t="s">
        <v>1384</v>
      </c>
      <c r="C1142" t="s">
        <v>16</v>
      </c>
      <c r="D1142" t="s">
        <v>505</v>
      </c>
      <c r="E1142" t="s">
        <v>18</v>
      </c>
      <c r="F1142">
        <v>1</v>
      </c>
      <c r="G1142" t="str">
        <f t="shared" si="34"/>
        <v>Fórum reformado (unidade)</v>
      </c>
      <c r="H1142" t="str">
        <f t="shared" si="35"/>
        <v>12917 - Reforma do Fórum da comarca de Criciúma - FRJ</v>
      </c>
    </row>
    <row r="1143" spans="1:8" hidden="1" x14ac:dyDescent="0.25">
      <c r="A1143">
        <v>12918</v>
      </c>
      <c r="B1143" t="s">
        <v>1385</v>
      </c>
      <c r="C1143" t="s">
        <v>16</v>
      </c>
      <c r="D1143" t="s">
        <v>1026</v>
      </c>
      <c r="E1143" t="s">
        <v>492</v>
      </c>
      <c r="F1143">
        <v>0</v>
      </c>
      <c r="G1143" t="str">
        <f t="shared" si="34"/>
        <v>Fórum ampliado (m2)</v>
      </c>
      <c r="H1143" t="str">
        <f t="shared" si="35"/>
        <v>12918 - Ampliação do Fórum de Criciúma - FRJ</v>
      </c>
    </row>
    <row r="1144" spans="1:8" hidden="1" x14ac:dyDescent="0.25">
      <c r="A1144">
        <v>12919</v>
      </c>
      <c r="B1144" t="s">
        <v>1386</v>
      </c>
      <c r="C1144" t="s">
        <v>16</v>
      </c>
      <c r="D1144" t="s">
        <v>491</v>
      </c>
      <c r="E1144" t="s">
        <v>492</v>
      </c>
      <c r="F1144">
        <v>1</v>
      </c>
      <c r="G1144" t="str">
        <f t="shared" si="34"/>
        <v>Fórum construído (m2)</v>
      </c>
      <c r="H1144" t="str">
        <f t="shared" si="35"/>
        <v>12919 - Construção do Fórum da comarca da Capital - Fórum do Norte da Ilha - FRJ</v>
      </c>
    </row>
    <row r="1145" spans="1:8" hidden="1" x14ac:dyDescent="0.25">
      <c r="A1145">
        <v>12920</v>
      </c>
      <c r="B1145" t="s">
        <v>1387</v>
      </c>
      <c r="C1145" t="s">
        <v>16</v>
      </c>
      <c r="D1145" t="s">
        <v>491</v>
      </c>
      <c r="E1145" t="s">
        <v>492</v>
      </c>
      <c r="F1145">
        <v>1</v>
      </c>
      <c r="G1145" t="str">
        <f t="shared" si="34"/>
        <v>Fórum construído (m2)</v>
      </c>
      <c r="H1145" t="str">
        <f t="shared" si="35"/>
        <v>12920 - Construção do Fórum da comarca de Urussanga - FRJ</v>
      </c>
    </row>
    <row r="1146" spans="1:8" hidden="1" x14ac:dyDescent="0.25">
      <c r="A1146">
        <v>12922</v>
      </c>
      <c r="B1146" t="s">
        <v>1388</v>
      </c>
      <c r="C1146" t="s">
        <v>16</v>
      </c>
      <c r="D1146" t="s">
        <v>505</v>
      </c>
      <c r="E1146" t="s">
        <v>18</v>
      </c>
      <c r="F1146">
        <v>0</v>
      </c>
      <c r="G1146" t="str">
        <f t="shared" si="34"/>
        <v>Fórum reformado (unidade)</v>
      </c>
      <c r="H1146" t="str">
        <f t="shared" si="35"/>
        <v>12922 - Reforma do Fórum de Itapema - FRJ</v>
      </c>
    </row>
    <row r="1147" spans="1:8" hidden="1" x14ac:dyDescent="0.25">
      <c r="A1147">
        <v>12923</v>
      </c>
      <c r="B1147" t="s">
        <v>1389</v>
      </c>
      <c r="C1147" t="s">
        <v>16</v>
      </c>
      <c r="D1147" t="s">
        <v>1026</v>
      </c>
      <c r="E1147" t="s">
        <v>492</v>
      </c>
      <c r="F1147">
        <v>0</v>
      </c>
      <c r="G1147" t="str">
        <f t="shared" si="34"/>
        <v>Fórum ampliado (m2)</v>
      </c>
      <c r="H1147" t="str">
        <f t="shared" si="35"/>
        <v>12923 - Ampliação do Fórum Regional do Estreito - FRJ</v>
      </c>
    </row>
    <row r="1148" spans="1:8" hidden="1" x14ac:dyDescent="0.25">
      <c r="A1148">
        <v>12924</v>
      </c>
      <c r="B1148" t="s">
        <v>1390</v>
      </c>
      <c r="C1148" t="s">
        <v>16</v>
      </c>
      <c r="D1148" t="s">
        <v>1026</v>
      </c>
      <c r="E1148" t="s">
        <v>492</v>
      </c>
      <c r="F1148">
        <v>573</v>
      </c>
      <c r="G1148" t="str">
        <f t="shared" si="34"/>
        <v>Fórum ampliado (m2)</v>
      </c>
      <c r="H1148" t="str">
        <f t="shared" si="35"/>
        <v>12924 - Ampliação do Fórum da comarca de Blumenau - Sede - FRJ</v>
      </c>
    </row>
    <row r="1149" spans="1:8" hidden="1" x14ac:dyDescent="0.25">
      <c r="A1149">
        <v>12925</v>
      </c>
      <c r="B1149" t="s">
        <v>1391</v>
      </c>
      <c r="C1149" t="s">
        <v>16</v>
      </c>
      <c r="D1149" t="s">
        <v>1026</v>
      </c>
      <c r="E1149" t="s">
        <v>492</v>
      </c>
      <c r="F1149">
        <v>0</v>
      </c>
      <c r="G1149" t="str">
        <f t="shared" si="34"/>
        <v>Fórum ampliado (m2)</v>
      </c>
      <c r="H1149" t="str">
        <f t="shared" si="35"/>
        <v>12925 - Ampliação do Fórum de Taió - FRJ</v>
      </c>
    </row>
    <row r="1150" spans="1:8" hidden="1" x14ac:dyDescent="0.25">
      <c r="A1150">
        <v>12926</v>
      </c>
      <c r="B1150" t="s">
        <v>1392</v>
      </c>
      <c r="C1150" t="s">
        <v>16</v>
      </c>
      <c r="D1150" t="s">
        <v>505</v>
      </c>
      <c r="E1150" t="s">
        <v>18</v>
      </c>
      <c r="F1150">
        <v>1</v>
      </c>
      <c r="G1150" t="str">
        <f t="shared" si="34"/>
        <v>Fórum reformado (unidade)</v>
      </c>
      <c r="H1150" t="str">
        <f t="shared" si="35"/>
        <v>12926 - Reforma do Fórum da comarca da Capital - Fórum Eduardo Luz - FRJ</v>
      </c>
    </row>
    <row r="1151" spans="1:8" hidden="1" x14ac:dyDescent="0.25">
      <c r="A1151">
        <v>12927</v>
      </c>
      <c r="B1151" t="s">
        <v>1393</v>
      </c>
      <c r="C1151" t="s">
        <v>27</v>
      </c>
      <c r="D1151" t="s">
        <v>1201</v>
      </c>
      <c r="E1151" t="s">
        <v>18</v>
      </c>
      <c r="F1151">
        <v>1</v>
      </c>
      <c r="G1151" t="str">
        <f t="shared" si="34"/>
        <v>Edificação conservada (unidade)</v>
      </c>
      <c r="H1151" t="str">
        <f t="shared" si="35"/>
        <v>12927 - Manutenção predial - SIDEJUD</v>
      </c>
    </row>
    <row r="1152" spans="1:8" x14ac:dyDescent="0.25">
      <c r="A1152">
        <v>12928</v>
      </c>
      <c r="B1152" t="s">
        <v>1394</v>
      </c>
      <c r="C1152" t="s">
        <v>147</v>
      </c>
      <c r="D1152" t="s">
        <v>25</v>
      </c>
      <c r="E1152" t="s">
        <v>18</v>
      </c>
      <c r="F1152">
        <v>40</v>
      </c>
      <c r="G1152" t="str">
        <f t="shared" si="34"/>
        <v>Servidor capacitado (unidade)</v>
      </c>
      <c r="H1152" t="str">
        <f t="shared" si="35"/>
        <v>12928 - Capacitação profissional dos agentes públicos - PGTC</v>
      </c>
    </row>
    <row r="1153" spans="1:8" hidden="1" x14ac:dyDescent="0.25">
      <c r="A1153">
        <v>12929</v>
      </c>
      <c r="B1153" t="s">
        <v>1395</v>
      </c>
      <c r="C1153" t="s">
        <v>16</v>
      </c>
      <c r="D1153" t="s">
        <v>25</v>
      </c>
      <c r="E1153" t="s">
        <v>18</v>
      </c>
      <c r="F1153">
        <v>5</v>
      </c>
      <c r="G1153" t="str">
        <f t="shared" si="34"/>
        <v>Servidor capacitado (unidade)</v>
      </c>
      <c r="H1153" t="str">
        <f t="shared" si="35"/>
        <v>12929 - Capacitação profissional dos agentes públicos - SAR</v>
      </c>
    </row>
    <row r="1154" spans="1:8" hidden="1" x14ac:dyDescent="0.25">
      <c r="A1154">
        <v>12930</v>
      </c>
      <c r="B1154" t="s">
        <v>1396</v>
      </c>
      <c r="C1154" t="s">
        <v>27</v>
      </c>
      <c r="D1154" t="s">
        <v>179</v>
      </c>
      <c r="E1154" t="s">
        <v>18</v>
      </c>
      <c r="F1154">
        <v>1</v>
      </c>
      <c r="G1154" t="str">
        <f t="shared" si="34"/>
        <v>Pessoa beneficiada (unidade)</v>
      </c>
      <c r="H1154" t="str">
        <f t="shared" si="35"/>
        <v>12930 - Administração extraquadro e serviços terceirizados - TJ</v>
      </c>
    </row>
    <row r="1155" spans="1:8" hidden="1" x14ac:dyDescent="0.25">
      <c r="A1155">
        <v>12932</v>
      </c>
      <c r="B1155" t="s">
        <v>1397</v>
      </c>
      <c r="C1155" t="s">
        <v>16</v>
      </c>
      <c r="D1155" t="s">
        <v>92</v>
      </c>
      <c r="E1155" t="s">
        <v>31</v>
      </c>
      <c r="F1155">
        <v>13</v>
      </c>
      <c r="G1155" t="str">
        <f t="shared" ref="G1155:G1218" si="36">CONCATENATE(D1155," (",E1155,")")</f>
        <v>Rodovia pavimentada (km)</v>
      </c>
      <c r="H1155" t="str">
        <f t="shared" ref="H1155:H1218" si="37">CONCATENATE(A1155," - ",B1155)</f>
        <v>12932 - Implantação do acesso norte de Blumenau - Vila Itoupava - SIE</v>
      </c>
    </row>
    <row r="1156" spans="1:8" hidden="1" x14ac:dyDescent="0.25">
      <c r="A1156">
        <v>12933</v>
      </c>
      <c r="B1156" t="s">
        <v>1398</v>
      </c>
      <c r="C1156" t="s">
        <v>16</v>
      </c>
      <c r="D1156" t="s">
        <v>92</v>
      </c>
      <c r="E1156" t="s">
        <v>31</v>
      </c>
      <c r="F1156">
        <v>9.4</v>
      </c>
      <c r="G1156" t="str">
        <f t="shared" si="36"/>
        <v>Rodovia pavimentada (km)</v>
      </c>
      <c r="H1156" t="str">
        <f t="shared" si="37"/>
        <v>12933 - Melhoramentos e restauração da BR-280, trecho entrocamento SC-413</v>
      </c>
    </row>
    <row r="1157" spans="1:8" hidden="1" x14ac:dyDescent="0.25">
      <c r="A1157">
        <v>12934</v>
      </c>
      <c r="B1157" t="s">
        <v>1399</v>
      </c>
      <c r="C1157" t="s">
        <v>16</v>
      </c>
      <c r="D1157" t="s">
        <v>92</v>
      </c>
      <c r="E1157" t="s">
        <v>31</v>
      </c>
      <c r="F1157">
        <v>0</v>
      </c>
      <c r="G1157" t="str">
        <f t="shared" si="36"/>
        <v>Rodovia pavimentada (km)</v>
      </c>
      <c r="H1157" t="str">
        <f t="shared" si="37"/>
        <v>12934 - Implantação do contorno viário de Campo Erê - SIE</v>
      </c>
    </row>
    <row r="1158" spans="1:8" hidden="1" x14ac:dyDescent="0.25">
      <c r="A1158">
        <v>12935</v>
      </c>
      <c r="B1158" t="s">
        <v>1400</v>
      </c>
      <c r="C1158" t="s">
        <v>16</v>
      </c>
      <c r="D1158" t="s">
        <v>92</v>
      </c>
      <c r="E1158" t="s">
        <v>31</v>
      </c>
      <c r="F1158">
        <v>11</v>
      </c>
      <c r="G1158" t="str">
        <f t="shared" si="36"/>
        <v>Rodovia pavimentada (km)</v>
      </c>
      <c r="H1158" t="str">
        <f t="shared" si="37"/>
        <v>12935 - AP - Implantação do contorno viário de Capinzal - Ouro - SIE</v>
      </c>
    </row>
    <row r="1159" spans="1:8" hidden="1" x14ac:dyDescent="0.25">
      <c r="A1159">
        <v>12936</v>
      </c>
      <c r="B1159" t="s">
        <v>1401</v>
      </c>
      <c r="C1159" t="s">
        <v>16</v>
      </c>
      <c r="D1159" t="s">
        <v>92</v>
      </c>
      <c r="E1159" t="s">
        <v>31</v>
      </c>
      <c r="F1159">
        <v>0</v>
      </c>
      <c r="G1159" t="str">
        <f t="shared" si="36"/>
        <v>Rodovia pavimentada (km)</v>
      </c>
      <c r="H1159" t="str">
        <f t="shared" si="37"/>
        <v>12936 - Pavimentação asfáltica da rodovia estadual SC-484, trecho Guatambu à Caxambu do Sul - SIE</v>
      </c>
    </row>
    <row r="1160" spans="1:8" hidden="1" x14ac:dyDescent="0.25">
      <c r="A1160">
        <v>12937</v>
      </c>
      <c r="B1160" t="s">
        <v>1402</v>
      </c>
      <c r="C1160" t="s">
        <v>16</v>
      </c>
      <c r="D1160" t="s">
        <v>92</v>
      </c>
      <c r="E1160" t="s">
        <v>31</v>
      </c>
      <c r="F1160">
        <v>0</v>
      </c>
      <c r="G1160" t="str">
        <f t="shared" si="36"/>
        <v>Rodovia pavimentada (km)</v>
      </c>
      <c r="H1160" t="str">
        <f t="shared" si="37"/>
        <v>12937 - Implantação do contorno viário leste de São Lourenço do Oeste - SIE</v>
      </c>
    </row>
    <row r="1161" spans="1:8" hidden="1" x14ac:dyDescent="0.25">
      <c r="A1161">
        <v>12938</v>
      </c>
      <c r="B1161" t="s">
        <v>1403</v>
      </c>
      <c r="C1161" t="s">
        <v>27</v>
      </c>
      <c r="D1161" t="s">
        <v>92</v>
      </c>
      <c r="E1161" t="s">
        <v>31</v>
      </c>
      <c r="F1161">
        <v>0</v>
      </c>
      <c r="G1161" t="str">
        <f t="shared" si="36"/>
        <v>Rodovia pavimentada (km)</v>
      </c>
      <c r="H1161" t="str">
        <f t="shared" si="37"/>
        <v>12938 - AP - Implantação do contorno viário leste de Chapecó - SIE</v>
      </c>
    </row>
    <row r="1162" spans="1:8" hidden="1" x14ac:dyDescent="0.25">
      <c r="A1162">
        <v>12939</v>
      </c>
      <c r="B1162" t="s">
        <v>1404</v>
      </c>
      <c r="C1162" t="s">
        <v>16</v>
      </c>
      <c r="D1162" t="s">
        <v>473</v>
      </c>
      <c r="E1162" t="s">
        <v>18</v>
      </c>
      <c r="F1162">
        <v>4</v>
      </c>
      <c r="G1162" t="str">
        <f t="shared" si="36"/>
        <v>Aeroporto adequado (unidade)</v>
      </c>
      <c r="H1162" t="str">
        <f t="shared" si="37"/>
        <v>12939 - Construção de edificações em aeroportos públicos</v>
      </c>
    </row>
    <row r="1163" spans="1:8" hidden="1" x14ac:dyDescent="0.25">
      <c r="A1163">
        <v>12947</v>
      </c>
      <c r="B1163" t="s">
        <v>1405</v>
      </c>
      <c r="C1163" t="s">
        <v>16</v>
      </c>
      <c r="D1163" t="s">
        <v>473</v>
      </c>
      <c r="E1163" t="s">
        <v>18</v>
      </c>
      <c r="F1163">
        <v>0</v>
      </c>
      <c r="G1163" t="str">
        <f t="shared" si="36"/>
        <v>Aeroporto adequado (unidade)</v>
      </c>
      <c r="H1163" t="str">
        <f t="shared" si="37"/>
        <v>12947 - AP - Adequação e melhoria da infraestrutura no aeroporto de Joaçaba</v>
      </c>
    </row>
    <row r="1164" spans="1:8" hidden="1" x14ac:dyDescent="0.25">
      <c r="A1164">
        <v>12953</v>
      </c>
      <c r="B1164" t="s">
        <v>1406</v>
      </c>
      <c r="C1164" t="s">
        <v>16</v>
      </c>
      <c r="D1164" t="s">
        <v>473</v>
      </c>
      <c r="E1164" t="s">
        <v>18</v>
      </c>
      <c r="F1164">
        <v>0</v>
      </c>
      <c r="G1164" t="str">
        <f t="shared" si="36"/>
        <v>Aeroporto adequado (unidade)</v>
      </c>
      <c r="H1164" t="str">
        <f t="shared" si="37"/>
        <v>12953 - AP - Adequação e melhoria da infraestrutura no aeroporto de Caçador</v>
      </c>
    </row>
    <row r="1165" spans="1:8" hidden="1" x14ac:dyDescent="0.25">
      <c r="A1165">
        <v>12956</v>
      </c>
      <c r="B1165" t="s">
        <v>1407</v>
      </c>
      <c r="C1165" t="s">
        <v>16</v>
      </c>
      <c r="D1165" t="s">
        <v>473</v>
      </c>
      <c r="E1165" t="s">
        <v>18</v>
      </c>
      <c r="F1165">
        <v>2</v>
      </c>
      <c r="G1165" t="str">
        <f t="shared" si="36"/>
        <v>Aeroporto adequado (unidade)</v>
      </c>
      <c r="H1165" t="str">
        <f t="shared" si="37"/>
        <v>12956 - Implantação de acesso a aeroportos</v>
      </c>
    </row>
    <row r="1166" spans="1:8" hidden="1" x14ac:dyDescent="0.25">
      <c r="A1166">
        <v>12959</v>
      </c>
      <c r="B1166" t="s">
        <v>1408</v>
      </c>
      <c r="C1166" t="s">
        <v>16</v>
      </c>
      <c r="D1166" t="s">
        <v>63</v>
      </c>
      <c r="E1166" t="s">
        <v>18</v>
      </c>
      <c r="F1166">
        <v>1</v>
      </c>
      <c r="G1166" t="str">
        <f t="shared" si="36"/>
        <v>Plano elaborado (unidade)</v>
      </c>
      <c r="H1166" t="str">
        <f t="shared" si="37"/>
        <v>12959 - Elaboração de estudos e planos para o sistema ferroviário estadual</v>
      </c>
    </row>
    <row r="1167" spans="1:8" hidden="1" x14ac:dyDescent="0.25">
      <c r="A1167">
        <v>12960</v>
      </c>
      <c r="B1167" t="s">
        <v>1409</v>
      </c>
      <c r="C1167" t="s">
        <v>16</v>
      </c>
      <c r="D1167" t="s">
        <v>63</v>
      </c>
      <c r="E1167" t="s">
        <v>18</v>
      </c>
      <c r="F1167">
        <v>1</v>
      </c>
      <c r="G1167" t="str">
        <f t="shared" si="36"/>
        <v>Plano elaborado (unidade)</v>
      </c>
      <c r="H1167" t="str">
        <f t="shared" si="37"/>
        <v>12960 - Elaboração de estudos e planos para o sistema aeroviário estadual</v>
      </c>
    </row>
    <row r="1168" spans="1:8" hidden="1" x14ac:dyDescent="0.25">
      <c r="A1168">
        <v>12961</v>
      </c>
      <c r="B1168" t="s">
        <v>1410</v>
      </c>
      <c r="C1168" t="s">
        <v>16</v>
      </c>
      <c r="D1168" t="s">
        <v>63</v>
      </c>
      <c r="E1168" t="s">
        <v>18</v>
      </c>
      <c r="F1168">
        <v>1</v>
      </c>
      <c r="G1168" t="str">
        <f t="shared" si="36"/>
        <v>Plano elaborado (unidade)</v>
      </c>
      <c r="H1168" t="str">
        <f t="shared" si="37"/>
        <v>12961 - Elaboração de estudos e planos para o sistema portuário estadual</v>
      </c>
    </row>
    <row r="1169" spans="1:8" hidden="1" x14ac:dyDescent="0.25">
      <c r="A1169">
        <v>12962</v>
      </c>
      <c r="B1169" t="s">
        <v>1411</v>
      </c>
      <c r="C1169" t="s">
        <v>16</v>
      </c>
      <c r="D1169" t="s">
        <v>827</v>
      </c>
      <c r="E1169" t="s">
        <v>18</v>
      </c>
      <c r="F1169">
        <v>1</v>
      </c>
      <c r="G1169" t="str">
        <f t="shared" si="36"/>
        <v>Obra realizada (unidade)</v>
      </c>
      <c r="H1169" t="str">
        <f t="shared" si="37"/>
        <v>12962 - Implantação e reformas de ferroviais</v>
      </c>
    </row>
    <row r="1170" spans="1:8" hidden="1" x14ac:dyDescent="0.25">
      <c r="A1170">
        <v>12963</v>
      </c>
      <c r="B1170" t="s">
        <v>1412</v>
      </c>
      <c r="C1170" t="s">
        <v>16</v>
      </c>
      <c r="D1170" t="s">
        <v>827</v>
      </c>
      <c r="E1170" t="s">
        <v>18</v>
      </c>
      <c r="F1170">
        <v>2</v>
      </c>
      <c r="G1170" t="str">
        <f t="shared" si="36"/>
        <v>Obra realizada (unidade)</v>
      </c>
      <c r="H1170" t="str">
        <f t="shared" si="37"/>
        <v>12963 - Adequação e melhoria da infraestrutura terrestre em portos e hidrovias - SIE</v>
      </c>
    </row>
    <row r="1171" spans="1:8" hidden="1" x14ac:dyDescent="0.25">
      <c r="A1171">
        <v>12964</v>
      </c>
      <c r="B1171" t="s">
        <v>1413</v>
      </c>
      <c r="C1171" t="s">
        <v>16</v>
      </c>
      <c r="D1171" t="s">
        <v>326</v>
      </c>
      <c r="E1171" t="s">
        <v>18</v>
      </c>
      <c r="F1171">
        <v>30</v>
      </c>
      <c r="G1171" t="str">
        <f t="shared" si="36"/>
        <v>Unidade adequada (unidade)</v>
      </c>
      <c r="H1171" t="str">
        <f t="shared" si="37"/>
        <v>12964 - Administração e manutenção dos serviços das Perícias Médicas - FMPIO - SEA</v>
      </c>
    </row>
    <row r="1172" spans="1:8" hidden="1" x14ac:dyDescent="0.25">
      <c r="A1172">
        <v>12965</v>
      </c>
      <c r="B1172" t="s">
        <v>1414</v>
      </c>
      <c r="C1172" t="s">
        <v>16</v>
      </c>
      <c r="D1172" t="s">
        <v>1415</v>
      </c>
      <c r="E1172" t="s">
        <v>18</v>
      </c>
      <c r="F1172">
        <v>5000</v>
      </c>
      <c r="G1172" t="str">
        <f t="shared" si="36"/>
        <v>Servidor capacitado com repetição (unidade)</v>
      </c>
      <c r="H1172" t="str">
        <f t="shared" si="37"/>
        <v>12965 - Capacitação profissional dos agentes públicos - EPAGRI</v>
      </c>
    </row>
    <row r="1173" spans="1:8" hidden="1" x14ac:dyDescent="0.25">
      <c r="A1173">
        <v>12967</v>
      </c>
      <c r="B1173" t="s">
        <v>1416</v>
      </c>
      <c r="C1173" t="s">
        <v>16</v>
      </c>
      <c r="D1173" t="s">
        <v>326</v>
      </c>
      <c r="E1173" t="s">
        <v>18</v>
      </c>
      <c r="F1173">
        <v>1</v>
      </c>
      <c r="G1173" t="str">
        <f t="shared" si="36"/>
        <v>Unidade adequada (unidade)</v>
      </c>
      <c r="H1173" t="str">
        <f t="shared" si="37"/>
        <v>12967 - Administração e manutenção dos serviços do Teatro Pedro Ivo - FMPIO - SEA</v>
      </c>
    </row>
    <row r="1174" spans="1:8" hidden="1" x14ac:dyDescent="0.25">
      <c r="A1174">
        <v>12968</v>
      </c>
      <c r="B1174" t="s">
        <v>1417</v>
      </c>
      <c r="C1174" t="s">
        <v>16</v>
      </c>
      <c r="D1174" t="s">
        <v>326</v>
      </c>
      <c r="E1174" t="s">
        <v>18</v>
      </c>
      <c r="F1174">
        <v>1</v>
      </c>
      <c r="G1174" t="str">
        <f t="shared" si="36"/>
        <v>Unidade adequada (unidade)</v>
      </c>
      <c r="H1174" t="str">
        <f t="shared" si="37"/>
        <v>12968 - Administração e Modernização do Arquivo Público e da Imprensa Oficial - FMPIO - SEA</v>
      </c>
    </row>
    <row r="1175" spans="1:8" hidden="1" x14ac:dyDescent="0.25">
      <c r="A1175">
        <v>12969</v>
      </c>
      <c r="B1175" t="s">
        <v>1418</v>
      </c>
      <c r="C1175" t="s">
        <v>16</v>
      </c>
      <c r="D1175" t="s">
        <v>25</v>
      </c>
      <c r="E1175" t="s">
        <v>18</v>
      </c>
      <c r="F1175">
        <v>50</v>
      </c>
      <c r="G1175" t="str">
        <f t="shared" si="36"/>
        <v>Servidor capacitado (unidade)</v>
      </c>
      <c r="H1175" t="str">
        <f t="shared" si="37"/>
        <v>12969 - Capacitação profissional dos agentes públicos - FPS - SEA</v>
      </c>
    </row>
    <row r="1176" spans="1:8" hidden="1" x14ac:dyDescent="0.25">
      <c r="A1176">
        <v>12970</v>
      </c>
      <c r="B1176" t="s">
        <v>1419</v>
      </c>
      <c r="C1176" t="s">
        <v>16</v>
      </c>
      <c r="D1176" t="s">
        <v>23</v>
      </c>
      <c r="E1176" t="s">
        <v>18</v>
      </c>
      <c r="F1176">
        <v>35</v>
      </c>
      <c r="G1176" t="str">
        <f t="shared" si="36"/>
        <v>Estagiário contratado (unidade)</v>
      </c>
      <c r="H1176" t="str">
        <f t="shared" si="37"/>
        <v>12970 - Encargos com estagiários - FPS - SEA</v>
      </c>
    </row>
    <row r="1177" spans="1:8" hidden="1" x14ac:dyDescent="0.25">
      <c r="A1177">
        <v>12971</v>
      </c>
      <c r="B1177" t="s">
        <v>1420</v>
      </c>
      <c r="C1177" t="s">
        <v>16</v>
      </c>
      <c r="D1177" t="s">
        <v>891</v>
      </c>
      <c r="E1177" t="s">
        <v>18</v>
      </c>
      <c r="F1177">
        <v>190000</v>
      </c>
      <c r="G1177" t="str">
        <f t="shared" si="36"/>
        <v>Servidor atendido (unidade)</v>
      </c>
      <c r="H1177" t="str">
        <f t="shared" si="37"/>
        <v>12971 - Saúde e segurança no contexto ocupacional - PFS - SEA</v>
      </c>
    </row>
    <row r="1178" spans="1:8" hidden="1" x14ac:dyDescent="0.25">
      <c r="A1178">
        <v>12972</v>
      </c>
      <c r="B1178" t="s">
        <v>1421</v>
      </c>
      <c r="C1178" t="s">
        <v>16</v>
      </c>
      <c r="D1178" t="s">
        <v>326</v>
      </c>
      <c r="E1178" t="s">
        <v>18</v>
      </c>
      <c r="F1178">
        <v>12</v>
      </c>
      <c r="G1178" t="str">
        <f t="shared" si="36"/>
        <v>Unidade adequada (unidade)</v>
      </c>
      <c r="H1178" t="str">
        <f t="shared" si="37"/>
        <v>12972 - Administração e manutenção dos serviços para os Centros de Atenção ao Segurado - CAS - FPS - SEA</v>
      </c>
    </row>
    <row r="1179" spans="1:8" hidden="1" x14ac:dyDescent="0.25">
      <c r="A1179">
        <v>12973</v>
      </c>
      <c r="B1179" t="s">
        <v>1422</v>
      </c>
      <c r="C1179" t="s">
        <v>27</v>
      </c>
      <c r="D1179" t="s">
        <v>25</v>
      </c>
      <c r="E1179" t="s">
        <v>18</v>
      </c>
      <c r="F1179">
        <v>100</v>
      </c>
      <c r="G1179" t="str">
        <f t="shared" si="36"/>
        <v>Servidor capacitado (unidade)</v>
      </c>
      <c r="H1179" t="str">
        <f t="shared" si="37"/>
        <v>12973 - Capacitação profissional dos agentes públicos - CIDASC</v>
      </c>
    </row>
    <row r="1180" spans="1:8" hidden="1" x14ac:dyDescent="0.25">
      <c r="A1180">
        <v>12975</v>
      </c>
      <c r="B1180" t="s">
        <v>1423</v>
      </c>
      <c r="C1180" t="s">
        <v>16</v>
      </c>
      <c r="D1180" t="s">
        <v>1424</v>
      </c>
      <c r="E1180" t="s">
        <v>18</v>
      </c>
      <c r="F1180">
        <v>1</v>
      </c>
      <c r="G1180" t="str">
        <f t="shared" si="36"/>
        <v>Subvenção paga (unidade)</v>
      </c>
      <c r="H1180" t="str">
        <f t="shared" si="37"/>
        <v>12975 - Subvenções econômicas a empresas</v>
      </c>
    </row>
    <row r="1181" spans="1:8" hidden="1" x14ac:dyDescent="0.25">
      <c r="A1181">
        <v>12976</v>
      </c>
      <c r="B1181" t="s">
        <v>1425</v>
      </c>
      <c r="C1181" t="s">
        <v>16</v>
      </c>
      <c r="D1181" t="s">
        <v>1268</v>
      </c>
      <c r="E1181" t="s">
        <v>18</v>
      </c>
      <c r="F1181">
        <v>5</v>
      </c>
      <c r="G1181" t="str">
        <f t="shared" si="36"/>
        <v>Hospital equipado (unidade)</v>
      </c>
      <c r="H1181" t="str">
        <f t="shared" si="37"/>
        <v>12976 - Aquisição de equipamentos, material permanente e mobiliário para Unidades de Saúde</v>
      </c>
    </row>
    <row r="1182" spans="1:8" hidden="1" x14ac:dyDescent="0.25">
      <c r="A1182">
        <v>12978</v>
      </c>
      <c r="B1182" t="s">
        <v>1426</v>
      </c>
      <c r="C1182" t="s">
        <v>16</v>
      </c>
      <c r="D1182" t="s">
        <v>46</v>
      </c>
      <c r="E1182" t="s">
        <v>18</v>
      </c>
      <c r="F1182">
        <v>3</v>
      </c>
      <c r="G1182" t="str">
        <f t="shared" si="36"/>
        <v>Obra executada (unidade)</v>
      </c>
      <c r="H1182" t="str">
        <f t="shared" si="37"/>
        <v>12978 - Ampliação, reforma e readequação das Unidades de Saúde</v>
      </c>
    </row>
    <row r="1183" spans="1:8" hidden="1" x14ac:dyDescent="0.25">
      <c r="A1183">
        <v>12984</v>
      </c>
      <c r="B1183" t="s">
        <v>1427</v>
      </c>
      <c r="C1183" t="s">
        <v>16</v>
      </c>
      <c r="D1183" t="s">
        <v>20</v>
      </c>
      <c r="E1183" t="s">
        <v>18</v>
      </c>
      <c r="F1183">
        <v>1</v>
      </c>
      <c r="G1183" t="str">
        <f t="shared" si="36"/>
        <v>Unidade gestora mantida (unidade)</v>
      </c>
      <c r="H1183" t="str">
        <f t="shared" si="37"/>
        <v>12984 - Organização e gestão do FMUC</v>
      </c>
    </row>
    <row r="1184" spans="1:8" hidden="1" x14ac:dyDescent="0.25">
      <c r="A1184">
        <v>12985</v>
      </c>
      <c r="B1184" t="s">
        <v>1428</v>
      </c>
      <c r="C1184" t="s">
        <v>27</v>
      </c>
      <c r="D1184" t="s">
        <v>33</v>
      </c>
      <c r="E1184" t="s">
        <v>18</v>
      </c>
      <c r="F1184">
        <v>8</v>
      </c>
      <c r="G1184" t="str">
        <f t="shared" si="36"/>
        <v>Projeto apoiado (unidade)</v>
      </c>
      <c r="H1184" t="str">
        <f t="shared" si="37"/>
        <v>12985 - Fomentar projetos e pesquisas nas áreas de desenvolvimento sustentável</v>
      </c>
    </row>
    <row r="1185" spans="1:8" hidden="1" x14ac:dyDescent="0.25">
      <c r="A1185">
        <v>12986</v>
      </c>
      <c r="B1185" t="s">
        <v>1429</v>
      </c>
      <c r="C1185" t="s">
        <v>27</v>
      </c>
      <c r="D1185" t="s">
        <v>236</v>
      </c>
      <c r="E1185" t="s">
        <v>237</v>
      </c>
      <c r="F1185">
        <v>25</v>
      </c>
      <c r="G1185" t="str">
        <f t="shared" si="36"/>
        <v>Programa implantado (% de execução)</v>
      </c>
      <c r="H1185" t="str">
        <f t="shared" si="37"/>
        <v>12986 - Aquisição de equipamentos de proteção coletiva</v>
      </c>
    </row>
    <row r="1186" spans="1:8" hidden="1" x14ac:dyDescent="0.25">
      <c r="A1186">
        <v>12987</v>
      </c>
      <c r="B1186" t="s">
        <v>1430</v>
      </c>
      <c r="C1186" t="s">
        <v>27</v>
      </c>
      <c r="D1186" t="s">
        <v>534</v>
      </c>
      <c r="E1186" t="s">
        <v>18</v>
      </c>
      <c r="F1186">
        <v>4</v>
      </c>
      <c r="G1186" t="str">
        <f t="shared" si="36"/>
        <v>Plano de gestão (unidade)</v>
      </c>
      <c r="H1186" t="str">
        <f t="shared" si="37"/>
        <v>12987 - Implementar o Programa Catarinense de Inovação em SC</v>
      </c>
    </row>
    <row r="1187" spans="1:8" hidden="1" x14ac:dyDescent="0.25">
      <c r="A1187">
        <v>12988</v>
      </c>
      <c r="B1187" t="s">
        <v>1431</v>
      </c>
      <c r="C1187" t="s">
        <v>27</v>
      </c>
      <c r="D1187" t="s">
        <v>1432</v>
      </c>
      <c r="E1187" t="s">
        <v>18</v>
      </c>
      <c r="F1187">
        <v>30</v>
      </c>
      <c r="G1187" t="str">
        <f t="shared" si="36"/>
        <v>Plano implantado (unidade)</v>
      </c>
      <c r="H1187" t="str">
        <f t="shared" si="37"/>
        <v>12988 - Apoiar os municípios de SC com programa de saneamento</v>
      </c>
    </row>
    <row r="1188" spans="1:8" hidden="1" x14ac:dyDescent="0.25">
      <c r="A1188">
        <v>12989</v>
      </c>
      <c r="B1188" t="s">
        <v>1433</v>
      </c>
      <c r="C1188" t="s">
        <v>16</v>
      </c>
      <c r="D1188" t="s">
        <v>20</v>
      </c>
      <c r="E1188" t="s">
        <v>18</v>
      </c>
      <c r="F1188">
        <v>22</v>
      </c>
      <c r="G1188" t="str">
        <f t="shared" si="36"/>
        <v>Unidade gestora mantida (unidade)</v>
      </c>
      <c r="H1188" t="str">
        <f t="shared" si="37"/>
        <v>12989 - Administração e manutenção dos serviços administrativos gerais - SDC</v>
      </c>
    </row>
    <row r="1189" spans="1:8" hidden="1" x14ac:dyDescent="0.25">
      <c r="A1189">
        <v>12990</v>
      </c>
      <c r="B1189" t="s">
        <v>1434</v>
      </c>
      <c r="C1189" t="s">
        <v>16</v>
      </c>
      <c r="D1189" t="s">
        <v>23</v>
      </c>
      <c r="E1189" t="s">
        <v>18</v>
      </c>
      <c r="F1189">
        <v>7</v>
      </c>
      <c r="G1189" t="str">
        <f t="shared" si="36"/>
        <v>Estagiário contratado (unidade)</v>
      </c>
      <c r="H1189" t="str">
        <f t="shared" si="37"/>
        <v>12990 - Encargos com estagiários - SDC</v>
      </c>
    </row>
    <row r="1190" spans="1:8" hidden="1" x14ac:dyDescent="0.25">
      <c r="A1190">
        <v>12991</v>
      </c>
      <c r="B1190" t="s">
        <v>1435</v>
      </c>
      <c r="C1190" t="s">
        <v>16</v>
      </c>
      <c r="D1190" t="s">
        <v>229</v>
      </c>
      <c r="E1190" t="s">
        <v>18</v>
      </c>
      <c r="F1190">
        <v>100</v>
      </c>
      <c r="G1190" t="str">
        <f t="shared" si="36"/>
        <v>Estação de trabalho mantida (unidade)</v>
      </c>
      <c r="H1190" t="str">
        <f t="shared" si="37"/>
        <v>12991 - Manutenção e modernização dos serviços de tecnologia da informação e comunicação - SDC</v>
      </c>
    </row>
    <row r="1191" spans="1:8" hidden="1" x14ac:dyDescent="0.25">
      <c r="A1191">
        <v>12993</v>
      </c>
      <c r="B1191" t="s">
        <v>1436</v>
      </c>
      <c r="C1191" t="s">
        <v>16</v>
      </c>
      <c r="D1191" t="s">
        <v>25</v>
      </c>
      <c r="E1191" t="s">
        <v>18</v>
      </c>
      <c r="F1191">
        <v>70</v>
      </c>
      <c r="G1191" t="str">
        <f t="shared" si="36"/>
        <v>Servidor capacitado (unidade)</v>
      </c>
      <c r="H1191" t="str">
        <f t="shared" si="37"/>
        <v>12993 - Capacitação profissional dos agentes públicos - SDC</v>
      </c>
    </row>
    <row r="1192" spans="1:8" hidden="1" x14ac:dyDescent="0.25">
      <c r="A1192">
        <v>12994</v>
      </c>
      <c r="B1192" t="s">
        <v>1437</v>
      </c>
      <c r="C1192" t="s">
        <v>16</v>
      </c>
      <c r="D1192" t="s">
        <v>92</v>
      </c>
      <c r="E1192" t="s">
        <v>31</v>
      </c>
      <c r="F1192">
        <v>66</v>
      </c>
      <c r="G1192" t="str">
        <f t="shared" si="36"/>
        <v>Rodovia pavimentada (km)</v>
      </c>
      <c r="H1192" t="str">
        <f t="shared" si="37"/>
        <v>12994 - AP - Pavimentação da rodovia trecho Santa Terezinha - BR-116</v>
      </c>
    </row>
    <row r="1193" spans="1:8" hidden="1" x14ac:dyDescent="0.25">
      <c r="A1193">
        <v>12995</v>
      </c>
      <c r="B1193" t="s">
        <v>1438</v>
      </c>
      <c r="C1193" t="s">
        <v>16</v>
      </c>
      <c r="D1193" t="s">
        <v>229</v>
      </c>
      <c r="E1193" t="s">
        <v>18</v>
      </c>
      <c r="F1193">
        <v>5</v>
      </c>
      <c r="G1193" t="str">
        <f t="shared" si="36"/>
        <v>Estação de trabalho mantida (unidade)</v>
      </c>
      <c r="H1193" t="str">
        <f t="shared" si="37"/>
        <v>12995 - Manutenção e modernização dos serviços de tecnologia da informação e comunicação - SUDERF</v>
      </c>
    </row>
    <row r="1194" spans="1:8" hidden="1" x14ac:dyDescent="0.25">
      <c r="A1194">
        <v>12996</v>
      </c>
      <c r="B1194" t="s">
        <v>1439</v>
      </c>
      <c r="C1194" t="s">
        <v>16</v>
      </c>
      <c r="D1194" t="s">
        <v>23</v>
      </c>
      <c r="E1194" t="s">
        <v>18</v>
      </c>
      <c r="F1194">
        <v>3</v>
      </c>
      <c r="G1194" t="str">
        <f t="shared" si="36"/>
        <v>Estagiário contratado (unidade)</v>
      </c>
      <c r="H1194" t="str">
        <f t="shared" si="37"/>
        <v>12996 - Encargos com estagiários - SUDERF</v>
      </c>
    </row>
    <row r="1195" spans="1:8" hidden="1" x14ac:dyDescent="0.25">
      <c r="A1195">
        <v>12997</v>
      </c>
      <c r="B1195" t="s">
        <v>1440</v>
      </c>
      <c r="C1195" t="s">
        <v>16</v>
      </c>
      <c r="D1195" t="s">
        <v>17</v>
      </c>
      <c r="E1195" t="s">
        <v>18</v>
      </c>
      <c r="F1195">
        <v>7</v>
      </c>
      <c r="G1195" t="str">
        <f t="shared" si="36"/>
        <v>Servidor remunerado (unidade)</v>
      </c>
      <c r="H1195" t="str">
        <f t="shared" si="37"/>
        <v>12997 - Administração de pessoal e encargos sociais - SUDERF</v>
      </c>
    </row>
    <row r="1196" spans="1:8" hidden="1" x14ac:dyDescent="0.25">
      <c r="A1196">
        <v>12998</v>
      </c>
      <c r="B1196" t="s">
        <v>1441</v>
      </c>
      <c r="C1196" t="s">
        <v>16</v>
      </c>
      <c r="D1196" t="s">
        <v>20</v>
      </c>
      <c r="E1196" t="s">
        <v>18</v>
      </c>
      <c r="F1196">
        <v>1</v>
      </c>
      <c r="G1196" t="str">
        <f t="shared" si="36"/>
        <v>Unidade gestora mantida (unidade)</v>
      </c>
      <c r="H1196" t="str">
        <f t="shared" si="37"/>
        <v>12998 - Administração e manutenção dos serviços administrativos gerais - SUDERF</v>
      </c>
    </row>
    <row r="1197" spans="1:8" hidden="1" x14ac:dyDescent="0.25">
      <c r="A1197">
        <v>12999</v>
      </c>
      <c r="B1197" t="s">
        <v>1442</v>
      </c>
      <c r="C1197" t="s">
        <v>16</v>
      </c>
      <c r="D1197" t="s">
        <v>25</v>
      </c>
      <c r="E1197" t="s">
        <v>18</v>
      </c>
      <c r="F1197">
        <v>7</v>
      </c>
      <c r="G1197" t="str">
        <f t="shared" si="36"/>
        <v>Servidor capacitado (unidade)</v>
      </c>
      <c r="H1197" t="str">
        <f t="shared" si="37"/>
        <v>12999 - Capacitação profissional dos agentes públicos - SUDERF</v>
      </c>
    </row>
    <row r="1198" spans="1:8" hidden="1" x14ac:dyDescent="0.25">
      <c r="A1198">
        <v>13000</v>
      </c>
      <c r="B1198" t="s">
        <v>1443</v>
      </c>
      <c r="C1198" t="s">
        <v>27</v>
      </c>
      <c r="D1198" t="s">
        <v>1035</v>
      </c>
      <c r="E1198" t="s">
        <v>18</v>
      </c>
      <c r="F1198">
        <v>1500</v>
      </c>
      <c r="G1198" t="str">
        <f t="shared" si="36"/>
        <v>Microempresa apoiada (unidade)</v>
      </c>
      <c r="H1198" t="str">
        <f t="shared" si="37"/>
        <v>13000 - Apoio a projetos de Desenvolvimento Econômico, estimulo para eficiência produtiva do Estado - SDS</v>
      </c>
    </row>
    <row r="1199" spans="1:8" hidden="1" x14ac:dyDescent="0.25">
      <c r="A1199">
        <v>13001</v>
      </c>
      <c r="B1199" t="s">
        <v>1444</v>
      </c>
      <c r="C1199" t="s">
        <v>27</v>
      </c>
      <c r="D1199" t="s">
        <v>1445</v>
      </c>
      <c r="E1199" t="s">
        <v>18</v>
      </c>
      <c r="F1199">
        <v>500</v>
      </c>
      <c r="G1199" t="str">
        <f t="shared" si="36"/>
        <v>Projeto de educação, ciências e tecnologia apoiado (unidade)</v>
      </c>
      <c r="H1199" t="str">
        <f t="shared" si="37"/>
        <v>13001 - Apoiar projetos e programas voltados a empresa de base tecnológica</v>
      </c>
    </row>
    <row r="1200" spans="1:8" hidden="1" x14ac:dyDescent="0.25">
      <c r="A1200">
        <v>13002</v>
      </c>
      <c r="B1200" t="s">
        <v>1446</v>
      </c>
      <c r="C1200" t="s">
        <v>16</v>
      </c>
      <c r="D1200" t="s">
        <v>1447</v>
      </c>
      <c r="E1200" t="s">
        <v>18</v>
      </c>
      <c r="F1200">
        <v>700</v>
      </c>
      <c r="G1200" t="str">
        <f t="shared" si="36"/>
        <v>Escola equipada (unidade)</v>
      </c>
      <c r="H1200" t="str">
        <f t="shared" si="37"/>
        <v>13002 - Implantação e manutenção de sistemas de tecnologia e inovação nas unidades escolares</v>
      </c>
    </row>
    <row r="1201" spans="1:8" hidden="1" x14ac:dyDescent="0.25">
      <c r="A1201">
        <v>13004</v>
      </c>
      <c r="B1201" t="s">
        <v>1448</v>
      </c>
      <c r="C1201" t="s">
        <v>16</v>
      </c>
      <c r="D1201" t="s">
        <v>25</v>
      </c>
      <c r="E1201" t="s">
        <v>18</v>
      </c>
      <c r="F1201">
        <v>5</v>
      </c>
      <c r="G1201" t="str">
        <f t="shared" si="36"/>
        <v>Servidor capacitado (unidade)</v>
      </c>
      <c r="H1201" t="str">
        <f t="shared" si="37"/>
        <v>13004 - Capacitação profissional dos agentes públicos - COHAB</v>
      </c>
    </row>
    <row r="1202" spans="1:8" hidden="1" x14ac:dyDescent="0.25">
      <c r="A1202">
        <v>13006</v>
      </c>
      <c r="B1202" t="s">
        <v>1449</v>
      </c>
      <c r="C1202" t="s">
        <v>16</v>
      </c>
      <c r="D1202" t="s">
        <v>563</v>
      </c>
      <c r="E1202" t="s">
        <v>18</v>
      </c>
      <c r="F1202">
        <v>1</v>
      </c>
      <c r="G1202" t="str">
        <f t="shared" si="36"/>
        <v>Encargo pago (unidade)</v>
      </c>
      <c r="H1202" t="str">
        <f t="shared" si="37"/>
        <v>13006 - Encargos com PASEP - IPREV</v>
      </c>
    </row>
    <row r="1203" spans="1:8" hidden="1" x14ac:dyDescent="0.25">
      <c r="A1203">
        <v>13009</v>
      </c>
      <c r="B1203" t="s">
        <v>1450</v>
      </c>
      <c r="C1203" t="s">
        <v>16</v>
      </c>
      <c r="D1203" t="s">
        <v>17</v>
      </c>
      <c r="E1203" t="s">
        <v>18</v>
      </c>
      <c r="F1203">
        <v>60</v>
      </c>
      <c r="G1203" t="str">
        <f t="shared" si="36"/>
        <v>Servidor remunerado (unidade)</v>
      </c>
      <c r="H1203" t="str">
        <f t="shared" si="37"/>
        <v>13009 - Administração de pessoal e encargos sociais - ARESC</v>
      </c>
    </row>
    <row r="1204" spans="1:8" hidden="1" x14ac:dyDescent="0.25">
      <c r="A1204">
        <v>13010</v>
      </c>
      <c r="B1204" t="s">
        <v>1451</v>
      </c>
      <c r="C1204" t="s">
        <v>16</v>
      </c>
      <c r="D1204" t="s">
        <v>20</v>
      </c>
      <c r="E1204" t="s">
        <v>18</v>
      </c>
      <c r="F1204">
        <v>1</v>
      </c>
      <c r="G1204" t="str">
        <f t="shared" si="36"/>
        <v>Unidade gestora mantida (unidade)</v>
      </c>
      <c r="H1204" t="str">
        <f t="shared" si="37"/>
        <v>13010 - Administração e manutenção dos serviços administrativos gerais - ARESC</v>
      </c>
    </row>
    <row r="1205" spans="1:8" hidden="1" x14ac:dyDescent="0.25">
      <c r="A1205">
        <v>13011</v>
      </c>
      <c r="B1205" t="s">
        <v>1452</v>
      </c>
      <c r="C1205" t="s">
        <v>27</v>
      </c>
      <c r="D1205" t="s">
        <v>25</v>
      </c>
      <c r="E1205" t="s">
        <v>18</v>
      </c>
      <c r="F1205">
        <v>25</v>
      </c>
      <c r="G1205" t="str">
        <f t="shared" si="36"/>
        <v>Servidor capacitado (unidade)</v>
      </c>
      <c r="H1205" t="str">
        <f t="shared" si="37"/>
        <v>13011 - Capacitação profissional dos agentes públicos - ARESC</v>
      </c>
    </row>
    <row r="1206" spans="1:8" hidden="1" x14ac:dyDescent="0.25">
      <c r="A1206">
        <v>13012</v>
      </c>
      <c r="B1206" t="s">
        <v>1453</v>
      </c>
      <c r="C1206" t="s">
        <v>16</v>
      </c>
      <c r="D1206" t="s">
        <v>23</v>
      </c>
      <c r="E1206" t="s">
        <v>18</v>
      </c>
      <c r="F1206">
        <v>3</v>
      </c>
      <c r="G1206" t="str">
        <f t="shared" si="36"/>
        <v>Estagiário contratado (unidade)</v>
      </c>
      <c r="H1206" t="str">
        <f t="shared" si="37"/>
        <v>13012 - Encargos com estagiários - ARESC</v>
      </c>
    </row>
    <row r="1207" spans="1:8" hidden="1" x14ac:dyDescent="0.25">
      <c r="A1207">
        <v>13013</v>
      </c>
      <c r="B1207" t="s">
        <v>1454</v>
      </c>
      <c r="C1207" t="s">
        <v>16</v>
      </c>
      <c r="D1207" t="s">
        <v>229</v>
      </c>
      <c r="E1207" t="s">
        <v>18</v>
      </c>
      <c r="F1207">
        <v>90</v>
      </c>
      <c r="G1207" t="str">
        <f t="shared" si="36"/>
        <v>Estação de trabalho mantida (unidade)</v>
      </c>
      <c r="H1207" t="str">
        <f t="shared" si="37"/>
        <v>13013 - Manutenção e modernização dos serviços de tecnologia da informação e comunicação - ARESC</v>
      </c>
    </row>
    <row r="1208" spans="1:8" hidden="1" x14ac:dyDescent="0.25">
      <c r="A1208">
        <v>13014</v>
      </c>
      <c r="B1208" t="s">
        <v>1455</v>
      </c>
      <c r="C1208" t="s">
        <v>27</v>
      </c>
      <c r="D1208" t="s">
        <v>1456</v>
      </c>
      <c r="E1208" t="s">
        <v>18</v>
      </c>
      <c r="F1208">
        <v>300</v>
      </c>
      <c r="G1208" t="str">
        <f t="shared" si="36"/>
        <v>Data Center ampliado (unidade)</v>
      </c>
      <c r="H1208" t="str">
        <f t="shared" si="37"/>
        <v>13014 - Ampliação da capacidade de atendimento do Data Center - CIASC</v>
      </c>
    </row>
    <row r="1209" spans="1:8" hidden="1" x14ac:dyDescent="0.25">
      <c r="A1209">
        <v>13015</v>
      </c>
      <c r="B1209" t="s">
        <v>1457</v>
      </c>
      <c r="C1209" t="s">
        <v>16</v>
      </c>
      <c r="D1209" t="s">
        <v>385</v>
      </c>
      <c r="E1209" t="s">
        <v>18</v>
      </c>
      <c r="F1209">
        <v>945</v>
      </c>
      <c r="G1209" t="str">
        <f t="shared" si="36"/>
        <v>Segurado/beneficiado (unidade)</v>
      </c>
      <c r="H1209" t="str">
        <f t="shared" si="37"/>
        <v>13015 - Pensões extra judiciais e servidores municipais - Fundo Financeiro</v>
      </c>
    </row>
    <row r="1210" spans="1:8" hidden="1" x14ac:dyDescent="0.25">
      <c r="A1210">
        <v>13016</v>
      </c>
      <c r="B1210" t="s">
        <v>1458</v>
      </c>
      <c r="C1210" t="s">
        <v>27</v>
      </c>
      <c r="D1210" t="s">
        <v>1459</v>
      </c>
      <c r="E1210" t="s">
        <v>31</v>
      </c>
      <c r="F1210">
        <v>250</v>
      </c>
      <c r="G1210" t="str">
        <f t="shared" si="36"/>
        <v>Fibra ótica instalada (km)</v>
      </c>
      <c r="H1210" t="str">
        <f t="shared" si="37"/>
        <v>13016 - Expansão da rede de Governo - CIASC</v>
      </c>
    </row>
    <row r="1211" spans="1:8" hidden="1" x14ac:dyDescent="0.25">
      <c r="A1211">
        <v>13017</v>
      </c>
      <c r="B1211" t="s">
        <v>1460</v>
      </c>
      <c r="C1211" t="s">
        <v>16</v>
      </c>
      <c r="D1211" t="s">
        <v>326</v>
      </c>
      <c r="E1211" t="s">
        <v>18</v>
      </c>
      <c r="F1211">
        <v>12</v>
      </c>
      <c r="G1211" t="str">
        <f t="shared" si="36"/>
        <v>Unidade adequada (unidade)</v>
      </c>
      <c r="H1211" t="str">
        <f t="shared" si="37"/>
        <v>13017 - Administração e manutenção dos serviços das Perícias Médicas - SEA</v>
      </c>
    </row>
    <row r="1212" spans="1:8" hidden="1" x14ac:dyDescent="0.25">
      <c r="A1212">
        <v>13018</v>
      </c>
      <c r="B1212" t="s">
        <v>1461</v>
      </c>
      <c r="C1212" t="s">
        <v>16</v>
      </c>
      <c r="D1212" t="s">
        <v>63</v>
      </c>
      <c r="E1212" t="s">
        <v>18</v>
      </c>
      <c r="F1212">
        <v>1</v>
      </c>
      <c r="G1212" t="str">
        <f t="shared" si="36"/>
        <v>Plano elaborado (unidade)</v>
      </c>
      <c r="H1212" t="str">
        <f t="shared" si="37"/>
        <v>13018 - Planos operacional e funcional do transporte público metropolitano</v>
      </c>
    </row>
    <row r="1213" spans="1:8" hidden="1" x14ac:dyDescent="0.25">
      <c r="A1213">
        <v>13019</v>
      </c>
      <c r="B1213" t="s">
        <v>1462</v>
      </c>
      <c r="C1213" t="s">
        <v>16</v>
      </c>
      <c r="D1213" t="s">
        <v>571</v>
      </c>
      <c r="E1213" t="s">
        <v>18</v>
      </c>
      <c r="F1213">
        <v>1</v>
      </c>
      <c r="G1213" t="str">
        <f t="shared" si="36"/>
        <v>Projeto implantado (unidade)</v>
      </c>
      <c r="H1213" t="str">
        <f t="shared" si="37"/>
        <v>13019 - Apoio à infraestrutura não-motorizada da RM Grande Florianópolis</v>
      </c>
    </row>
    <row r="1214" spans="1:8" hidden="1" x14ac:dyDescent="0.25">
      <c r="A1214">
        <v>13021</v>
      </c>
      <c r="B1214" t="s">
        <v>1463</v>
      </c>
      <c r="C1214" t="s">
        <v>27</v>
      </c>
      <c r="D1214" t="s">
        <v>1024</v>
      </c>
      <c r="E1214" t="s">
        <v>18</v>
      </c>
      <c r="F1214">
        <v>5</v>
      </c>
      <c r="G1214" t="str">
        <f t="shared" si="36"/>
        <v>Projeto realizado (unidade)</v>
      </c>
      <c r="H1214" t="str">
        <f t="shared" si="37"/>
        <v>13021 - Projetos de extensão na área de educação especial</v>
      </c>
    </row>
    <row r="1215" spans="1:8" hidden="1" x14ac:dyDescent="0.25">
      <c r="A1215">
        <v>13023</v>
      </c>
      <c r="B1215" t="s">
        <v>1464</v>
      </c>
      <c r="C1215" t="s">
        <v>16</v>
      </c>
      <c r="D1215" t="s">
        <v>46</v>
      </c>
      <c r="E1215" t="s">
        <v>18</v>
      </c>
      <c r="F1215">
        <v>4</v>
      </c>
      <c r="G1215" t="str">
        <f t="shared" si="36"/>
        <v>Obra executada (unidade)</v>
      </c>
      <c r="H1215" t="str">
        <f t="shared" si="37"/>
        <v>13023 - Apoio à infraestrutura viária complementar ao BRT</v>
      </c>
    </row>
    <row r="1216" spans="1:8" hidden="1" x14ac:dyDescent="0.25">
      <c r="A1216">
        <v>13025</v>
      </c>
      <c r="B1216" t="s">
        <v>1465</v>
      </c>
      <c r="C1216" t="s">
        <v>27</v>
      </c>
      <c r="D1216" t="s">
        <v>236</v>
      </c>
      <c r="E1216" t="s">
        <v>237</v>
      </c>
      <c r="F1216">
        <v>5</v>
      </c>
      <c r="G1216" t="str">
        <f t="shared" si="36"/>
        <v>Programa implantado (% de execução)</v>
      </c>
      <c r="H1216" t="str">
        <f t="shared" si="37"/>
        <v>13025 - Readequação de unidades operacionais</v>
      </c>
    </row>
    <row r="1217" spans="1:8" hidden="1" x14ac:dyDescent="0.25">
      <c r="A1217">
        <v>13026</v>
      </c>
      <c r="B1217" t="s">
        <v>1466</v>
      </c>
      <c r="C1217" t="s">
        <v>27</v>
      </c>
      <c r="D1217" t="s">
        <v>236</v>
      </c>
      <c r="E1217" t="s">
        <v>237</v>
      </c>
      <c r="F1217">
        <v>50</v>
      </c>
      <c r="G1217" t="str">
        <f t="shared" si="36"/>
        <v>Programa implantado (% de execução)</v>
      </c>
      <c r="H1217" t="str">
        <f t="shared" si="37"/>
        <v>13026 - Educação ambiental</v>
      </c>
    </row>
    <row r="1218" spans="1:8" hidden="1" x14ac:dyDescent="0.25">
      <c r="A1218">
        <v>13027</v>
      </c>
      <c r="B1218" t="s">
        <v>1467</v>
      </c>
      <c r="C1218" t="s">
        <v>27</v>
      </c>
      <c r="D1218" t="s">
        <v>236</v>
      </c>
      <c r="E1218" t="s">
        <v>237</v>
      </c>
      <c r="F1218">
        <v>12</v>
      </c>
      <c r="G1218" t="str">
        <f t="shared" si="36"/>
        <v>Programa implantado (% de execução)</v>
      </c>
      <c r="H1218" t="str">
        <f t="shared" si="37"/>
        <v>13027 - Licenças e estudos ambientais para aquisição de licenças</v>
      </c>
    </row>
    <row r="1219" spans="1:8" hidden="1" x14ac:dyDescent="0.25">
      <c r="A1219">
        <v>13028</v>
      </c>
      <c r="B1219" t="s">
        <v>1468</v>
      </c>
      <c r="C1219" t="s">
        <v>27</v>
      </c>
      <c r="D1219" t="s">
        <v>236</v>
      </c>
      <c r="E1219" t="s">
        <v>237</v>
      </c>
      <c r="F1219">
        <v>0</v>
      </c>
      <c r="G1219" t="str">
        <f t="shared" ref="G1219:G1282" si="38">CONCATENATE(D1219," (",E1219,")")</f>
        <v>Programa implantado (% de execução)</v>
      </c>
      <c r="H1219" t="str">
        <f t="shared" ref="H1219:H1282" si="39">CONCATENATE(A1219," - ",B1219)</f>
        <v>13028 - Programa de inteligência operacional</v>
      </c>
    </row>
    <row r="1220" spans="1:8" hidden="1" x14ac:dyDescent="0.25">
      <c r="A1220">
        <v>13029</v>
      </c>
      <c r="B1220" t="s">
        <v>1469</v>
      </c>
      <c r="C1220" t="s">
        <v>16</v>
      </c>
      <c r="D1220" t="s">
        <v>63</v>
      </c>
      <c r="E1220" t="s">
        <v>18</v>
      </c>
      <c r="F1220">
        <v>0</v>
      </c>
      <c r="G1220" t="str">
        <f t="shared" si="38"/>
        <v>Plano elaborado (unidade)</v>
      </c>
      <c r="H1220" t="str">
        <f t="shared" si="39"/>
        <v>13029 - Plano de Desenvolvimento Urbano Integrado da RM Florianópolis</v>
      </c>
    </row>
    <row r="1221" spans="1:8" hidden="1" x14ac:dyDescent="0.25">
      <c r="A1221">
        <v>13030</v>
      </c>
      <c r="B1221" t="s">
        <v>1470</v>
      </c>
      <c r="C1221" t="s">
        <v>27</v>
      </c>
      <c r="D1221" t="s">
        <v>236</v>
      </c>
      <c r="E1221" t="s">
        <v>237</v>
      </c>
      <c r="F1221">
        <v>17</v>
      </c>
      <c r="G1221" t="str">
        <f t="shared" si="38"/>
        <v>Programa implantado (% de execução)</v>
      </c>
      <c r="H1221" t="str">
        <f t="shared" si="39"/>
        <v>13030 - Programa de redução de perdas</v>
      </c>
    </row>
    <row r="1222" spans="1:8" hidden="1" x14ac:dyDescent="0.25">
      <c r="A1222">
        <v>13031</v>
      </c>
      <c r="B1222" t="s">
        <v>1471</v>
      </c>
      <c r="C1222" t="s">
        <v>27</v>
      </c>
      <c r="D1222" t="s">
        <v>236</v>
      </c>
      <c r="E1222" t="s">
        <v>237</v>
      </c>
      <c r="F1222">
        <v>27</v>
      </c>
      <c r="G1222" t="str">
        <f t="shared" si="38"/>
        <v>Programa implantado (% de execução)</v>
      </c>
      <c r="H1222" t="str">
        <f t="shared" si="39"/>
        <v>13031 - Programa de proteção de mananciais</v>
      </c>
    </row>
    <row r="1223" spans="1:8" hidden="1" x14ac:dyDescent="0.25">
      <c r="A1223">
        <v>13032</v>
      </c>
      <c r="B1223" t="s">
        <v>1472</v>
      </c>
      <c r="C1223" t="s">
        <v>27</v>
      </c>
      <c r="D1223" t="s">
        <v>236</v>
      </c>
      <c r="E1223" t="s">
        <v>237</v>
      </c>
      <c r="F1223">
        <v>36</v>
      </c>
      <c r="G1223" t="str">
        <f t="shared" si="38"/>
        <v>Programa implantado (% de execução)</v>
      </c>
      <c r="H1223" t="str">
        <f t="shared" si="39"/>
        <v>13032 - Projetos de engenharia para melhorias operacionais</v>
      </c>
    </row>
    <row r="1224" spans="1:8" hidden="1" x14ac:dyDescent="0.25">
      <c r="A1224">
        <v>13033</v>
      </c>
      <c r="B1224" t="s">
        <v>1473</v>
      </c>
      <c r="C1224" t="s">
        <v>27</v>
      </c>
      <c r="D1224" t="s">
        <v>236</v>
      </c>
      <c r="E1224" t="s">
        <v>237</v>
      </c>
      <c r="F1224">
        <v>16</v>
      </c>
      <c r="G1224" t="str">
        <f t="shared" si="38"/>
        <v>Programa implantado (% de execução)</v>
      </c>
      <c r="H1224" t="str">
        <f t="shared" si="39"/>
        <v>13033 - Aquisição de equipamentos de informática</v>
      </c>
    </row>
    <row r="1225" spans="1:8" hidden="1" x14ac:dyDescent="0.25">
      <c r="A1225">
        <v>13034</v>
      </c>
      <c r="B1225" t="s">
        <v>1474</v>
      </c>
      <c r="C1225" t="s">
        <v>27</v>
      </c>
      <c r="D1225" t="s">
        <v>236</v>
      </c>
      <c r="E1225" t="s">
        <v>237</v>
      </c>
      <c r="F1225">
        <v>0</v>
      </c>
      <c r="G1225" t="str">
        <f t="shared" si="38"/>
        <v>Programa implantado (% de execução)</v>
      </c>
      <c r="H1225" t="str">
        <f t="shared" si="39"/>
        <v>13034 - Aquisição de firewall e filtro de conteúdo</v>
      </c>
    </row>
    <row r="1226" spans="1:8" hidden="1" x14ac:dyDescent="0.25">
      <c r="A1226">
        <v>13035</v>
      </c>
      <c r="B1226" t="s">
        <v>1475</v>
      </c>
      <c r="C1226" t="s">
        <v>27</v>
      </c>
      <c r="D1226" t="s">
        <v>236</v>
      </c>
      <c r="E1226" t="s">
        <v>237</v>
      </c>
      <c r="F1226">
        <v>0</v>
      </c>
      <c r="G1226" t="str">
        <f t="shared" si="38"/>
        <v>Programa implantado (% de execução)</v>
      </c>
      <c r="H1226" t="str">
        <f t="shared" si="39"/>
        <v>13035 - Aquisição de novo Data Center</v>
      </c>
    </row>
    <row r="1227" spans="1:8" hidden="1" x14ac:dyDescent="0.25">
      <c r="A1227">
        <v>13036</v>
      </c>
      <c r="B1227" t="s">
        <v>1476</v>
      </c>
      <c r="C1227" t="s">
        <v>27</v>
      </c>
      <c r="D1227" t="s">
        <v>236</v>
      </c>
      <c r="E1227" t="s">
        <v>237</v>
      </c>
      <c r="F1227">
        <v>0</v>
      </c>
      <c r="G1227" t="str">
        <f t="shared" si="38"/>
        <v>Programa implantado (% de execução)</v>
      </c>
      <c r="H1227" t="str">
        <f t="shared" si="39"/>
        <v>13036 - Aquisição de solução de telefonia baseada IP</v>
      </c>
    </row>
    <row r="1228" spans="1:8" hidden="1" x14ac:dyDescent="0.25">
      <c r="A1228">
        <v>13037</v>
      </c>
      <c r="B1228" t="s">
        <v>1477</v>
      </c>
      <c r="C1228" t="s">
        <v>27</v>
      </c>
      <c r="D1228" t="s">
        <v>236</v>
      </c>
      <c r="E1228" t="s">
        <v>237</v>
      </c>
      <c r="F1228">
        <v>100</v>
      </c>
      <c r="G1228" t="str">
        <f t="shared" si="38"/>
        <v>Programa implantado (% de execução)</v>
      </c>
      <c r="H1228" t="str">
        <f t="shared" si="39"/>
        <v>13037 - Implantação de site de contingência</v>
      </c>
    </row>
    <row r="1229" spans="1:8" hidden="1" x14ac:dyDescent="0.25">
      <c r="A1229">
        <v>13038</v>
      </c>
      <c r="B1229" t="s">
        <v>1478</v>
      </c>
      <c r="C1229" t="s">
        <v>27</v>
      </c>
      <c r="D1229" t="s">
        <v>633</v>
      </c>
      <c r="E1229" t="s">
        <v>237</v>
      </c>
      <c r="F1229">
        <v>25</v>
      </c>
      <c r="G1229" t="str">
        <f t="shared" si="38"/>
        <v>Obra   executada (% de execução)</v>
      </c>
      <c r="H1229" t="str">
        <f t="shared" si="39"/>
        <v>13038 - Programa comunitário de saneamento</v>
      </c>
    </row>
    <row r="1230" spans="1:8" hidden="1" x14ac:dyDescent="0.25">
      <c r="A1230">
        <v>13039</v>
      </c>
      <c r="B1230" t="s">
        <v>1479</v>
      </c>
      <c r="C1230" t="s">
        <v>27</v>
      </c>
      <c r="D1230" t="s">
        <v>236</v>
      </c>
      <c r="E1230" t="s">
        <v>237</v>
      </c>
      <c r="F1230">
        <v>27</v>
      </c>
      <c r="G1230" t="str">
        <f t="shared" si="38"/>
        <v>Programa implantado (% de execução)</v>
      </c>
      <c r="H1230" t="str">
        <f t="shared" si="39"/>
        <v>13039 - Convênios de cooperação para investimentos em saneamento</v>
      </c>
    </row>
    <row r="1231" spans="1:8" hidden="1" x14ac:dyDescent="0.25">
      <c r="A1231">
        <v>13040</v>
      </c>
      <c r="B1231" t="s">
        <v>1480</v>
      </c>
      <c r="C1231" t="s">
        <v>27</v>
      </c>
      <c r="D1231" t="s">
        <v>236</v>
      </c>
      <c r="E1231" t="s">
        <v>237</v>
      </c>
      <c r="F1231">
        <v>21</v>
      </c>
      <c r="G1231" t="str">
        <f t="shared" si="38"/>
        <v>Programa implantado (% de execução)</v>
      </c>
      <c r="H1231" t="str">
        <f t="shared" si="39"/>
        <v>13040 - Aquisição de terrenos</v>
      </c>
    </row>
    <row r="1232" spans="1:8" hidden="1" x14ac:dyDescent="0.25">
      <c r="A1232">
        <v>13041</v>
      </c>
      <c r="B1232" t="s">
        <v>1481</v>
      </c>
      <c r="C1232" t="s">
        <v>27</v>
      </c>
      <c r="D1232" t="s">
        <v>236</v>
      </c>
      <c r="E1232" t="s">
        <v>237</v>
      </c>
      <c r="F1232">
        <v>16</v>
      </c>
      <c r="G1232" t="str">
        <f t="shared" si="38"/>
        <v>Programa implantado (% de execução)</v>
      </c>
      <c r="H1232" t="str">
        <f t="shared" si="39"/>
        <v>13041 - Aquisição de equipamentos para laboratório de hidrometria</v>
      </c>
    </row>
    <row r="1233" spans="1:8" hidden="1" x14ac:dyDescent="0.25">
      <c r="A1233">
        <v>13042</v>
      </c>
      <c r="B1233" t="s">
        <v>1482</v>
      </c>
      <c r="C1233" t="s">
        <v>27</v>
      </c>
      <c r="D1233" t="s">
        <v>236</v>
      </c>
      <c r="E1233" t="s">
        <v>237</v>
      </c>
      <c r="F1233">
        <v>13</v>
      </c>
      <c r="G1233" t="str">
        <f t="shared" si="38"/>
        <v>Programa implantado (% de execução)</v>
      </c>
      <c r="H1233" t="str">
        <f t="shared" si="39"/>
        <v>13042 - Aquisição de equipamentos eletrônicos e de informática para projetos comerciais</v>
      </c>
    </row>
    <row r="1234" spans="1:8" hidden="1" x14ac:dyDescent="0.25">
      <c r="A1234">
        <v>13043</v>
      </c>
      <c r="B1234" t="s">
        <v>1483</v>
      </c>
      <c r="C1234" t="s">
        <v>27</v>
      </c>
      <c r="D1234" t="s">
        <v>633</v>
      </c>
      <c r="E1234" t="s">
        <v>237</v>
      </c>
      <c r="F1234">
        <v>19</v>
      </c>
      <c r="G1234" t="str">
        <f t="shared" si="38"/>
        <v>Obra   executada (% de execução)</v>
      </c>
      <c r="H1234" t="str">
        <f t="shared" si="39"/>
        <v>13043 - Ampliação do sistema de abastecimento de água de Florianópolis (Costa Norte)</v>
      </c>
    </row>
    <row r="1235" spans="1:8" hidden="1" x14ac:dyDescent="0.25">
      <c r="A1235">
        <v>13044</v>
      </c>
      <c r="B1235" t="s">
        <v>1484</v>
      </c>
      <c r="C1235" t="s">
        <v>16</v>
      </c>
      <c r="D1235" t="s">
        <v>241</v>
      </c>
      <c r="E1235" t="s">
        <v>18</v>
      </c>
      <c r="F1235">
        <v>110</v>
      </c>
      <c r="G1235" t="str">
        <f t="shared" si="38"/>
        <v>Município atendido (unidade)</v>
      </c>
      <c r="H1235" t="str">
        <f t="shared" si="39"/>
        <v>13044 - Fiscalização e regulação de saneamento básico - ARESC</v>
      </c>
    </row>
    <row r="1236" spans="1:8" hidden="1" x14ac:dyDescent="0.25">
      <c r="A1236">
        <v>13045</v>
      </c>
      <c r="B1236" t="s">
        <v>1485</v>
      </c>
      <c r="C1236" t="s">
        <v>16</v>
      </c>
      <c r="D1236" t="s">
        <v>549</v>
      </c>
      <c r="E1236" t="s">
        <v>18</v>
      </c>
      <c r="F1236">
        <v>1</v>
      </c>
      <c r="G1236" t="str">
        <f t="shared" si="38"/>
        <v>Concessão fiscalizada (unidade)</v>
      </c>
      <c r="H1236" t="str">
        <f t="shared" si="39"/>
        <v>13045 - Fiscalização e regulação de gás natural canalizado - ARESC</v>
      </c>
    </row>
    <row r="1237" spans="1:8" hidden="1" x14ac:dyDescent="0.25">
      <c r="A1237">
        <v>13046</v>
      </c>
      <c r="B1237" t="s">
        <v>1486</v>
      </c>
      <c r="C1237" t="s">
        <v>16</v>
      </c>
      <c r="D1237" t="s">
        <v>549</v>
      </c>
      <c r="E1237" t="s">
        <v>18</v>
      </c>
      <c r="F1237">
        <v>0</v>
      </c>
      <c r="G1237" t="str">
        <f t="shared" si="38"/>
        <v>Concessão fiscalizada (unidade)</v>
      </c>
      <c r="H1237" t="str">
        <f t="shared" si="39"/>
        <v>13046 - Fiscalização e regulação de energia elétrica - ARESC</v>
      </c>
    </row>
    <row r="1238" spans="1:8" hidden="1" x14ac:dyDescent="0.25">
      <c r="A1238">
        <v>13047</v>
      </c>
      <c r="B1238" t="s">
        <v>1487</v>
      </c>
      <c r="C1238" t="s">
        <v>16</v>
      </c>
      <c r="D1238" t="s">
        <v>575</v>
      </c>
      <c r="E1238" t="s">
        <v>18</v>
      </c>
      <c r="F1238">
        <v>0</v>
      </c>
      <c r="G1238" t="str">
        <f t="shared" si="38"/>
        <v>Atendimento realizado (unidade)</v>
      </c>
      <c r="H1238" t="str">
        <f t="shared" si="39"/>
        <v>13047 - Gestão de ouvidoria - ARESC</v>
      </c>
    </row>
    <row r="1239" spans="1:8" hidden="1" x14ac:dyDescent="0.25">
      <c r="A1239">
        <v>13048</v>
      </c>
      <c r="B1239" t="s">
        <v>1488</v>
      </c>
      <c r="C1239" t="s">
        <v>27</v>
      </c>
      <c r="D1239" t="s">
        <v>236</v>
      </c>
      <c r="E1239" t="s">
        <v>237</v>
      </c>
      <c r="F1239">
        <v>0</v>
      </c>
      <c r="G1239" t="str">
        <f t="shared" si="38"/>
        <v>Programa implantado (% de execução)</v>
      </c>
      <c r="H1239" t="str">
        <f t="shared" si="39"/>
        <v>13048 - Ampliação de reservação em Florianópolis - Ingleses</v>
      </c>
    </row>
    <row r="1240" spans="1:8" hidden="1" x14ac:dyDescent="0.25">
      <c r="A1240">
        <v>13049</v>
      </c>
      <c r="B1240" t="s">
        <v>1489</v>
      </c>
      <c r="C1240" t="s">
        <v>27</v>
      </c>
      <c r="D1240" t="s">
        <v>633</v>
      </c>
      <c r="E1240" t="s">
        <v>237</v>
      </c>
      <c r="F1240">
        <v>25</v>
      </c>
      <c r="G1240" t="str">
        <f t="shared" si="38"/>
        <v>Obra   executada (% de execução)</v>
      </c>
      <c r="H1240" t="str">
        <f t="shared" si="39"/>
        <v>13049 - Ampliação do sistema de esgotamento sanitário de Florianópolis (Campeche)</v>
      </c>
    </row>
    <row r="1241" spans="1:8" hidden="1" x14ac:dyDescent="0.25">
      <c r="A1241">
        <v>13050</v>
      </c>
      <c r="B1241" t="s">
        <v>1490</v>
      </c>
      <c r="C1241" t="s">
        <v>27</v>
      </c>
      <c r="D1241" t="s">
        <v>236</v>
      </c>
      <c r="E1241" t="s">
        <v>237</v>
      </c>
      <c r="F1241">
        <v>0</v>
      </c>
      <c r="G1241" t="str">
        <f t="shared" si="38"/>
        <v>Programa implantado (% de execução)</v>
      </c>
      <c r="H1241" t="str">
        <f t="shared" si="39"/>
        <v>13050 - Programa de apoio a obras e projetos do financiamento da Agência Francesa de Desenvolvimento</v>
      </c>
    </row>
    <row r="1242" spans="1:8" hidden="1" x14ac:dyDescent="0.25">
      <c r="A1242">
        <v>13051</v>
      </c>
      <c r="B1242" t="s">
        <v>1491</v>
      </c>
      <c r="C1242" t="s">
        <v>27</v>
      </c>
      <c r="D1242" t="s">
        <v>236</v>
      </c>
      <c r="E1242" t="s">
        <v>237</v>
      </c>
      <c r="F1242">
        <v>19</v>
      </c>
      <c r="G1242" t="str">
        <f t="shared" si="38"/>
        <v>Programa implantado (% de execução)</v>
      </c>
      <c r="H1242" t="str">
        <f t="shared" si="39"/>
        <v>13051 - Projetos de engenharia de expansão</v>
      </c>
    </row>
    <row r="1243" spans="1:8" hidden="1" x14ac:dyDescent="0.25">
      <c r="A1243">
        <v>13052</v>
      </c>
      <c r="B1243" t="s">
        <v>1492</v>
      </c>
      <c r="C1243" t="s">
        <v>27</v>
      </c>
      <c r="D1243" t="s">
        <v>633</v>
      </c>
      <c r="E1243" t="s">
        <v>237</v>
      </c>
      <c r="F1243">
        <v>0</v>
      </c>
      <c r="G1243" t="str">
        <f t="shared" si="38"/>
        <v>Obra   executada (% de execução)</v>
      </c>
      <c r="H1243" t="str">
        <f t="shared" si="39"/>
        <v>13052 - Implantação unidade de tratamento de efluentes em Criciúma</v>
      </c>
    </row>
    <row r="1244" spans="1:8" hidden="1" x14ac:dyDescent="0.25">
      <c r="A1244">
        <v>13053</v>
      </c>
      <c r="B1244" t="s">
        <v>1493</v>
      </c>
      <c r="C1244" t="s">
        <v>27</v>
      </c>
      <c r="D1244" t="s">
        <v>1494</v>
      </c>
      <c r="E1244" t="s">
        <v>31</v>
      </c>
      <c r="F1244">
        <v>10</v>
      </c>
      <c r="G1244" t="str">
        <f t="shared" si="38"/>
        <v>Corredor de BRT (km)</v>
      </c>
      <c r="H1244" t="str">
        <f t="shared" si="39"/>
        <v>13053 - Adequação da infraestrutura viária para implantação do BRT</v>
      </c>
    </row>
    <row r="1245" spans="1:8" hidden="1" x14ac:dyDescent="0.25">
      <c r="A1245">
        <v>13054</v>
      </c>
      <c r="B1245" t="s">
        <v>1495</v>
      </c>
      <c r="C1245" t="s">
        <v>27</v>
      </c>
      <c r="D1245" t="s">
        <v>236</v>
      </c>
      <c r="E1245" t="s">
        <v>237</v>
      </c>
      <c r="F1245">
        <v>25</v>
      </c>
      <c r="G1245" t="str">
        <f t="shared" si="38"/>
        <v>Programa implantado (% de execução)</v>
      </c>
      <c r="H1245" t="str">
        <f t="shared" si="39"/>
        <v>13054 - Aquisição de equipamentos de automação de sistemas</v>
      </c>
    </row>
    <row r="1246" spans="1:8" hidden="1" x14ac:dyDescent="0.25">
      <c r="A1246">
        <v>13055</v>
      </c>
      <c r="B1246" t="s">
        <v>1496</v>
      </c>
      <c r="C1246" t="s">
        <v>27</v>
      </c>
      <c r="D1246" t="s">
        <v>236</v>
      </c>
      <c r="E1246" t="s">
        <v>237</v>
      </c>
      <c r="F1246">
        <v>18</v>
      </c>
      <c r="G1246" t="str">
        <f t="shared" si="38"/>
        <v>Programa implantado (% de execução)</v>
      </c>
      <c r="H1246" t="str">
        <f t="shared" si="39"/>
        <v>13055 - Aquisição de macromedidores</v>
      </c>
    </row>
    <row r="1247" spans="1:8" hidden="1" x14ac:dyDescent="0.25">
      <c r="A1247">
        <v>13057</v>
      </c>
      <c r="B1247" t="s">
        <v>1497</v>
      </c>
      <c r="C1247" t="s">
        <v>27</v>
      </c>
      <c r="D1247" t="s">
        <v>633</v>
      </c>
      <c r="E1247" t="s">
        <v>237</v>
      </c>
      <c r="F1247">
        <v>13</v>
      </c>
      <c r="G1247" t="str">
        <f t="shared" si="38"/>
        <v>Obra   executada (% de execução)</v>
      </c>
      <c r="H1247" t="str">
        <f t="shared" si="39"/>
        <v>13057 - Melhorias operacionais nos sistemas de abastecimento de água</v>
      </c>
    </row>
    <row r="1248" spans="1:8" hidden="1" x14ac:dyDescent="0.25">
      <c r="A1248">
        <v>13058</v>
      </c>
      <c r="B1248" t="s">
        <v>1498</v>
      </c>
      <c r="C1248" t="s">
        <v>27</v>
      </c>
      <c r="D1248" t="s">
        <v>236</v>
      </c>
      <c r="E1248" t="s">
        <v>237</v>
      </c>
      <c r="F1248">
        <v>11</v>
      </c>
      <c r="G1248" t="str">
        <f t="shared" si="38"/>
        <v>Programa implantado (% de execução)</v>
      </c>
      <c r="H1248" t="str">
        <f t="shared" si="39"/>
        <v>13058 - Melhorias operacionais nos sistemas de esgotamento sanitário</v>
      </c>
    </row>
    <row r="1249" spans="1:8" hidden="1" x14ac:dyDescent="0.25">
      <c r="A1249">
        <v>13067</v>
      </c>
      <c r="B1249" t="s">
        <v>1499</v>
      </c>
      <c r="C1249" t="s">
        <v>16</v>
      </c>
      <c r="D1249" t="s">
        <v>1325</v>
      </c>
      <c r="E1249" t="s">
        <v>18</v>
      </c>
      <c r="F1249">
        <v>3</v>
      </c>
      <c r="G1249" t="str">
        <f t="shared" si="38"/>
        <v>Centro implantado (unidade)</v>
      </c>
      <c r="H1249" t="str">
        <f t="shared" si="39"/>
        <v>13067 - Implantação de centrais de controle e gestão na RMF</v>
      </c>
    </row>
    <row r="1250" spans="1:8" hidden="1" x14ac:dyDescent="0.25">
      <c r="A1250">
        <v>13070</v>
      </c>
      <c r="B1250" t="s">
        <v>1500</v>
      </c>
      <c r="C1250" t="s">
        <v>16</v>
      </c>
      <c r="D1250" t="s">
        <v>1325</v>
      </c>
      <c r="E1250" t="s">
        <v>18</v>
      </c>
      <c r="F1250">
        <v>23</v>
      </c>
      <c r="G1250" t="str">
        <f t="shared" si="38"/>
        <v>Centro implantado (unidade)</v>
      </c>
      <c r="H1250" t="str">
        <f t="shared" si="39"/>
        <v>13070 - Implantação e requalificação de estações BRT</v>
      </c>
    </row>
    <row r="1251" spans="1:8" hidden="1" x14ac:dyDescent="0.25">
      <c r="A1251">
        <v>13076</v>
      </c>
      <c r="B1251" t="s">
        <v>1501</v>
      </c>
      <c r="C1251" t="s">
        <v>16</v>
      </c>
      <c r="D1251" t="s">
        <v>46</v>
      </c>
      <c r="E1251" t="s">
        <v>18</v>
      </c>
      <c r="F1251">
        <v>3</v>
      </c>
      <c r="G1251" t="str">
        <f t="shared" si="38"/>
        <v>Obra executada (unidade)</v>
      </c>
      <c r="H1251" t="str">
        <f t="shared" si="39"/>
        <v>13076 - Apoio à implantação dos Terminais Aquaviários e Centros de Distribuição de Carga na RMF</v>
      </c>
    </row>
    <row r="1252" spans="1:8" hidden="1" x14ac:dyDescent="0.25">
      <c r="A1252">
        <v>13080</v>
      </c>
      <c r="B1252" t="s">
        <v>1502</v>
      </c>
      <c r="C1252" t="s">
        <v>27</v>
      </c>
      <c r="D1252" t="s">
        <v>236</v>
      </c>
      <c r="E1252" t="s">
        <v>237</v>
      </c>
      <c r="F1252">
        <v>0</v>
      </c>
      <c r="G1252" t="str">
        <f t="shared" si="38"/>
        <v>Programa implantado (% de execução)</v>
      </c>
      <c r="H1252" t="str">
        <f t="shared" si="39"/>
        <v>13080 - Programa de apoio a obras e projetos do financiamento JICA</v>
      </c>
    </row>
    <row r="1253" spans="1:8" hidden="1" x14ac:dyDescent="0.25">
      <c r="A1253">
        <v>13081</v>
      </c>
      <c r="B1253" t="s">
        <v>1503</v>
      </c>
      <c r="C1253" t="s">
        <v>27</v>
      </c>
      <c r="D1253" t="s">
        <v>1504</v>
      </c>
      <c r="E1253" t="s">
        <v>18</v>
      </c>
      <c r="F1253">
        <v>30</v>
      </c>
      <c r="G1253" t="str">
        <f t="shared" si="38"/>
        <v>Sistema desenvolvido (unidade)</v>
      </c>
      <c r="H1253" t="str">
        <f t="shared" si="39"/>
        <v>13081 - Disponibilização de novas soluções tecnológicas para o Governo e cidadão - CIASC</v>
      </c>
    </row>
    <row r="1254" spans="1:8" x14ac:dyDescent="0.25">
      <c r="A1254">
        <v>13084</v>
      </c>
      <c r="B1254" t="s">
        <v>1505</v>
      </c>
      <c r="C1254" t="s">
        <v>147</v>
      </c>
      <c r="D1254" t="s">
        <v>573</v>
      </c>
      <c r="E1254" t="s">
        <v>18</v>
      </c>
      <c r="F1254">
        <v>18</v>
      </c>
      <c r="G1254" t="str">
        <f t="shared" si="38"/>
        <v>Pessoa atendida (unidade)</v>
      </c>
      <c r="H1254" t="str">
        <f t="shared" si="39"/>
        <v>13084 - Cumprimento de medidas judiciais</v>
      </c>
    </row>
    <row r="1255" spans="1:8" hidden="1" x14ac:dyDescent="0.25">
      <c r="A1255">
        <v>13086</v>
      </c>
      <c r="B1255" t="s">
        <v>1506</v>
      </c>
      <c r="C1255" t="s">
        <v>16</v>
      </c>
      <c r="D1255" t="s">
        <v>1210</v>
      </c>
      <c r="E1255" t="s">
        <v>18</v>
      </c>
      <c r="F1255">
        <v>1</v>
      </c>
      <c r="G1255" t="str">
        <f t="shared" si="38"/>
        <v>Projeto elaborado (unidade)</v>
      </c>
      <c r="H1255" t="str">
        <f t="shared" si="39"/>
        <v>13086 - Programa para redução das desigualdades regionais</v>
      </c>
    </row>
    <row r="1256" spans="1:8" hidden="1" x14ac:dyDescent="0.25">
      <c r="A1256">
        <v>13087</v>
      </c>
      <c r="B1256" t="s">
        <v>1507</v>
      </c>
      <c r="C1256" t="s">
        <v>27</v>
      </c>
      <c r="D1256" t="s">
        <v>25</v>
      </c>
      <c r="E1256" t="s">
        <v>18</v>
      </c>
      <c r="F1256">
        <v>25</v>
      </c>
      <c r="G1256" t="str">
        <f t="shared" si="38"/>
        <v>Servidor capacitado (unidade)</v>
      </c>
      <c r="H1256" t="str">
        <f t="shared" si="39"/>
        <v>13087 - Capacitação profissional dos agentes públicos - SDS</v>
      </c>
    </row>
    <row r="1257" spans="1:8" hidden="1" x14ac:dyDescent="0.25">
      <c r="A1257">
        <v>13090</v>
      </c>
      <c r="B1257" t="s">
        <v>1508</v>
      </c>
      <c r="C1257" t="s">
        <v>27</v>
      </c>
      <c r="D1257" t="s">
        <v>1210</v>
      </c>
      <c r="E1257" t="s">
        <v>18</v>
      </c>
      <c r="F1257">
        <v>10</v>
      </c>
      <c r="G1257" t="str">
        <f t="shared" si="38"/>
        <v>Projeto elaborado (unidade)</v>
      </c>
      <c r="H1257" t="str">
        <f t="shared" si="39"/>
        <v>13090 - Agenda regional de desenvolvimento</v>
      </c>
    </row>
    <row r="1258" spans="1:8" hidden="1" x14ac:dyDescent="0.25">
      <c r="A1258">
        <v>13091</v>
      </c>
      <c r="B1258" t="s">
        <v>1509</v>
      </c>
      <c r="C1258" t="s">
        <v>27</v>
      </c>
      <c r="D1258" t="s">
        <v>67</v>
      </c>
      <c r="E1258" t="s">
        <v>18</v>
      </c>
      <c r="F1258">
        <v>12</v>
      </c>
      <c r="G1258" t="str">
        <f t="shared" si="38"/>
        <v>Estudo realizado (unidade)</v>
      </c>
      <c r="H1258" t="str">
        <f t="shared" si="39"/>
        <v>13091 - Elaboração de estudos/perfil da dinâmica do desenvolvimento territorial de SC</v>
      </c>
    </row>
    <row r="1259" spans="1:8" hidden="1" x14ac:dyDescent="0.25">
      <c r="A1259">
        <v>13096</v>
      </c>
      <c r="B1259" t="s">
        <v>1510</v>
      </c>
      <c r="C1259" t="s">
        <v>27</v>
      </c>
      <c r="D1259" t="s">
        <v>615</v>
      </c>
      <c r="E1259" t="s">
        <v>18</v>
      </c>
      <c r="F1259">
        <v>40000</v>
      </c>
      <c r="G1259" t="str">
        <f t="shared" si="38"/>
        <v>Família beneficiada (unidade)</v>
      </c>
      <c r="H1259" t="str">
        <f t="shared" si="39"/>
        <v>13096 - Implementação e consolidação das políticas habitacionais - Regularização Fundiária</v>
      </c>
    </row>
    <row r="1260" spans="1:8" hidden="1" x14ac:dyDescent="0.25">
      <c r="A1260">
        <v>13098</v>
      </c>
      <c r="B1260" t="s">
        <v>1511</v>
      </c>
      <c r="C1260" t="s">
        <v>27</v>
      </c>
      <c r="D1260" t="s">
        <v>1512</v>
      </c>
      <c r="E1260" t="s">
        <v>18</v>
      </c>
      <c r="F1260">
        <v>1000000</v>
      </c>
      <c r="G1260" t="str">
        <f t="shared" si="38"/>
        <v>Procedimento realizado (unidade)</v>
      </c>
      <c r="H1260" t="str">
        <f t="shared" si="39"/>
        <v>13098 - Procedimentos de Polícia Judiciária - PC</v>
      </c>
    </row>
    <row r="1261" spans="1:8" hidden="1" x14ac:dyDescent="0.25">
      <c r="A1261">
        <v>13101</v>
      </c>
      <c r="B1261" t="s">
        <v>1513</v>
      </c>
      <c r="C1261" t="s">
        <v>27</v>
      </c>
      <c r="D1261" t="s">
        <v>1514</v>
      </c>
      <c r="E1261" t="s">
        <v>18</v>
      </c>
      <c r="F1261">
        <v>100</v>
      </c>
      <c r="G1261" t="str">
        <f t="shared" si="38"/>
        <v>Ação de inteligência realizada (unidade)</v>
      </c>
      <c r="H1261" t="str">
        <f t="shared" si="39"/>
        <v>13101 - Combate ao crime organizado - SSP</v>
      </c>
    </row>
    <row r="1262" spans="1:8" hidden="1" x14ac:dyDescent="0.25">
      <c r="A1262">
        <v>13102</v>
      </c>
      <c r="B1262" t="s">
        <v>1515</v>
      </c>
      <c r="C1262" t="s">
        <v>16</v>
      </c>
      <c r="D1262" t="s">
        <v>1516</v>
      </c>
      <c r="E1262" t="s">
        <v>18</v>
      </c>
      <c r="F1262">
        <v>0</v>
      </c>
      <c r="G1262" t="str">
        <f t="shared" si="38"/>
        <v>Veículo mantido (unidade)</v>
      </c>
      <c r="H1262" t="str">
        <f t="shared" si="39"/>
        <v>13102 - Gestão sustentável da frota - combustível e manutenção - SSP</v>
      </c>
    </row>
    <row r="1263" spans="1:8" hidden="1" x14ac:dyDescent="0.25">
      <c r="A1263">
        <v>13103</v>
      </c>
      <c r="B1263" t="s">
        <v>1517</v>
      </c>
      <c r="C1263" t="s">
        <v>16</v>
      </c>
      <c r="D1263" t="s">
        <v>1516</v>
      </c>
      <c r="E1263" t="s">
        <v>18</v>
      </c>
      <c r="F1263">
        <v>0</v>
      </c>
      <c r="G1263" t="str">
        <f t="shared" si="38"/>
        <v>Veículo mantido (unidade)</v>
      </c>
      <c r="H1263" t="str">
        <f t="shared" si="39"/>
        <v>13103 - Gestão sustentável para manutenção da frota - PM</v>
      </c>
    </row>
    <row r="1264" spans="1:8" hidden="1" x14ac:dyDescent="0.25">
      <c r="A1264">
        <v>13104</v>
      </c>
      <c r="B1264" t="s">
        <v>1518</v>
      </c>
      <c r="C1264" t="s">
        <v>16</v>
      </c>
      <c r="D1264" t="s">
        <v>1516</v>
      </c>
      <c r="E1264" t="s">
        <v>18</v>
      </c>
      <c r="F1264">
        <v>0</v>
      </c>
      <c r="G1264" t="str">
        <f t="shared" si="38"/>
        <v>Veículo mantido (unidade)</v>
      </c>
      <c r="H1264" t="str">
        <f t="shared" si="39"/>
        <v>13104 - Gestão sustentável para manutenção da frota - PC</v>
      </c>
    </row>
    <row r="1265" spans="1:8" hidden="1" x14ac:dyDescent="0.25">
      <c r="A1265">
        <v>13105</v>
      </c>
      <c r="B1265" t="s">
        <v>1519</v>
      </c>
      <c r="C1265" t="s">
        <v>16</v>
      </c>
      <c r="D1265" t="s">
        <v>1516</v>
      </c>
      <c r="E1265" t="s">
        <v>18</v>
      </c>
      <c r="F1265">
        <v>0</v>
      </c>
      <c r="G1265" t="str">
        <f t="shared" si="38"/>
        <v>Veículo mantido (unidade)</v>
      </c>
      <c r="H1265" t="str">
        <f t="shared" si="39"/>
        <v>13105 - Gestão sustentável para manutenção da frota - BM</v>
      </c>
    </row>
    <row r="1266" spans="1:8" hidden="1" x14ac:dyDescent="0.25">
      <c r="A1266">
        <v>13106</v>
      </c>
      <c r="B1266" t="s">
        <v>1520</v>
      </c>
      <c r="C1266" t="s">
        <v>16</v>
      </c>
      <c r="D1266" t="s">
        <v>1210</v>
      </c>
      <c r="E1266" t="s">
        <v>18</v>
      </c>
      <c r="F1266">
        <v>1</v>
      </c>
      <c r="G1266" t="str">
        <f t="shared" si="38"/>
        <v>Projeto elaborado (unidade)</v>
      </c>
      <c r="H1266" t="str">
        <f t="shared" si="39"/>
        <v>13106 - Elaboração de estudos, proj de viabilidade econ, eng amb, p/ concessões de PPP e outras modal - SPG</v>
      </c>
    </row>
    <row r="1267" spans="1:8" hidden="1" x14ac:dyDescent="0.25">
      <c r="A1267">
        <v>13107</v>
      </c>
      <c r="B1267" t="s">
        <v>1521</v>
      </c>
      <c r="C1267" t="s">
        <v>27</v>
      </c>
      <c r="D1267" t="s">
        <v>156</v>
      </c>
      <c r="E1267" t="s">
        <v>18</v>
      </c>
      <c r="F1267">
        <v>0</v>
      </c>
      <c r="G1267" t="str">
        <f t="shared" si="38"/>
        <v>Equipamento e material adquirido (unidade)</v>
      </c>
      <c r="H1267" t="str">
        <f t="shared" si="39"/>
        <v>13107 - Gestão para renovação da frota e equipamento - SSP</v>
      </c>
    </row>
    <row r="1268" spans="1:8" hidden="1" x14ac:dyDescent="0.25">
      <c r="A1268">
        <v>13108</v>
      </c>
      <c r="B1268" t="s">
        <v>1522</v>
      </c>
      <c r="C1268" t="s">
        <v>27</v>
      </c>
      <c r="D1268" t="s">
        <v>159</v>
      </c>
      <c r="E1268" t="s">
        <v>18</v>
      </c>
      <c r="F1268">
        <v>0</v>
      </c>
      <c r="G1268" t="str">
        <f t="shared" si="38"/>
        <v>Veículo adquirido (unidade)</v>
      </c>
      <c r="H1268" t="str">
        <f t="shared" si="39"/>
        <v>13108 - Gestão para renovação da frota - PM</v>
      </c>
    </row>
    <row r="1269" spans="1:8" hidden="1" x14ac:dyDescent="0.25">
      <c r="A1269">
        <v>13109</v>
      </c>
      <c r="B1269" t="s">
        <v>1523</v>
      </c>
      <c r="C1269" t="s">
        <v>27</v>
      </c>
      <c r="D1269" t="s">
        <v>163</v>
      </c>
      <c r="E1269" t="s">
        <v>18</v>
      </c>
      <c r="F1269">
        <v>1000</v>
      </c>
      <c r="G1269" t="str">
        <f t="shared" si="38"/>
        <v>Equipamento adquirido (unidade)</v>
      </c>
      <c r="H1269" t="str">
        <f t="shared" si="39"/>
        <v>13109 - Renovação de equipamentos e frota - PC</v>
      </c>
    </row>
    <row r="1270" spans="1:8" hidden="1" x14ac:dyDescent="0.25">
      <c r="A1270">
        <v>13110</v>
      </c>
      <c r="B1270" t="s">
        <v>1524</v>
      </c>
      <c r="C1270" t="s">
        <v>27</v>
      </c>
      <c r="D1270" t="s">
        <v>159</v>
      </c>
      <c r="E1270" t="s">
        <v>18</v>
      </c>
      <c r="F1270">
        <v>0</v>
      </c>
      <c r="G1270" t="str">
        <f t="shared" si="38"/>
        <v>Veículo adquirido (unidade)</v>
      </c>
      <c r="H1270" t="str">
        <f t="shared" si="39"/>
        <v>13110 - Gestão para renovação de frota e equipamentos de proteção individual e coletiva – BM</v>
      </c>
    </row>
    <row r="1271" spans="1:8" hidden="1" x14ac:dyDescent="0.25">
      <c r="A1271">
        <v>13113</v>
      </c>
      <c r="B1271" t="s">
        <v>1525</v>
      </c>
      <c r="C1271" t="s">
        <v>27</v>
      </c>
      <c r="D1271" t="s">
        <v>985</v>
      </c>
      <c r="E1271" t="s">
        <v>18</v>
      </c>
      <c r="F1271">
        <v>0</v>
      </c>
      <c r="G1271" t="str">
        <f t="shared" si="38"/>
        <v>Fiscalização realizada (unidade)</v>
      </c>
      <c r="H1271" t="str">
        <f t="shared" si="39"/>
        <v>13113 - Fiscalização de bares, casas noturnas, comércios e demais estabelecimentos - PM</v>
      </c>
    </row>
    <row r="1272" spans="1:8" hidden="1" x14ac:dyDescent="0.25">
      <c r="A1272">
        <v>13114</v>
      </c>
      <c r="B1272" t="s">
        <v>1526</v>
      </c>
      <c r="C1272" t="s">
        <v>27</v>
      </c>
      <c r="D1272" t="s">
        <v>985</v>
      </c>
      <c r="E1272" t="s">
        <v>18</v>
      </c>
      <c r="F1272">
        <v>25406</v>
      </c>
      <c r="G1272" t="str">
        <f t="shared" si="38"/>
        <v>Fiscalização realizada (unidade)</v>
      </c>
      <c r="H1272" t="str">
        <f t="shared" si="39"/>
        <v>13114 - Fiscalização de bares, casas noturnas, comércios e demais estabelecimentos - PC</v>
      </c>
    </row>
    <row r="1273" spans="1:8" hidden="1" x14ac:dyDescent="0.25">
      <c r="A1273">
        <v>13115</v>
      </c>
      <c r="B1273" t="s">
        <v>1527</v>
      </c>
      <c r="C1273" t="s">
        <v>27</v>
      </c>
      <c r="D1273" t="s">
        <v>274</v>
      </c>
      <c r="E1273" t="s">
        <v>18</v>
      </c>
      <c r="F1273">
        <v>400000</v>
      </c>
      <c r="G1273" t="str">
        <f t="shared" si="38"/>
        <v>Ação realizada (unidade)</v>
      </c>
      <c r="H1273" t="str">
        <f t="shared" si="39"/>
        <v>13115 - Gestão de risco contra incêndio e pânico</v>
      </c>
    </row>
    <row r="1274" spans="1:8" hidden="1" x14ac:dyDescent="0.25">
      <c r="A1274">
        <v>13118</v>
      </c>
      <c r="B1274" t="s">
        <v>1528</v>
      </c>
      <c r="C1274" t="s">
        <v>27</v>
      </c>
      <c r="D1274" t="s">
        <v>1529</v>
      </c>
      <c r="E1274" t="s">
        <v>18</v>
      </c>
      <c r="F1274">
        <v>100000</v>
      </c>
      <c r="G1274" t="str">
        <f t="shared" si="38"/>
        <v>Ação de polícia ostensiva de trânsito (unidade)</v>
      </c>
      <c r="H1274" t="str">
        <f t="shared" si="39"/>
        <v>13118 - Segurança e mobilidade no trânsito urbano - PM</v>
      </c>
    </row>
    <row r="1275" spans="1:8" hidden="1" x14ac:dyDescent="0.25">
      <c r="A1275">
        <v>13125</v>
      </c>
      <c r="B1275" t="s">
        <v>1530</v>
      </c>
      <c r="C1275" t="s">
        <v>27</v>
      </c>
      <c r="D1275" t="s">
        <v>501</v>
      </c>
      <c r="E1275" t="s">
        <v>18</v>
      </c>
      <c r="F1275">
        <v>30000</v>
      </c>
      <c r="G1275" t="str">
        <f t="shared" si="38"/>
        <v>Perícia realizada (unidade)</v>
      </c>
      <c r="H1275" t="str">
        <f t="shared" si="39"/>
        <v>13125 - Gestão das perícias criminais - IGP</v>
      </c>
    </row>
    <row r="1276" spans="1:8" hidden="1" x14ac:dyDescent="0.25">
      <c r="A1276">
        <v>13128</v>
      </c>
      <c r="B1276" t="s">
        <v>1531</v>
      </c>
      <c r="C1276" t="s">
        <v>27</v>
      </c>
      <c r="D1276" t="s">
        <v>1532</v>
      </c>
      <c r="E1276" t="s">
        <v>18</v>
      </c>
      <c r="F1276">
        <v>30000</v>
      </c>
      <c r="G1276" t="str">
        <f t="shared" si="38"/>
        <v>Atividade de inteligência (unidade)</v>
      </c>
      <c r="H1276" t="str">
        <f t="shared" si="39"/>
        <v>13128 - Inteligência de Segurança Pública - PM</v>
      </c>
    </row>
    <row r="1277" spans="1:8" hidden="1" x14ac:dyDescent="0.25">
      <c r="A1277">
        <v>13131</v>
      </c>
      <c r="B1277" t="s">
        <v>1533</v>
      </c>
      <c r="C1277" t="s">
        <v>27</v>
      </c>
      <c r="D1277" t="s">
        <v>575</v>
      </c>
      <c r="E1277" t="s">
        <v>18</v>
      </c>
      <c r="F1277">
        <v>1250</v>
      </c>
      <c r="G1277" t="str">
        <f t="shared" si="38"/>
        <v>Atendimento realizado (unidade)</v>
      </c>
      <c r="H1277" t="str">
        <f t="shared" si="39"/>
        <v>13131 - Gestão das atividades aéreas - BM</v>
      </c>
    </row>
    <row r="1278" spans="1:8" hidden="1" x14ac:dyDescent="0.25">
      <c r="A1278">
        <v>13132</v>
      </c>
      <c r="B1278" t="s">
        <v>1534</v>
      </c>
      <c r="C1278" t="s">
        <v>16</v>
      </c>
      <c r="D1278" t="s">
        <v>1535</v>
      </c>
      <c r="E1278" t="s">
        <v>18</v>
      </c>
      <c r="F1278">
        <v>0</v>
      </c>
      <c r="G1278" t="str">
        <f t="shared" si="38"/>
        <v>Aeronave integrada (unidade)</v>
      </c>
      <c r="H1278" t="str">
        <f t="shared" si="39"/>
        <v>13132 - Gestão integrada das atividades aéreas - PM</v>
      </c>
    </row>
    <row r="1279" spans="1:8" hidden="1" x14ac:dyDescent="0.25">
      <c r="A1279">
        <v>13133</v>
      </c>
      <c r="B1279" t="s">
        <v>1536</v>
      </c>
      <c r="C1279" t="s">
        <v>16</v>
      </c>
      <c r="D1279" t="s">
        <v>1535</v>
      </c>
      <c r="E1279" t="s">
        <v>18</v>
      </c>
      <c r="F1279">
        <v>2</v>
      </c>
      <c r="G1279" t="str">
        <f t="shared" si="38"/>
        <v>Aeronave integrada (unidade)</v>
      </c>
      <c r="H1279" t="str">
        <f t="shared" si="39"/>
        <v>13133 - Gestão integrada das atividades aéreas - PC</v>
      </c>
    </row>
    <row r="1280" spans="1:8" hidden="1" x14ac:dyDescent="0.25">
      <c r="A1280">
        <v>13135</v>
      </c>
      <c r="B1280" t="s">
        <v>1537</v>
      </c>
      <c r="C1280" t="s">
        <v>16</v>
      </c>
      <c r="D1280" t="s">
        <v>549</v>
      </c>
      <c r="E1280" t="s">
        <v>18</v>
      </c>
      <c r="F1280">
        <v>0</v>
      </c>
      <c r="G1280" t="str">
        <f t="shared" si="38"/>
        <v>Concessão fiscalizada (unidade)</v>
      </c>
      <c r="H1280" t="str">
        <f t="shared" si="39"/>
        <v>13135 - Fiscalização e regulação de recursos hídricos - ARESC</v>
      </c>
    </row>
    <row r="1281" spans="1:8" hidden="1" x14ac:dyDescent="0.25">
      <c r="A1281">
        <v>13136</v>
      </c>
      <c r="B1281" t="s">
        <v>1538</v>
      </c>
      <c r="C1281" t="s">
        <v>16</v>
      </c>
      <c r="D1281" t="s">
        <v>549</v>
      </c>
      <c r="E1281" t="s">
        <v>18</v>
      </c>
      <c r="F1281">
        <v>0</v>
      </c>
      <c r="G1281" t="str">
        <f t="shared" si="38"/>
        <v>Concessão fiscalizada (unidade)</v>
      </c>
      <c r="H1281" t="str">
        <f t="shared" si="39"/>
        <v>13136 - Fiscalização e regulação de recursos minerais - ARESC</v>
      </c>
    </row>
    <row r="1282" spans="1:8" hidden="1" x14ac:dyDescent="0.25">
      <c r="A1282">
        <v>13138</v>
      </c>
      <c r="B1282" t="s">
        <v>1539</v>
      </c>
      <c r="C1282" t="s">
        <v>16</v>
      </c>
      <c r="D1282" t="s">
        <v>1540</v>
      </c>
      <c r="E1282" t="s">
        <v>18</v>
      </c>
      <c r="F1282">
        <v>127</v>
      </c>
      <c r="G1282" t="str">
        <f t="shared" si="38"/>
        <v>Terceirizado contratado (unidade)</v>
      </c>
      <c r="H1282" t="str">
        <f t="shared" si="39"/>
        <v>13138 - Gestão de pessoal terceirizado - SSP</v>
      </c>
    </row>
    <row r="1283" spans="1:8" hidden="1" x14ac:dyDescent="0.25">
      <c r="A1283">
        <v>13139</v>
      </c>
      <c r="B1283" t="s">
        <v>1541</v>
      </c>
      <c r="C1283" t="s">
        <v>16</v>
      </c>
      <c r="D1283" t="s">
        <v>1540</v>
      </c>
      <c r="E1283" t="s">
        <v>18</v>
      </c>
      <c r="F1283">
        <v>565</v>
      </c>
      <c r="G1283" t="str">
        <f t="shared" ref="G1283:G1346" si="40">CONCATENATE(D1283," (",E1283,")")</f>
        <v>Terceirizado contratado (unidade)</v>
      </c>
      <c r="H1283" t="str">
        <f t="shared" ref="H1283:H1346" si="41">CONCATENATE(A1283," - ",B1283)</f>
        <v>13139 - Gestão de pessoal terceirizado - DETRAN</v>
      </c>
    </row>
    <row r="1284" spans="1:8" hidden="1" x14ac:dyDescent="0.25">
      <c r="A1284">
        <v>13140</v>
      </c>
      <c r="B1284" t="s">
        <v>1542</v>
      </c>
      <c r="C1284" t="s">
        <v>16</v>
      </c>
      <c r="D1284" t="s">
        <v>1540</v>
      </c>
      <c r="E1284" t="s">
        <v>18</v>
      </c>
      <c r="F1284">
        <v>55</v>
      </c>
      <c r="G1284" t="str">
        <f t="shared" si="40"/>
        <v>Terceirizado contratado (unidade)</v>
      </c>
      <c r="H1284" t="str">
        <f t="shared" si="41"/>
        <v>13140 - Gestão de pessoal terceirizado - IGP</v>
      </c>
    </row>
    <row r="1285" spans="1:8" hidden="1" x14ac:dyDescent="0.25">
      <c r="A1285">
        <v>13141</v>
      </c>
      <c r="B1285" t="s">
        <v>1543</v>
      </c>
      <c r="C1285" t="s">
        <v>27</v>
      </c>
      <c r="D1285" t="s">
        <v>1540</v>
      </c>
      <c r="E1285" t="s">
        <v>18</v>
      </c>
      <c r="F1285">
        <v>0</v>
      </c>
      <c r="G1285" t="str">
        <f t="shared" si="40"/>
        <v>Terceirizado contratado (unidade)</v>
      </c>
      <c r="H1285" t="str">
        <f t="shared" si="41"/>
        <v>13141 - Gestão de pessoal terceirizado - PM</v>
      </c>
    </row>
    <row r="1286" spans="1:8" hidden="1" x14ac:dyDescent="0.25">
      <c r="A1286">
        <v>13142</v>
      </c>
      <c r="B1286" t="s">
        <v>1544</v>
      </c>
      <c r="C1286" t="s">
        <v>16</v>
      </c>
      <c r="D1286" t="s">
        <v>1540</v>
      </c>
      <c r="E1286" t="s">
        <v>18</v>
      </c>
      <c r="F1286">
        <v>350</v>
      </c>
      <c r="G1286" t="str">
        <f t="shared" si="40"/>
        <v>Terceirizado contratado (unidade)</v>
      </c>
      <c r="H1286" t="str">
        <f t="shared" si="41"/>
        <v>13142 - Gestão de pessoal terceirizado - PC</v>
      </c>
    </row>
    <row r="1287" spans="1:8" hidden="1" x14ac:dyDescent="0.25">
      <c r="A1287">
        <v>13145</v>
      </c>
      <c r="B1287" t="s">
        <v>1545</v>
      </c>
      <c r="C1287" t="s">
        <v>16</v>
      </c>
      <c r="D1287" t="s">
        <v>571</v>
      </c>
      <c r="E1287" t="s">
        <v>18</v>
      </c>
      <c r="F1287">
        <v>1</v>
      </c>
      <c r="G1287" t="str">
        <f t="shared" si="40"/>
        <v>Projeto implantado (unidade)</v>
      </c>
      <c r="H1287" t="str">
        <f t="shared" si="41"/>
        <v>13145 - Desenvolvimento de estudos, projetos e ações de gestão organizacional</v>
      </c>
    </row>
    <row r="1288" spans="1:8" hidden="1" x14ac:dyDescent="0.25">
      <c r="A1288">
        <v>13146</v>
      </c>
      <c r="B1288" t="s">
        <v>1546</v>
      </c>
      <c r="C1288" t="s">
        <v>16</v>
      </c>
      <c r="D1288" t="s">
        <v>575</v>
      </c>
      <c r="E1288" t="s">
        <v>18</v>
      </c>
      <c r="F1288">
        <v>0</v>
      </c>
      <c r="G1288" t="str">
        <f t="shared" si="40"/>
        <v>Atendimento realizado (unidade)</v>
      </c>
      <c r="H1288" t="str">
        <f t="shared" si="41"/>
        <v>13146 - Gestão sustentável do combustível - BM</v>
      </c>
    </row>
    <row r="1289" spans="1:8" hidden="1" x14ac:dyDescent="0.25">
      <c r="A1289">
        <v>13147</v>
      </c>
      <c r="B1289" t="s">
        <v>1547</v>
      </c>
      <c r="C1289" t="s">
        <v>27</v>
      </c>
      <c r="D1289" t="s">
        <v>575</v>
      </c>
      <c r="E1289" t="s">
        <v>18</v>
      </c>
      <c r="F1289">
        <v>0</v>
      </c>
      <c r="G1289" t="str">
        <f t="shared" si="40"/>
        <v>Atendimento realizado (unidade)</v>
      </c>
      <c r="H1289" t="str">
        <f t="shared" si="41"/>
        <v>13147 - Gestão sustentável do combustível - PM</v>
      </c>
    </row>
    <row r="1290" spans="1:8" hidden="1" x14ac:dyDescent="0.25">
      <c r="A1290">
        <v>13148</v>
      </c>
      <c r="B1290" t="s">
        <v>1548</v>
      </c>
      <c r="C1290" t="s">
        <v>16</v>
      </c>
      <c r="D1290" t="s">
        <v>1516</v>
      </c>
      <c r="E1290" t="s">
        <v>18</v>
      </c>
      <c r="F1290">
        <v>2120</v>
      </c>
      <c r="G1290" t="str">
        <f t="shared" si="40"/>
        <v>Veículo mantido (unidade)</v>
      </c>
      <c r="H1290" t="str">
        <f t="shared" si="41"/>
        <v>13148 - Gestão sustentável da frota - combustível e manutenção - PC</v>
      </c>
    </row>
    <row r="1291" spans="1:8" hidden="1" x14ac:dyDescent="0.25">
      <c r="A1291">
        <v>13150</v>
      </c>
      <c r="B1291" t="s">
        <v>1549</v>
      </c>
      <c r="C1291" t="s">
        <v>16</v>
      </c>
      <c r="D1291" t="s">
        <v>575</v>
      </c>
      <c r="E1291" t="s">
        <v>18</v>
      </c>
      <c r="F1291">
        <v>0</v>
      </c>
      <c r="G1291" t="str">
        <f t="shared" si="40"/>
        <v>Atendimento realizado (unidade)</v>
      </c>
      <c r="H1291" t="str">
        <f t="shared" si="41"/>
        <v>13150 - Gestão sustentável da frota - combustível e manutenção - IGP</v>
      </c>
    </row>
    <row r="1292" spans="1:8" hidden="1" x14ac:dyDescent="0.25">
      <c r="A1292">
        <v>13151</v>
      </c>
      <c r="B1292" t="s">
        <v>1550</v>
      </c>
      <c r="C1292" t="s">
        <v>27</v>
      </c>
      <c r="D1292" t="s">
        <v>1551</v>
      </c>
      <c r="E1292" t="s">
        <v>18</v>
      </c>
      <c r="F1292">
        <v>0</v>
      </c>
      <c r="G1292" t="str">
        <f t="shared" si="40"/>
        <v>Colete adquirido (unidade)</v>
      </c>
      <c r="H1292" t="str">
        <f t="shared" si="41"/>
        <v>13151 - Gestão para renovação do colete balístico - PM</v>
      </c>
    </row>
    <row r="1293" spans="1:8" hidden="1" x14ac:dyDescent="0.25">
      <c r="A1293">
        <v>13153</v>
      </c>
      <c r="B1293" t="s">
        <v>1552</v>
      </c>
      <c r="C1293" t="s">
        <v>16</v>
      </c>
      <c r="D1293" t="s">
        <v>163</v>
      </c>
      <c r="E1293" t="s">
        <v>18</v>
      </c>
      <c r="F1293">
        <v>0</v>
      </c>
      <c r="G1293" t="str">
        <f t="shared" si="40"/>
        <v>Equipamento adquirido (unidade)</v>
      </c>
      <c r="H1293" t="str">
        <f t="shared" si="41"/>
        <v>13153 - Gestão para renovação de equipamentos de proteção individual e coletiva - PC</v>
      </c>
    </row>
    <row r="1294" spans="1:8" hidden="1" x14ac:dyDescent="0.25">
      <c r="A1294">
        <v>13154</v>
      </c>
      <c r="B1294" t="s">
        <v>1553</v>
      </c>
      <c r="C1294" t="s">
        <v>27</v>
      </c>
      <c r="D1294" t="s">
        <v>163</v>
      </c>
      <c r="E1294" t="s">
        <v>18</v>
      </c>
      <c r="F1294">
        <v>0</v>
      </c>
      <c r="G1294" t="str">
        <f t="shared" si="40"/>
        <v>Equipamento adquirido (unidade)</v>
      </c>
      <c r="H1294" t="str">
        <f t="shared" si="41"/>
        <v>13154 - Gestão para renovação de equipamentos de proteção individual e coletiva - PM</v>
      </c>
    </row>
    <row r="1295" spans="1:8" hidden="1" x14ac:dyDescent="0.25">
      <c r="A1295">
        <v>13156</v>
      </c>
      <c r="B1295" t="s">
        <v>1554</v>
      </c>
      <c r="C1295" t="s">
        <v>27</v>
      </c>
      <c r="D1295" t="s">
        <v>156</v>
      </c>
      <c r="E1295" t="s">
        <v>18</v>
      </c>
      <c r="F1295">
        <v>0</v>
      </c>
      <c r="G1295" t="str">
        <f t="shared" si="40"/>
        <v>Equipamento e material adquirido (unidade)</v>
      </c>
      <c r="H1295" t="str">
        <f t="shared" si="41"/>
        <v>13156 - Gestão do material bélico - PM</v>
      </c>
    </row>
    <row r="1296" spans="1:8" hidden="1" x14ac:dyDescent="0.25">
      <c r="A1296">
        <v>13157</v>
      </c>
      <c r="B1296" t="s">
        <v>1555</v>
      </c>
      <c r="C1296" t="s">
        <v>16</v>
      </c>
      <c r="D1296" t="s">
        <v>156</v>
      </c>
      <c r="E1296" t="s">
        <v>18</v>
      </c>
      <c r="F1296">
        <v>0</v>
      </c>
      <c r="G1296" t="str">
        <f t="shared" si="40"/>
        <v>Equipamento e material adquirido (unidade)</v>
      </c>
      <c r="H1296" t="str">
        <f t="shared" si="41"/>
        <v>13157 - Gestão do material bélico - PC</v>
      </c>
    </row>
    <row r="1297" spans="1:8" hidden="1" x14ac:dyDescent="0.25">
      <c r="A1297">
        <v>13158</v>
      </c>
      <c r="B1297" t="s">
        <v>1556</v>
      </c>
      <c r="C1297" t="s">
        <v>16</v>
      </c>
      <c r="D1297" t="s">
        <v>156</v>
      </c>
      <c r="E1297" t="s">
        <v>18</v>
      </c>
      <c r="F1297">
        <v>0</v>
      </c>
      <c r="G1297" t="str">
        <f t="shared" si="40"/>
        <v>Equipamento e material adquirido (unidade)</v>
      </c>
      <c r="H1297" t="str">
        <f t="shared" si="41"/>
        <v>13158 - Aquisição de equipamentos e serviços - PC</v>
      </c>
    </row>
    <row r="1298" spans="1:8" hidden="1" x14ac:dyDescent="0.25">
      <c r="A1298">
        <v>13159</v>
      </c>
      <c r="B1298" t="s">
        <v>1557</v>
      </c>
      <c r="C1298" t="s">
        <v>27</v>
      </c>
      <c r="D1298" t="s">
        <v>156</v>
      </c>
      <c r="E1298" t="s">
        <v>18</v>
      </c>
      <c r="F1298">
        <v>0</v>
      </c>
      <c r="G1298" t="str">
        <f t="shared" si="40"/>
        <v>Equipamento e material adquirido (unidade)</v>
      </c>
      <c r="H1298" t="str">
        <f t="shared" si="41"/>
        <v>13159 - Aquisição de equipamentos e serviços - BM</v>
      </c>
    </row>
    <row r="1299" spans="1:8" hidden="1" x14ac:dyDescent="0.25">
      <c r="A1299">
        <v>13160</v>
      </c>
      <c r="B1299" t="s">
        <v>1558</v>
      </c>
      <c r="C1299" t="s">
        <v>27</v>
      </c>
      <c r="D1299" t="s">
        <v>156</v>
      </c>
      <c r="E1299" t="s">
        <v>18</v>
      </c>
      <c r="F1299">
        <v>49</v>
      </c>
      <c r="G1299" t="str">
        <f t="shared" si="40"/>
        <v>Equipamento e material adquirido (unidade)</v>
      </c>
      <c r="H1299" t="str">
        <f t="shared" si="41"/>
        <v>13160 - Aquisição de equipamentos e serviços - SSP</v>
      </c>
    </row>
    <row r="1300" spans="1:8" hidden="1" x14ac:dyDescent="0.25">
      <c r="A1300">
        <v>13161</v>
      </c>
      <c r="B1300" t="s">
        <v>1559</v>
      </c>
      <c r="C1300" t="s">
        <v>27</v>
      </c>
      <c r="D1300" t="s">
        <v>156</v>
      </c>
      <c r="E1300" t="s">
        <v>18</v>
      </c>
      <c r="F1300">
        <v>0</v>
      </c>
      <c r="G1300" t="str">
        <f t="shared" si="40"/>
        <v>Equipamento e material adquirido (unidade)</v>
      </c>
      <c r="H1300" t="str">
        <f t="shared" si="41"/>
        <v>13161 - Aquisição de equipamentos e serviços - IGP</v>
      </c>
    </row>
    <row r="1301" spans="1:8" hidden="1" x14ac:dyDescent="0.25">
      <c r="A1301">
        <v>13162</v>
      </c>
      <c r="B1301" t="s">
        <v>1560</v>
      </c>
      <c r="C1301" t="s">
        <v>27</v>
      </c>
      <c r="D1301" t="s">
        <v>156</v>
      </c>
      <c r="E1301" t="s">
        <v>18</v>
      </c>
      <c r="F1301">
        <v>0</v>
      </c>
      <c r="G1301" t="str">
        <f t="shared" si="40"/>
        <v>Equipamento e material adquirido (unidade)</v>
      </c>
      <c r="H1301" t="str">
        <f t="shared" si="41"/>
        <v>13162 - Aquisição de equipamentos e serviços - PM</v>
      </c>
    </row>
    <row r="1302" spans="1:8" hidden="1" x14ac:dyDescent="0.25">
      <c r="A1302">
        <v>13163</v>
      </c>
      <c r="B1302" t="s">
        <v>1561</v>
      </c>
      <c r="C1302" t="s">
        <v>27</v>
      </c>
      <c r="D1302" t="s">
        <v>1562</v>
      </c>
      <c r="E1302" t="s">
        <v>18</v>
      </c>
      <c r="F1302">
        <v>10350000</v>
      </c>
      <c r="G1302" t="str">
        <f t="shared" si="40"/>
        <v>CNH emitida (unidade)</v>
      </c>
      <c r="H1302" t="str">
        <f t="shared" si="41"/>
        <v>13163 - Gestão da emissão da carteira nacional de habilitação - DETRAN</v>
      </c>
    </row>
    <row r="1303" spans="1:8" hidden="1" x14ac:dyDescent="0.25">
      <c r="A1303">
        <v>13165</v>
      </c>
      <c r="B1303" t="s">
        <v>1563</v>
      </c>
      <c r="C1303" t="s">
        <v>16</v>
      </c>
      <c r="D1303" t="s">
        <v>970</v>
      </c>
      <c r="E1303" t="s">
        <v>18</v>
      </c>
      <c r="F1303">
        <v>3</v>
      </c>
      <c r="G1303" t="str">
        <f t="shared" si="40"/>
        <v>Contrato gerenciado (unidade)</v>
      </c>
      <c r="H1303" t="str">
        <f t="shared" si="41"/>
        <v>13165 - Gestão dos contratos de locação - SSP</v>
      </c>
    </row>
    <row r="1304" spans="1:8" hidden="1" x14ac:dyDescent="0.25">
      <c r="A1304">
        <v>13166</v>
      </c>
      <c r="B1304" t="s">
        <v>1564</v>
      </c>
      <c r="C1304" t="s">
        <v>16</v>
      </c>
      <c r="D1304" t="s">
        <v>970</v>
      </c>
      <c r="E1304" t="s">
        <v>18</v>
      </c>
      <c r="F1304">
        <v>7</v>
      </c>
      <c r="G1304" t="str">
        <f t="shared" si="40"/>
        <v>Contrato gerenciado (unidade)</v>
      </c>
      <c r="H1304" t="str">
        <f t="shared" si="41"/>
        <v>13166 - Gestão dos contratos de locação - DETRAN</v>
      </c>
    </row>
    <row r="1305" spans="1:8" hidden="1" x14ac:dyDescent="0.25">
      <c r="A1305">
        <v>13167</v>
      </c>
      <c r="B1305" t="s">
        <v>1565</v>
      </c>
      <c r="C1305" t="s">
        <v>16</v>
      </c>
      <c r="D1305" t="s">
        <v>970</v>
      </c>
      <c r="E1305" t="s">
        <v>18</v>
      </c>
      <c r="F1305">
        <v>17</v>
      </c>
      <c r="G1305" t="str">
        <f t="shared" si="40"/>
        <v>Contrato gerenciado (unidade)</v>
      </c>
      <c r="H1305" t="str">
        <f t="shared" si="41"/>
        <v>13167 - Gestão dos contratos de locação - IGP</v>
      </c>
    </row>
    <row r="1306" spans="1:8" hidden="1" x14ac:dyDescent="0.25">
      <c r="A1306">
        <v>13168</v>
      </c>
      <c r="B1306" t="s">
        <v>1566</v>
      </c>
      <c r="C1306" t="s">
        <v>16</v>
      </c>
      <c r="D1306" t="s">
        <v>970</v>
      </c>
      <c r="E1306" t="s">
        <v>18</v>
      </c>
      <c r="F1306">
        <v>0</v>
      </c>
      <c r="G1306" t="str">
        <f t="shared" si="40"/>
        <v>Contrato gerenciado (unidade)</v>
      </c>
      <c r="H1306" t="str">
        <f t="shared" si="41"/>
        <v>13168 - Gestão dos contratos de locação - PM</v>
      </c>
    </row>
    <row r="1307" spans="1:8" hidden="1" x14ac:dyDescent="0.25">
      <c r="A1307">
        <v>13169</v>
      </c>
      <c r="B1307" t="s">
        <v>1567</v>
      </c>
      <c r="C1307" t="s">
        <v>27</v>
      </c>
      <c r="D1307" t="s">
        <v>970</v>
      </c>
      <c r="E1307" t="s">
        <v>18</v>
      </c>
      <c r="F1307">
        <v>0</v>
      </c>
      <c r="G1307" t="str">
        <f t="shared" si="40"/>
        <v>Contrato gerenciado (unidade)</v>
      </c>
      <c r="H1307" t="str">
        <f t="shared" si="41"/>
        <v>13169 - Gestão dos contratos de locação - BM</v>
      </c>
    </row>
    <row r="1308" spans="1:8" hidden="1" x14ac:dyDescent="0.25">
      <c r="A1308">
        <v>13170</v>
      </c>
      <c r="B1308" t="s">
        <v>1568</v>
      </c>
      <c r="C1308" t="s">
        <v>16</v>
      </c>
      <c r="D1308" t="s">
        <v>970</v>
      </c>
      <c r="E1308" t="s">
        <v>18</v>
      </c>
      <c r="F1308">
        <v>85</v>
      </c>
      <c r="G1308" t="str">
        <f t="shared" si="40"/>
        <v>Contrato gerenciado (unidade)</v>
      </c>
      <c r="H1308" t="str">
        <f t="shared" si="41"/>
        <v>13170 - Gestão dos contratos de locação - PC</v>
      </c>
    </row>
    <row r="1309" spans="1:8" hidden="1" x14ac:dyDescent="0.25">
      <c r="A1309">
        <v>13176</v>
      </c>
      <c r="B1309" t="s">
        <v>1569</v>
      </c>
      <c r="C1309" t="s">
        <v>27</v>
      </c>
      <c r="D1309" t="s">
        <v>1570</v>
      </c>
      <c r="E1309" t="s">
        <v>18</v>
      </c>
      <c r="F1309">
        <v>0</v>
      </c>
      <c r="G1309" t="str">
        <f t="shared" si="40"/>
        <v>Documento digitalizado (unidade)</v>
      </c>
      <c r="H1309" t="str">
        <f t="shared" si="41"/>
        <v>13176 - Digitalização, microfilmagem e certificação eletrônica de documentos - PM</v>
      </c>
    </row>
    <row r="1310" spans="1:8" hidden="1" x14ac:dyDescent="0.25">
      <c r="A1310">
        <v>13177</v>
      </c>
      <c r="B1310" t="s">
        <v>1571</v>
      </c>
      <c r="C1310" t="s">
        <v>27</v>
      </c>
      <c r="D1310" t="s">
        <v>575</v>
      </c>
      <c r="E1310" t="s">
        <v>18</v>
      </c>
      <c r="F1310">
        <v>0</v>
      </c>
      <c r="G1310" t="str">
        <f t="shared" si="40"/>
        <v>Atendimento realizado (unidade)</v>
      </c>
      <c r="H1310" t="str">
        <f t="shared" si="41"/>
        <v>13177 - Gestão do Hospital Militar Estadual - PM</v>
      </c>
    </row>
    <row r="1311" spans="1:8" hidden="1" x14ac:dyDescent="0.25">
      <c r="A1311">
        <v>13179</v>
      </c>
      <c r="B1311" t="s">
        <v>1572</v>
      </c>
      <c r="C1311" t="s">
        <v>27</v>
      </c>
      <c r="D1311" t="s">
        <v>573</v>
      </c>
      <c r="E1311" t="s">
        <v>18</v>
      </c>
      <c r="F1311">
        <v>0</v>
      </c>
      <c r="G1311" t="str">
        <f t="shared" si="40"/>
        <v>Pessoa atendida (unidade)</v>
      </c>
      <c r="H1311" t="str">
        <f t="shared" si="41"/>
        <v>13179 - Gestão do Hospital Militar Estadual - BM</v>
      </c>
    </row>
    <row r="1312" spans="1:8" hidden="1" x14ac:dyDescent="0.25">
      <c r="A1312">
        <v>13180</v>
      </c>
      <c r="B1312" t="s">
        <v>1573</v>
      </c>
      <c r="C1312" t="s">
        <v>16</v>
      </c>
      <c r="D1312" t="s">
        <v>571</v>
      </c>
      <c r="E1312" t="s">
        <v>18</v>
      </c>
      <c r="F1312">
        <v>4</v>
      </c>
      <c r="G1312" t="str">
        <f t="shared" si="40"/>
        <v>Projeto implantado (unidade)</v>
      </c>
      <c r="H1312" t="str">
        <f t="shared" si="41"/>
        <v>13180 - Implantação de área de apoio logístico portuário - AALP - SCPar</v>
      </c>
    </row>
    <row r="1313" spans="1:8" hidden="1" x14ac:dyDescent="0.25">
      <c r="A1313">
        <v>13181</v>
      </c>
      <c r="B1313" t="s">
        <v>1574</v>
      </c>
      <c r="C1313" t="s">
        <v>27</v>
      </c>
      <c r="D1313" t="s">
        <v>1575</v>
      </c>
      <c r="E1313" t="s">
        <v>18</v>
      </c>
      <c r="F1313">
        <v>0</v>
      </c>
      <c r="G1313" t="str">
        <f t="shared" si="40"/>
        <v>Missão realizada (unidade)</v>
      </c>
      <c r="H1313" t="str">
        <f t="shared" si="41"/>
        <v>13181 - Realização de missões internacionais</v>
      </c>
    </row>
    <row r="1314" spans="1:8" hidden="1" x14ac:dyDescent="0.25">
      <c r="A1314">
        <v>13182</v>
      </c>
      <c r="B1314" t="s">
        <v>1576</v>
      </c>
      <c r="C1314" t="s">
        <v>16</v>
      </c>
      <c r="D1314" t="s">
        <v>1577</v>
      </c>
      <c r="E1314" t="s">
        <v>18</v>
      </c>
      <c r="F1314">
        <v>1</v>
      </c>
      <c r="G1314" t="str">
        <f t="shared" si="40"/>
        <v>Ação coordenada (unidade)</v>
      </c>
      <c r="H1314" t="str">
        <f t="shared" si="41"/>
        <v>13182 - Coordenação, realização e manutenção do Conselho Estadual das Cidades</v>
      </c>
    </row>
    <row r="1315" spans="1:8" hidden="1" x14ac:dyDescent="0.25">
      <c r="A1315">
        <v>13183</v>
      </c>
      <c r="B1315" t="s">
        <v>1578</v>
      </c>
      <c r="C1315" t="s">
        <v>27</v>
      </c>
      <c r="D1315" t="s">
        <v>43</v>
      </c>
      <c r="E1315" t="s">
        <v>18</v>
      </c>
      <c r="F1315">
        <v>0</v>
      </c>
      <c r="G1315" t="str">
        <f t="shared" si="40"/>
        <v>Evento realizado (unidade)</v>
      </c>
      <c r="H1315" t="str">
        <f t="shared" si="41"/>
        <v>13183 - Participação e organização de eventos internacionais</v>
      </c>
    </row>
    <row r="1316" spans="1:8" hidden="1" x14ac:dyDescent="0.25">
      <c r="A1316">
        <v>13184</v>
      </c>
      <c r="B1316" t="s">
        <v>1579</v>
      </c>
      <c r="C1316" t="s">
        <v>27</v>
      </c>
      <c r="D1316" t="s">
        <v>1580</v>
      </c>
      <c r="E1316" t="s">
        <v>18</v>
      </c>
      <c r="F1316">
        <v>0</v>
      </c>
      <c r="G1316" t="str">
        <f t="shared" si="40"/>
        <v>Termo firmado (unidade)</v>
      </c>
      <c r="H1316" t="str">
        <f t="shared" si="41"/>
        <v>13184 - Gestão de acordos de cooperação e convênios - BM</v>
      </c>
    </row>
    <row r="1317" spans="1:8" hidden="1" x14ac:dyDescent="0.25">
      <c r="A1317">
        <v>13186</v>
      </c>
      <c r="B1317" t="s">
        <v>1581</v>
      </c>
      <c r="C1317" t="s">
        <v>27</v>
      </c>
      <c r="D1317" t="s">
        <v>1580</v>
      </c>
      <c r="E1317" t="s">
        <v>18</v>
      </c>
      <c r="F1317">
        <v>0</v>
      </c>
      <c r="G1317" t="str">
        <f t="shared" si="40"/>
        <v>Termo firmado (unidade)</v>
      </c>
      <c r="H1317" t="str">
        <f t="shared" si="41"/>
        <v>13186 - Gestão de acordos de cooperação e convênios - SSP</v>
      </c>
    </row>
    <row r="1318" spans="1:8" hidden="1" x14ac:dyDescent="0.25">
      <c r="A1318">
        <v>13187</v>
      </c>
      <c r="B1318" t="s">
        <v>1582</v>
      </c>
      <c r="C1318" t="s">
        <v>27</v>
      </c>
      <c r="D1318" t="s">
        <v>1580</v>
      </c>
      <c r="E1318" t="s">
        <v>18</v>
      </c>
      <c r="F1318">
        <v>0</v>
      </c>
      <c r="G1318" t="str">
        <f t="shared" si="40"/>
        <v>Termo firmado (unidade)</v>
      </c>
      <c r="H1318" t="str">
        <f t="shared" si="41"/>
        <v>13187 - Gestão de acordos de cooperação e convênios - PM</v>
      </c>
    </row>
    <row r="1319" spans="1:8" hidden="1" x14ac:dyDescent="0.25">
      <c r="A1319">
        <v>13188</v>
      </c>
      <c r="B1319" t="s">
        <v>1583</v>
      </c>
      <c r="C1319" t="s">
        <v>27</v>
      </c>
      <c r="D1319" t="s">
        <v>1584</v>
      </c>
      <c r="E1319" t="s">
        <v>18</v>
      </c>
      <c r="F1319">
        <v>0</v>
      </c>
      <c r="G1319" t="str">
        <f t="shared" si="40"/>
        <v>Pessoa formada (unidade)</v>
      </c>
      <c r="H1319" t="str">
        <f t="shared" si="41"/>
        <v>13188 - Recomposição do efetivo - PM</v>
      </c>
    </row>
    <row r="1320" spans="1:8" hidden="1" x14ac:dyDescent="0.25">
      <c r="A1320">
        <v>13189</v>
      </c>
      <c r="B1320" t="s">
        <v>1585</v>
      </c>
      <c r="C1320" t="s">
        <v>27</v>
      </c>
      <c r="D1320" t="s">
        <v>1586</v>
      </c>
      <c r="E1320" t="s">
        <v>18</v>
      </c>
      <c r="F1320">
        <v>0</v>
      </c>
      <c r="G1320" t="str">
        <f t="shared" si="40"/>
        <v>Atividade realizada (unidade)</v>
      </c>
      <c r="H1320" t="str">
        <f t="shared" si="41"/>
        <v>13189 - Promover as relações comerciais, culturais e sociais nos ambientes internacionais</v>
      </c>
    </row>
    <row r="1321" spans="1:8" hidden="1" x14ac:dyDescent="0.25">
      <c r="A1321">
        <v>13194</v>
      </c>
      <c r="B1321" t="s">
        <v>1587</v>
      </c>
      <c r="C1321" t="s">
        <v>27</v>
      </c>
      <c r="D1321" t="s">
        <v>1584</v>
      </c>
      <c r="E1321" t="s">
        <v>18</v>
      </c>
      <c r="F1321">
        <v>0</v>
      </c>
      <c r="G1321" t="str">
        <f t="shared" si="40"/>
        <v>Pessoa formada (unidade)</v>
      </c>
      <c r="H1321" t="str">
        <f t="shared" si="41"/>
        <v>13194 - Recomposição do efetivo - BM</v>
      </c>
    </row>
    <row r="1322" spans="1:8" hidden="1" x14ac:dyDescent="0.25">
      <c r="A1322">
        <v>13195</v>
      </c>
      <c r="B1322" t="s">
        <v>1588</v>
      </c>
      <c r="C1322" t="s">
        <v>16</v>
      </c>
      <c r="D1322" t="s">
        <v>1504</v>
      </c>
      <c r="E1322" t="s">
        <v>18</v>
      </c>
      <c r="F1322">
        <v>1</v>
      </c>
      <c r="G1322" t="str">
        <f t="shared" si="40"/>
        <v>Sistema desenvolvido (unidade)</v>
      </c>
      <c r="H1322" t="str">
        <f t="shared" si="41"/>
        <v>13195 - Sistema de apoio à decisão para ordenamento territorial</v>
      </c>
    </row>
    <row r="1323" spans="1:8" hidden="1" x14ac:dyDescent="0.25">
      <c r="A1323">
        <v>13196</v>
      </c>
      <c r="B1323" t="s">
        <v>1589</v>
      </c>
      <c r="C1323" t="s">
        <v>27</v>
      </c>
      <c r="D1323" t="s">
        <v>926</v>
      </c>
      <c r="E1323" t="s">
        <v>18</v>
      </c>
      <c r="F1323">
        <v>2</v>
      </c>
      <c r="G1323" t="str">
        <f t="shared" si="40"/>
        <v>Documento elaborado (unidade)</v>
      </c>
      <c r="H1323" t="str">
        <f t="shared" si="41"/>
        <v>13196 - Fortalecimento das estruturas de manutenção do arquivo gráfico municipal</v>
      </c>
    </row>
    <row r="1324" spans="1:8" hidden="1" x14ac:dyDescent="0.25">
      <c r="A1324">
        <v>13197</v>
      </c>
      <c r="B1324" t="s">
        <v>1590</v>
      </c>
      <c r="C1324" t="s">
        <v>16</v>
      </c>
      <c r="D1324" t="s">
        <v>352</v>
      </c>
      <c r="E1324" t="s">
        <v>18</v>
      </c>
      <c r="F1324">
        <v>0</v>
      </c>
      <c r="G1324" t="str">
        <f t="shared" si="40"/>
        <v>Servidor beneficiado (unidade)</v>
      </c>
      <c r="H1324" t="str">
        <f t="shared" si="41"/>
        <v>13197 - Ressarcimentos, indenizações e restituições - BM</v>
      </c>
    </row>
    <row r="1325" spans="1:8" hidden="1" x14ac:dyDescent="0.25">
      <c r="A1325">
        <v>13199</v>
      </c>
      <c r="B1325" t="s">
        <v>1591</v>
      </c>
      <c r="C1325" t="s">
        <v>27</v>
      </c>
      <c r="D1325" t="s">
        <v>352</v>
      </c>
      <c r="E1325" t="s">
        <v>18</v>
      </c>
      <c r="F1325">
        <v>0</v>
      </c>
      <c r="G1325" t="str">
        <f t="shared" si="40"/>
        <v>Servidor beneficiado (unidade)</v>
      </c>
      <c r="H1325" t="str">
        <f t="shared" si="41"/>
        <v>13199 - Indenização decorrente acidente de trabalho - PM</v>
      </c>
    </row>
    <row r="1326" spans="1:8" hidden="1" x14ac:dyDescent="0.25">
      <c r="A1326">
        <v>13208</v>
      </c>
      <c r="B1326" t="s">
        <v>1592</v>
      </c>
      <c r="C1326" t="s">
        <v>27</v>
      </c>
      <c r="D1326" t="s">
        <v>573</v>
      </c>
      <c r="E1326" t="s">
        <v>18</v>
      </c>
      <c r="F1326">
        <v>200000</v>
      </c>
      <c r="G1326" t="str">
        <f t="shared" si="40"/>
        <v>Pessoa atendida (unidade)</v>
      </c>
      <c r="H1326" t="str">
        <f t="shared" si="41"/>
        <v>13208 - Gestão dos programas, projetos e ações de segurança e cidadania - PC</v>
      </c>
    </row>
    <row r="1327" spans="1:8" hidden="1" x14ac:dyDescent="0.25">
      <c r="A1327">
        <v>13209</v>
      </c>
      <c r="B1327" t="s">
        <v>1593</v>
      </c>
      <c r="C1327" t="s">
        <v>27</v>
      </c>
      <c r="D1327" t="s">
        <v>1584</v>
      </c>
      <c r="E1327" t="s">
        <v>18</v>
      </c>
      <c r="F1327">
        <v>29000</v>
      </c>
      <c r="G1327" t="str">
        <f t="shared" si="40"/>
        <v>Pessoa formada (unidade)</v>
      </c>
      <c r="H1327" t="str">
        <f t="shared" si="41"/>
        <v>13209 - Ampliação e manutenção dos programas preventivos e educativos - BM</v>
      </c>
    </row>
    <row r="1328" spans="1:8" hidden="1" x14ac:dyDescent="0.25">
      <c r="A1328">
        <v>13212</v>
      </c>
      <c r="B1328" t="s">
        <v>1594</v>
      </c>
      <c r="C1328" t="s">
        <v>27</v>
      </c>
      <c r="D1328" t="s">
        <v>753</v>
      </c>
      <c r="E1328" t="s">
        <v>18</v>
      </c>
      <c r="F1328">
        <v>0</v>
      </c>
      <c r="G1328" t="str">
        <f t="shared" si="40"/>
        <v>Criança/adolescente atendida (unidade)</v>
      </c>
      <c r="H1328" t="str">
        <f t="shared" si="41"/>
        <v>13212 - Ações de enfrentamento e resistência às drogas - PROERD - PM</v>
      </c>
    </row>
    <row r="1329" spans="1:8" hidden="1" x14ac:dyDescent="0.25">
      <c r="A1329">
        <v>13213</v>
      </c>
      <c r="B1329" t="s">
        <v>1595</v>
      </c>
      <c r="C1329" t="s">
        <v>16</v>
      </c>
      <c r="D1329" t="s">
        <v>573</v>
      </c>
      <c r="E1329" t="s">
        <v>18</v>
      </c>
      <c r="F1329">
        <v>0</v>
      </c>
      <c r="G1329" t="str">
        <f t="shared" si="40"/>
        <v>Pessoa atendida (unidade)</v>
      </c>
      <c r="H1329" t="str">
        <f t="shared" si="41"/>
        <v>13213 - Gestão dos programas, projetos e ações de segurança e cidadania - SSP</v>
      </c>
    </row>
    <row r="1330" spans="1:8" hidden="1" x14ac:dyDescent="0.25">
      <c r="A1330">
        <v>13220</v>
      </c>
      <c r="B1330" t="s">
        <v>1596</v>
      </c>
      <c r="C1330" t="s">
        <v>27</v>
      </c>
      <c r="D1330" t="s">
        <v>575</v>
      </c>
      <c r="E1330" t="s">
        <v>18</v>
      </c>
      <c r="F1330">
        <v>1000</v>
      </c>
      <c r="G1330" t="str">
        <f t="shared" si="40"/>
        <v>Atendimento realizado (unidade)</v>
      </c>
      <c r="H1330" t="str">
        <f t="shared" si="41"/>
        <v>13220 - Integração do Serviço de Atendimento Móvel (SAMU) - BM</v>
      </c>
    </row>
    <row r="1331" spans="1:8" hidden="1" x14ac:dyDescent="0.25">
      <c r="A1331">
        <v>13221</v>
      </c>
      <c r="B1331" t="s">
        <v>1597</v>
      </c>
      <c r="C1331" t="s">
        <v>16</v>
      </c>
      <c r="D1331" t="s">
        <v>965</v>
      </c>
      <c r="E1331" t="s">
        <v>18</v>
      </c>
      <c r="F1331">
        <v>0</v>
      </c>
      <c r="G1331" t="str">
        <f t="shared" si="40"/>
        <v>Sistema modernizado (unidade)</v>
      </c>
      <c r="H1331" t="str">
        <f t="shared" si="41"/>
        <v>13221 - Modernização, integração e manutenção da tecnologia da informação e comunicação - PM</v>
      </c>
    </row>
    <row r="1332" spans="1:8" hidden="1" x14ac:dyDescent="0.25">
      <c r="A1332">
        <v>13222</v>
      </c>
      <c r="B1332" t="s">
        <v>1598</v>
      </c>
      <c r="C1332" t="s">
        <v>16</v>
      </c>
      <c r="D1332" t="s">
        <v>965</v>
      </c>
      <c r="E1332" t="s">
        <v>18</v>
      </c>
      <c r="F1332">
        <v>0</v>
      </c>
      <c r="G1332" t="str">
        <f t="shared" si="40"/>
        <v>Sistema modernizado (unidade)</v>
      </c>
      <c r="H1332" t="str">
        <f t="shared" si="41"/>
        <v>13222 - Modernização, integração e manutenção da tecnologia da informação e comunicação - DETRAN</v>
      </c>
    </row>
    <row r="1333" spans="1:8" hidden="1" x14ac:dyDescent="0.25">
      <c r="A1333">
        <v>13224</v>
      </c>
      <c r="B1333" t="s">
        <v>1599</v>
      </c>
      <c r="C1333" t="s">
        <v>16</v>
      </c>
      <c r="D1333" t="s">
        <v>965</v>
      </c>
      <c r="E1333" t="s">
        <v>18</v>
      </c>
      <c r="F1333">
        <v>1</v>
      </c>
      <c r="G1333" t="str">
        <f t="shared" si="40"/>
        <v>Sistema modernizado (unidade)</v>
      </c>
      <c r="H1333" t="str">
        <f t="shared" si="41"/>
        <v>13224 - Modernização, integração e manutenção da tecnologia da informação e comunicação - PC</v>
      </c>
    </row>
    <row r="1334" spans="1:8" hidden="1" x14ac:dyDescent="0.25">
      <c r="A1334">
        <v>13225</v>
      </c>
      <c r="B1334" t="s">
        <v>1600</v>
      </c>
      <c r="C1334" t="s">
        <v>16</v>
      </c>
      <c r="D1334" t="s">
        <v>965</v>
      </c>
      <c r="E1334" t="s">
        <v>18</v>
      </c>
      <c r="F1334">
        <v>0</v>
      </c>
      <c r="G1334" t="str">
        <f t="shared" si="40"/>
        <v>Sistema modernizado (unidade)</v>
      </c>
      <c r="H1334" t="str">
        <f t="shared" si="41"/>
        <v>13225 - Modernização, integração e manutenção da tecnologia da informação e comunicação - BM</v>
      </c>
    </row>
    <row r="1335" spans="1:8" hidden="1" x14ac:dyDescent="0.25">
      <c r="A1335">
        <v>13227</v>
      </c>
      <c r="B1335" t="s">
        <v>1601</v>
      </c>
      <c r="C1335" t="s">
        <v>27</v>
      </c>
      <c r="D1335" t="s">
        <v>516</v>
      </c>
      <c r="E1335" t="s">
        <v>18</v>
      </c>
      <c r="F1335">
        <v>0</v>
      </c>
      <c r="G1335" t="str">
        <f t="shared" si="40"/>
        <v>Operação realizada (unidade)</v>
      </c>
      <c r="H1335" t="str">
        <f t="shared" si="41"/>
        <v>13227 - Realização de operações integradas - PM</v>
      </c>
    </row>
    <row r="1336" spans="1:8" hidden="1" x14ac:dyDescent="0.25">
      <c r="A1336">
        <v>13228</v>
      </c>
      <c r="B1336" t="s">
        <v>1602</v>
      </c>
      <c r="C1336" t="s">
        <v>16</v>
      </c>
      <c r="D1336" t="s">
        <v>217</v>
      </c>
      <c r="E1336" t="s">
        <v>18</v>
      </c>
      <c r="F1336">
        <v>1</v>
      </c>
      <c r="G1336" t="str">
        <f t="shared" si="40"/>
        <v>Sistema implantado (unidade)</v>
      </c>
      <c r="H1336" t="str">
        <f t="shared" si="41"/>
        <v>13228 - Implantação de sistema de tecnologia de informação</v>
      </c>
    </row>
    <row r="1337" spans="1:8" hidden="1" x14ac:dyDescent="0.25">
      <c r="A1337">
        <v>13229</v>
      </c>
      <c r="B1337" t="s">
        <v>1603</v>
      </c>
      <c r="C1337" t="s">
        <v>27</v>
      </c>
      <c r="D1337" t="s">
        <v>761</v>
      </c>
      <c r="E1337" t="s">
        <v>18</v>
      </c>
      <c r="F1337">
        <v>10</v>
      </c>
      <c r="G1337" t="str">
        <f t="shared" si="40"/>
        <v>Projeto coordenado (unidade)</v>
      </c>
      <c r="H1337" t="str">
        <f t="shared" si="41"/>
        <v>13229 - Articulação institucional com as Agências de Desenvolvimento Regional</v>
      </c>
    </row>
    <row r="1338" spans="1:8" hidden="1" x14ac:dyDescent="0.25">
      <c r="A1338">
        <v>13230</v>
      </c>
      <c r="B1338" t="s">
        <v>1604</v>
      </c>
      <c r="C1338" t="s">
        <v>16</v>
      </c>
      <c r="D1338" t="s">
        <v>761</v>
      </c>
      <c r="E1338" t="s">
        <v>18</v>
      </c>
      <c r="F1338">
        <v>1</v>
      </c>
      <c r="G1338" t="str">
        <f t="shared" si="40"/>
        <v>Projeto coordenado (unidade)</v>
      </c>
      <c r="H1338" t="str">
        <f t="shared" si="41"/>
        <v>13230 - Estratégia Governamental para o Desenvolvimento e Integração da Região da Faixa de Fronteira</v>
      </c>
    </row>
    <row r="1339" spans="1:8" hidden="1" x14ac:dyDescent="0.25">
      <c r="A1339">
        <v>13231</v>
      </c>
      <c r="B1339" t="s">
        <v>1605</v>
      </c>
      <c r="C1339" t="s">
        <v>16</v>
      </c>
      <c r="D1339" t="s">
        <v>926</v>
      </c>
      <c r="E1339" t="s">
        <v>18</v>
      </c>
      <c r="F1339">
        <v>37</v>
      </c>
      <c r="G1339" t="str">
        <f t="shared" si="40"/>
        <v>Documento elaborado (unidade)</v>
      </c>
      <c r="H1339" t="str">
        <f t="shared" si="41"/>
        <v>13231 - Planejamento Estratégico de Desenvolvimento/SC</v>
      </c>
    </row>
    <row r="1340" spans="1:8" hidden="1" x14ac:dyDescent="0.25">
      <c r="A1340">
        <v>13232</v>
      </c>
      <c r="B1340" t="s">
        <v>1606</v>
      </c>
      <c r="C1340" t="s">
        <v>27</v>
      </c>
      <c r="D1340" t="s">
        <v>217</v>
      </c>
      <c r="E1340" t="s">
        <v>18</v>
      </c>
      <c r="F1340">
        <v>0</v>
      </c>
      <c r="G1340" t="str">
        <f t="shared" si="40"/>
        <v>Sistema implantado (unidade)</v>
      </c>
      <c r="H1340" t="str">
        <f t="shared" si="41"/>
        <v>13232 - Gestão das Centrais Regionais de Emergências - CREs - SSP</v>
      </c>
    </row>
    <row r="1341" spans="1:8" hidden="1" x14ac:dyDescent="0.25">
      <c r="A1341">
        <v>13234</v>
      </c>
      <c r="B1341" t="s">
        <v>1607</v>
      </c>
      <c r="C1341" t="s">
        <v>16</v>
      </c>
      <c r="D1341" t="s">
        <v>1608</v>
      </c>
      <c r="E1341" t="s">
        <v>693</v>
      </c>
      <c r="F1341">
        <v>0</v>
      </c>
      <c r="G1341" t="str">
        <f t="shared" si="40"/>
        <v>Usina construída (MW)</v>
      </c>
      <c r="H1341" t="str">
        <f t="shared" si="41"/>
        <v>13234 - Construção de novas usinas em parceria com empresas privadas</v>
      </c>
    </row>
    <row r="1342" spans="1:8" hidden="1" x14ac:dyDescent="0.25">
      <c r="A1342">
        <v>13236</v>
      </c>
      <c r="B1342" t="s">
        <v>1609</v>
      </c>
      <c r="C1342" t="s">
        <v>16</v>
      </c>
      <c r="D1342" t="s">
        <v>702</v>
      </c>
      <c r="E1342" t="s">
        <v>18</v>
      </c>
      <c r="F1342">
        <v>22</v>
      </c>
      <c r="G1342" t="str">
        <f t="shared" si="40"/>
        <v>Conselho apoiado (unidade)</v>
      </c>
      <c r="H1342" t="str">
        <f t="shared" si="41"/>
        <v>13236 - Apoio financeiro a Conselhos Comunitários</v>
      </c>
    </row>
    <row r="1343" spans="1:8" hidden="1" x14ac:dyDescent="0.25">
      <c r="A1343">
        <v>13239</v>
      </c>
      <c r="B1343" t="s">
        <v>1610</v>
      </c>
      <c r="C1343" t="s">
        <v>16</v>
      </c>
      <c r="D1343" t="s">
        <v>582</v>
      </c>
      <c r="E1343" t="s">
        <v>18</v>
      </c>
      <c r="F1343">
        <v>0</v>
      </c>
      <c r="G1343" t="str">
        <f t="shared" si="40"/>
        <v>Entidade de saúde beneficiada (unidade)</v>
      </c>
      <c r="H1343" t="str">
        <f t="shared" si="41"/>
        <v>13239 - Custeio do Hospital Governador Celso Ramos</v>
      </c>
    </row>
    <row r="1344" spans="1:8" hidden="1" x14ac:dyDescent="0.25">
      <c r="A1344">
        <v>13240</v>
      </c>
      <c r="B1344" t="s">
        <v>1611</v>
      </c>
      <c r="C1344" t="s">
        <v>16</v>
      </c>
      <c r="D1344" t="s">
        <v>582</v>
      </c>
      <c r="E1344" t="s">
        <v>18</v>
      </c>
      <c r="F1344">
        <v>0</v>
      </c>
      <c r="G1344" t="str">
        <f t="shared" si="40"/>
        <v>Entidade de saúde beneficiada (unidade)</v>
      </c>
      <c r="H1344" t="str">
        <f t="shared" si="41"/>
        <v>13240 - Custeio do Hospital Nereu Ramos</v>
      </c>
    </row>
    <row r="1345" spans="1:8" hidden="1" x14ac:dyDescent="0.25">
      <c r="A1345">
        <v>13250</v>
      </c>
      <c r="B1345" t="s">
        <v>1612</v>
      </c>
      <c r="C1345" t="s">
        <v>16</v>
      </c>
      <c r="D1345" t="s">
        <v>582</v>
      </c>
      <c r="E1345" t="s">
        <v>18</v>
      </c>
      <c r="F1345">
        <v>0</v>
      </c>
      <c r="G1345" t="str">
        <f t="shared" si="40"/>
        <v>Entidade de saúde beneficiada (unidade)</v>
      </c>
      <c r="H1345" t="str">
        <f t="shared" si="41"/>
        <v>13250 - Custeio do Hospital Infantil Joana de Gusmão</v>
      </c>
    </row>
    <row r="1346" spans="1:8" hidden="1" x14ac:dyDescent="0.25">
      <c r="A1346">
        <v>13252</v>
      </c>
      <c r="B1346" t="s">
        <v>1613</v>
      </c>
      <c r="C1346" t="s">
        <v>27</v>
      </c>
      <c r="D1346" t="s">
        <v>46</v>
      </c>
      <c r="E1346" t="s">
        <v>18</v>
      </c>
      <c r="F1346">
        <v>28</v>
      </c>
      <c r="G1346" t="str">
        <f t="shared" si="40"/>
        <v>Obra executada (unidade)</v>
      </c>
      <c r="H1346" t="str">
        <f t="shared" si="41"/>
        <v>13252 - Ampliações e reformas das unidades assistenciais da Secretaria de Estado da Saúde</v>
      </c>
    </row>
    <row r="1347" spans="1:8" hidden="1" x14ac:dyDescent="0.25">
      <c r="A1347">
        <v>13253</v>
      </c>
      <c r="B1347" t="s">
        <v>1614</v>
      </c>
      <c r="C1347" t="s">
        <v>16</v>
      </c>
      <c r="D1347" t="s">
        <v>582</v>
      </c>
      <c r="E1347" t="s">
        <v>18</v>
      </c>
      <c r="F1347">
        <v>13</v>
      </c>
      <c r="G1347" t="str">
        <f t="shared" ref="G1347:G1410" si="42">CONCATENATE(D1347," (",E1347,")")</f>
        <v>Entidade de saúde beneficiada (unidade)</v>
      </c>
      <c r="H1347" t="str">
        <f t="shared" ref="H1347:H1410" si="43">CONCATENATE(A1347," - ",B1347)</f>
        <v>13253 - Aquisição de equipamentos e mobiliário para unidades assistenciais da Secretaria de Estado da Saúde</v>
      </c>
    </row>
    <row r="1348" spans="1:8" hidden="1" x14ac:dyDescent="0.25">
      <c r="A1348">
        <v>13256</v>
      </c>
      <c r="B1348" t="s">
        <v>1615</v>
      </c>
      <c r="C1348" t="s">
        <v>16</v>
      </c>
      <c r="D1348" t="s">
        <v>1249</v>
      </c>
      <c r="E1348" t="s">
        <v>18</v>
      </c>
      <c r="F1348">
        <v>0</v>
      </c>
      <c r="G1348" t="str">
        <f t="shared" si="42"/>
        <v>Policlínica equipada (unidade)</v>
      </c>
      <c r="H1348" t="str">
        <f t="shared" si="43"/>
        <v>13256 - Adquirir equipamentos e mobiliário para Policlínica de Chapecó</v>
      </c>
    </row>
    <row r="1349" spans="1:8" hidden="1" x14ac:dyDescent="0.25">
      <c r="A1349">
        <v>13257</v>
      </c>
      <c r="B1349" t="s">
        <v>1616</v>
      </c>
      <c r="C1349" t="s">
        <v>16</v>
      </c>
      <c r="D1349" t="s">
        <v>46</v>
      </c>
      <c r="E1349" t="s">
        <v>18</v>
      </c>
      <c r="F1349">
        <v>0</v>
      </c>
      <c r="G1349" t="str">
        <f t="shared" si="42"/>
        <v>Obra executada (unidade)</v>
      </c>
      <c r="H1349" t="str">
        <f t="shared" si="43"/>
        <v>13257 - Reformar e readequar o Hospital Regional Homero de Miranda Gomes de São José</v>
      </c>
    </row>
    <row r="1350" spans="1:8" hidden="1" x14ac:dyDescent="0.25">
      <c r="A1350">
        <v>13258</v>
      </c>
      <c r="B1350" t="s">
        <v>1617</v>
      </c>
      <c r="C1350" t="s">
        <v>16</v>
      </c>
      <c r="D1350" t="s">
        <v>46</v>
      </c>
      <c r="E1350" t="s">
        <v>18</v>
      </c>
      <c r="F1350">
        <v>0</v>
      </c>
      <c r="G1350" t="str">
        <f t="shared" si="42"/>
        <v>Obra executada (unidade)</v>
      </c>
      <c r="H1350" t="str">
        <f t="shared" si="43"/>
        <v>13258 - Reformar e readequar o Hospital Infantil de Chapecó</v>
      </c>
    </row>
    <row r="1351" spans="1:8" hidden="1" x14ac:dyDescent="0.25">
      <c r="A1351">
        <v>13259</v>
      </c>
      <c r="B1351" t="s">
        <v>1618</v>
      </c>
      <c r="C1351" t="s">
        <v>27</v>
      </c>
      <c r="D1351" t="s">
        <v>274</v>
      </c>
      <c r="E1351" t="s">
        <v>18</v>
      </c>
      <c r="F1351">
        <v>0</v>
      </c>
      <c r="G1351" t="str">
        <f t="shared" si="42"/>
        <v>Ação realizada (unidade)</v>
      </c>
      <c r="H1351" t="str">
        <f t="shared" si="43"/>
        <v>13259 - Ações de vigilância, prevenção e controle de doenças e agravos não transmissíveis</v>
      </c>
    </row>
    <row r="1352" spans="1:8" hidden="1" x14ac:dyDescent="0.25">
      <c r="A1352">
        <v>13260</v>
      </c>
      <c r="B1352" t="s">
        <v>1619</v>
      </c>
      <c r="C1352" t="s">
        <v>27</v>
      </c>
      <c r="D1352" t="s">
        <v>274</v>
      </c>
      <c r="E1352" t="s">
        <v>18</v>
      </c>
      <c r="F1352">
        <v>0</v>
      </c>
      <c r="G1352" t="str">
        <f t="shared" si="42"/>
        <v>Ação realizada (unidade)</v>
      </c>
      <c r="H1352" t="str">
        <f t="shared" si="43"/>
        <v>13260 - Ações de vigilância, prevenção e controle de zoonoses e dengue</v>
      </c>
    </row>
    <row r="1353" spans="1:8" hidden="1" x14ac:dyDescent="0.25">
      <c r="A1353">
        <v>13261</v>
      </c>
      <c r="B1353" t="s">
        <v>1620</v>
      </c>
      <c r="C1353" t="s">
        <v>16</v>
      </c>
      <c r="D1353" t="s">
        <v>274</v>
      </c>
      <c r="E1353" t="s">
        <v>18</v>
      </c>
      <c r="F1353">
        <v>0</v>
      </c>
      <c r="G1353" t="str">
        <f t="shared" si="42"/>
        <v>Ação realizada (unidade)</v>
      </c>
      <c r="H1353" t="str">
        <f t="shared" si="43"/>
        <v>13261 - Ações de vigilância, prevenção e controle de doenças e agravos transmissíveis e imunização</v>
      </c>
    </row>
    <row r="1354" spans="1:8" hidden="1" x14ac:dyDescent="0.25">
      <c r="A1354">
        <v>13262</v>
      </c>
      <c r="B1354" t="s">
        <v>1621</v>
      </c>
      <c r="C1354" t="s">
        <v>27</v>
      </c>
      <c r="D1354" t="s">
        <v>875</v>
      </c>
      <c r="E1354" t="s">
        <v>876</v>
      </c>
      <c r="F1354">
        <v>45000</v>
      </c>
      <c r="G1354" t="str">
        <f t="shared" si="42"/>
        <v>Procedimentos realizados (unidade mil)</v>
      </c>
      <c r="H1354" t="str">
        <f t="shared" si="43"/>
        <v>13262 - Ações do serviço de anatomia patológica e verificação de óbitos (SVO)</v>
      </c>
    </row>
    <row r="1355" spans="1:8" hidden="1" x14ac:dyDescent="0.25">
      <c r="A1355">
        <v>13264</v>
      </c>
      <c r="B1355" t="s">
        <v>1622</v>
      </c>
      <c r="C1355" t="s">
        <v>27</v>
      </c>
      <c r="D1355" t="s">
        <v>286</v>
      </c>
      <c r="E1355" t="s">
        <v>18</v>
      </c>
      <c r="F1355">
        <v>26</v>
      </c>
      <c r="G1355" t="str">
        <f t="shared" si="42"/>
        <v>Município beneficiado (unidade)</v>
      </c>
      <c r="H1355" t="str">
        <f t="shared" si="43"/>
        <v>13264 - Repasse financeiro estadual para as equipes de atenção básica na saúde prisional</v>
      </c>
    </row>
    <row r="1356" spans="1:8" hidden="1" x14ac:dyDescent="0.25">
      <c r="A1356">
        <v>13266</v>
      </c>
      <c r="B1356" t="s">
        <v>1623</v>
      </c>
      <c r="C1356" t="s">
        <v>27</v>
      </c>
      <c r="D1356" t="s">
        <v>467</v>
      </c>
      <c r="E1356" t="s">
        <v>18</v>
      </c>
      <c r="F1356">
        <v>94500</v>
      </c>
      <c r="G1356" t="str">
        <f t="shared" si="42"/>
        <v>Paciente atendido (unidade)</v>
      </c>
      <c r="H1356" t="str">
        <f t="shared" si="43"/>
        <v>13266 - Realização dos serviços assistenciais no Centro Catarinense de Reabilitação</v>
      </c>
    </row>
    <row r="1357" spans="1:8" hidden="1" x14ac:dyDescent="0.25">
      <c r="A1357">
        <v>13268</v>
      </c>
      <c r="B1357" t="s">
        <v>1624</v>
      </c>
      <c r="C1357" t="s">
        <v>16</v>
      </c>
      <c r="D1357" t="s">
        <v>809</v>
      </c>
      <c r="E1357" t="s">
        <v>18</v>
      </c>
      <c r="F1357">
        <v>6</v>
      </c>
      <c r="G1357" t="str">
        <f t="shared" si="42"/>
        <v>Entidade beneficiada (unidade)</v>
      </c>
      <c r="H1357" t="str">
        <f t="shared" si="43"/>
        <v>13268 - Ampliar e reformar as Unidades Administrativas da SES</v>
      </c>
    </row>
    <row r="1358" spans="1:8" hidden="1" x14ac:dyDescent="0.25">
      <c r="A1358">
        <v>13269</v>
      </c>
      <c r="B1358" t="s">
        <v>1625</v>
      </c>
      <c r="C1358" t="s">
        <v>16</v>
      </c>
      <c r="D1358" t="s">
        <v>809</v>
      </c>
      <c r="E1358" t="s">
        <v>18</v>
      </c>
      <c r="F1358">
        <v>6</v>
      </c>
      <c r="G1358" t="str">
        <f t="shared" si="42"/>
        <v>Entidade beneficiada (unidade)</v>
      </c>
      <c r="H1358" t="str">
        <f t="shared" si="43"/>
        <v>13269 - Adquirir equipamentos e mobiliário para as Unidades Administrativas da SES</v>
      </c>
    </row>
    <row r="1359" spans="1:8" hidden="1" x14ac:dyDescent="0.25">
      <c r="A1359">
        <v>13270</v>
      </c>
      <c r="B1359" t="s">
        <v>1626</v>
      </c>
      <c r="C1359" t="s">
        <v>27</v>
      </c>
      <c r="D1359" t="s">
        <v>467</v>
      </c>
      <c r="E1359" t="s">
        <v>18</v>
      </c>
      <c r="F1359">
        <v>350</v>
      </c>
      <c r="G1359" t="str">
        <f t="shared" si="42"/>
        <v>Paciente atendido (unidade)</v>
      </c>
      <c r="H1359" t="str">
        <f t="shared" si="43"/>
        <v>13270 - Ações das Centrais de Regulação</v>
      </c>
    </row>
    <row r="1360" spans="1:8" hidden="1" x14ac:dyDescent="0.25">
      <c r="A1360">
        <v>13271</v>
      </c>
      <c r="B1360" t="s">
        <v>1627</v>
      </c>
      <c r="C1360" t="s">
        <v>16</v>
      </c>
      <c r="D1360" t="s">
        <v>1628</v>
      </c>
      <c r="E1360" t="s">
        <v>18</v>
      </c>
      <c r="F1360">
        <v>1</v>
      </c>
      <c r="G1360" t="str">
        <f t="shared" si="42"/>
        <v>Unidade melhorada/reformada (unidade)</v>
      </c>
      <c r="H1360" t="str">
        <f t="shared" si="43"/>
        <v>13271 - AP - Melhoria na infraestrutura de comercialização de produtos da agricultura familiar em Itapiranga</v>
      </c>
    </row>
    <row r="1361" spans="1:8" hidden="1" x14ac:dyDescent="0.25">
      <c r="A1361">
        <v>13272</v>
      </c>
      <c r="B1361" t="s">
        <v>1629</v>
      </c>
      <c r="C1361" t="s">
        <v>16</v>
      </c>
      <c r="D1361" t="s">
        <v>46</v>
      </c>
      <c r="E1361" t="s">
        <v>18</v>
      </c>
      <c r="F1361">
        <v>1</v>
      </c>
      <c r="G1361" t="str">
        <f t="shared" si="42"/>
        <v>Obra executada (unidade)</v>
      </c>
      <c r="H1361" t="str">
        <f t="shared" si="43"/>
        <v>13272 - AP - Melhoria e ampliação das redes de água e esgoto em Itapiranga</v>
      </c>
    </row>
    <row r="1362" spans="1:8" hidden="1" x14ac:dyDescent="0.25">
      <c r="A1362">
        <v>13273</v>
      </c>
      <c r="B1362" t="s">
        <v>1630</v>
      </c>
      <c r="C1362" t="s">
        <v>16</v>
      </c>
      <c r="D1362" t="s">
        <v>1631</v>
      </c>
      <c r="E1362" t="s">
        <v>18</v>
      </c>
      <c r="F1362">
        <v>1</v>
      </c>
      <c r="G1362" t="str">
        <f t="shared" si="42"/>
        <v>Rede de distribuição ampliada (unidade)</v>
      </c>
      <c r="H1362" t="str">
        <f t="shared" si="43"/>
        <v>13273 - AP - Ampliação da rede de distribuição elétrica em Itapiranga</v>
      </c>
    </row>
    <row r="1363" spans="1:8" hidden="1" x14ac:dyDescent="0.25">
      <c r="A1363">
        <v>13274</v>
      </c>
      <c r="B1363" t="s">
        <v>1632</v>
      </c>
      <c r="C1363" t="s">
        <v>16</v>
      </c>
      <c r="D1363" t="s">
        <v>1292</v>
      </c>
      <c r="E1363" t="s">
        <v>18</v>
      </c>
      <c r="F1363">
        <v>1</v>
      </c>
      <c r="G1363" t="str">
        <f t="shared" si="42"/>
        <v>Rede implantada (unidade)</v>
      </c>
      <c r="H1363" t="str">
        <f t="shared" si="43"/>
        <v>13274 - AP - Implementar a rede de atendimento hospitalar do extremo oeste emItapiranga</v>
      </c>
    </row>
    <row r="1364" spans="1:8" hidden="1" x14ac:dyDescent="0.25">
      <c r="A1364">
        <v>13275</v>
      </c>
      <c r="B1364" t="s">
        <v>1633</v>
      </c>
      <c r="C1364" t="s">
        <v>16</v>
      </c>
      <c r="D1364" t="s">
        <v>571</v>
      </c>
      <c r="E1364" t="s">
        <v>18</v>
      </c>
      <c r="F1364">
        <v>1</v>
      </c>
      <c r="G1364" t="str">
        <f t="shared" si="42"/>
        <v>Projeto implantado (unidade)</v>
      </c>
      <c r="H1364" t="str">
        <f t="shared" si="43"/>
        <v>13275 - AP - Ampliação do projeto de vídeo monitoramento em Itapiranga</v>
      </c>
    </row>
    <row r="1365" spans="1:8" hidden="1" x14ac:dyDescent="0.25">
      <c r="A1365">
        <v>13276</v>
      </c>
      <c r="B1365" t="s">
        <v>1634</v>
      </c>
      <c r="C1365" t="s">
        <v>16</v>
      </c>
      <c r="D1365" t="s">
        <v>46</v>
      </c>
      <c r="E1365" t="s">
        <v>18</v>
      </c>
      <c r="F1365">
        <v>1</v>
      </c>
      <c r="G1365" t="str">
        <f t="shared" si="42"/>
        <v>Obra executada (unidade)</v>
      </c>
      <c r="H1365" t="str">
        <f t="shared" si="43"/>
        <v>13276 - AP - Construção, reforma e ampliação de unidades policiais em Itapiranga</v>
      </c>
    </row>
    <row r="1366" spans="1:8" hidden="1" x14ac:dyDescent="0.25">
      <c r="A1366">
        <v>13277</v>
      </c>
      <c r="B1366" t="s">
        <v>1635</v>
      </c>
      <c r="C1366" t="s">
        <v>16</v>
      </c>
      <c r="D1366" t="s">
        <v>591</v>
      </c>
      <c r="E1366" t="s">
        <v>18</v>
      </c>
      <c r="F1366">
        <v>1</v>
      </c>
      <c r="G1366" t="str">
        <f t="shared" si="42"/>
        <v>Unidade construída (unidade)</v>
      </c>
      <c r="H1366" t="str">
        <f t="shared" si="43"/>
        <v>13277 - AP - Construção de casa de acolhimento para idosos em Itapiranga</v>
      </c>
    </row>
    <row r="1367" spans="1:8" hidden="1" x14ac:dyDescent="0.25">
      <c r="A1367">
        <v>13278</v>
      </c>
      <c r="B1367" t="s">
        <v>1636</v>
      </c>
      <c r="C1367" t="s">
        <v>16</v>
      </c>
      <c r="D1367" t="s">
        <v>571</v>
      </c>
      <c r="E1367" t="s">
        <v>18</v>
      </c>
      <c r="F1367">
        <v>1</v>
      </c>
      <c r="G1367" t="str">
        <f t="shared" si="42"/>
        <v>Projeto implantado (unidade)</v>
      </c>
      <c r="H1367" t="str">
        <f t="shared" si="43"/>
        <v>13278 - AP - Implementação de internet de qualidade nas escolas estaduais em Itapiranga</v>
      </c>
    </row>
    <row r="1368" spans="1:8" hidden="1" x14ac:dyDescent="0.25">
      <c r="A1368">
        <v>13279</v>
      </c>
      <c r="B1368" t="s">
        <v>1637</v>
      </c>
      <c r="C1368" t="s">
        <v>16</v>
      </c>
      <c r="D1368" t="s">
        <v>1631</v>
      </c>
      <c r="E1368" t="s">
        <v>18</v>
      </c>
      <c r="F1368">
        <v>1</v>
      </c>
      <c r="G1368" t="str">
        <f t="shared" si="42"/>
        <v>Rede de distribuição ampliada (unidade)</v>
      </c>
      <c r="H1368" t="str">
        <f t="shared" si="43"/>
        <v>13279 - AP - Ampliação da rede de distribuição elétrica - ADR - São Miguel do Oeste</v>
      </c>
    </row>
    <row r="1369" spans="1:8" hidden="1" x14ac:dyDescent="0.25">
      <c r="A1369">
        <v>13280</v>
      </c>
      <c r="B1369" t="s">
        <v>1638</v>
      </c>
      <c r="C1369" t="s">
        <v>16</v>
      </c>
      <c r="D1369" t="s">
        <v>1631</v>
      </c>
      <c r="E1369" t="s">
        <v>18</v>
      </c>
      <c r="F1369">
        <v>1</v>
      </c>
      <c r="G1369" t="str">
        <f t="shared" si="42"/>
        <v>Rede de distribuição ampliada (unidade)</v>
      </c>
      <c r="H1369" t="str">
        <f t="shared" si="43"/>
        <v>13280 - AP - Ampliação da rede de distribuição elétrica em Dionísio Cerqueira</v>
      </c>
    </row>
    <row r="1370" spans="1:8" hidden="1" x14ac:dyDescent="0.25">
      <c r="A1370">
        <v>13281</v>
      </c>
      <c r="B1370" t="s">
        <v>1639</v>
      </c>
      <c r="C1370" t="s">
        <v>16</v>
      </c>
      <c r="D1370" t="s">
        <v>1631</v>
      </c>
      <c r="E1370" t="s">
        <v>18</v>
      </c>
      <c r="F1370">
        <v>1</v>
      </c>
      <c r="G1370" t="str">
        <f t="shared" si="42"/>
        <v>Rede de distribuição ampliada (unidade)</v>
      </c>
      <c r="H1370" t="str">
        <f t="shared" si="43"/>
        <v>13281 - AP - Ampliação da rede de distribuição elétrica em Palmitos</v>
      </c>
    </row>
    <row r="1371" spans="1:8" hidden="1" x14ac:dyDescent="0.25">
      <c r="A1371">
        <v>13282</v>
      </c>
      <c r="B1371" t="s">
        <v>1640</v>
      </c>
      <c r="C1371" t="s">
        <v>16</v>
      </c>
      <c r="D1371" t="s">
        <v>109</v>
      </c>
      <c r="E1371" t="s">
        <v>18</v>
      </c>
      <c r="F1371">
        <v>1</v>
      </c>
      <c r="G1371" t="str">
        <f t="shared" si="42"/>
        <v>Subestação construída (unidade)</v>
      </c>
      <c r="H1371" t="str">
        <f t="shared" si="43"/>
        <v>13282 - AP - Construção subestação de energia elétrica - ADR - Chapecó</v>
      </c>
    </row>
    <row r="1372" spans="1:8" hidden="1" x14ac:dyDescent="0.25">
      <c r="A1372">
        <v>13283</v>
      </c>
      <c r="B1372" t="s">
        <v>1641</v>
      </c>
      <c r="C1372" t="s">
        <v>16</v>
      </c>
      <c r="D1372" t="s">
        <v>1631</v>
      </c>
      <c r="E1372" t="s">
        <v>18</v>
      </c>
      <c r="F1372">
        <v>1</v>
      </c>
      <c r="G1372" t="str">
        <f t="shared" si="42"/>
        <v>Rede de distribuição ampliada (unidade)</v>
      </c>
      <c r="H1372" t="str">
        <f t="shared" si="43"/>
        <v>13283 - AP - Ampliação da rede de distribuição elétrica - ADR - Chapecó</v>
      </c>
    </row>
    <row r="1373" spans="1:8" hidden="1" x14ac:dyDescent="0.25">
      <c r="A1373">
        <v>13284</v>
      </c>
      <c r="B1373" t="s">
        <v>1642</v>
      </c>
      <c r="C1373" t="s">
        <v>16</v>
      </c>
      <c r="D1373" t="s">
        <v>1631</v>
      </c>
      <c r="E1373" t="s">
        <v>18</v>
      </c>
      <c r="F1373">
        <v>1</v>
      </c>
      <c r="G1373" t="str">
        <f t="shared" si="42"/>
        <v>Rede de distribuição ampliada (unidade)</v>
      </c>
      <c r="H1373" t="str">
        <f t="shared" si="43"/>
        <v>13284 - AP - Ampliação da rede de distribuição elétrica em Seara</v>
      </c>
    </row>
    <row r="1374" spans="1:8" hidden="1" x14ac:dyDescent="0.25">
      <c r="A1374">
        <v>13285</v>
      </c>
      <c r="B1374" t="s">
        <v>1643</v>
      </c>
      <c r="C1374" t="s">
        <v>16</v>
      </c>
      <c r="D1374" t="s">
        <v>1631</v>
      </c>
      <c r="E1374" t="s">
        <v>18</v>
      </c>
      <c r="F1374">
        <v>1</v>
      </c>
      <c r="G1374" t="str">
        <f t="shared" si="42"/>
        <v>Rede de distribuição ampliada (unidade)</v>
      </c>
      <c r="H1374" t="str">
        <f t="shared" si="43"/>
        <v>13285 - AP - Ampliação da rede de distribuição elétrica em Caçador</v>
      </c>
    </row>
    <row r="1375" spans="1:8" hidden="1" x14ac:dyDescent="0.25">
      <c r="A1375">
        <v>13286</v>
      </c>
      <c r="B1375" t="s">
        <v>1644</v>
      </c>
      <c r="C1375" t="s">
        <v>16</v>
      </c>
      <c r="D1375" t="s">
        <v>109</v>
      </c>
      <c r="E1375" t="s">
        <v>18</v>
      </c>
      <c r="F1375">
        <v>1</v>
      </c>
      <c r="G1375" t="str">
        <f t="shared" si="42"/>
        <v>Subestação construída (unidade)</v>
      </c>
      <c r="H1375" t="str">
        <f t="shared" si="43"/>
        <v>13286 - AP - Construção subestação de energia elétrica - ADR - Videira</v>
      </c>
    </row>
    <row r="1376" spans="1:8" hidden="1" x14ac:dyDescent="0.25">
      <c r="A1376">
        <v>13287</v>
      </c>
      <c r="B1376" t="s">
        <v>1645</v>
      </c>
      <c r="C1376" t="s">
        <v>16</v>
      </c>
      <c r="D1376" t="s">
        <v>1631</v>
      </c>
      <c r="E1376" t="s">
        <v>18</v>
      </c>
      <c r="F1376">
        <v>1</v>
      </c>
      <c r="G1376" t="str">
        <f t="shared" si="42"/>
        <v>Rede de distribuição ampliada (unidade)</v>
      </c>
      <c r="H1376" t="str">
        <f t="shared" si="43"/>
        <v>13287 - AP - Ampliação da rede de distribuição elétrica - ADR - Videira</v>
      </c>
    </row>
    <row r="1377" spans="1:8" hidden="1" x14ac:dyDescent="0.25">
      <c r="A1377">
        <v>13288</v>
      </c>
      <c r="B1377" t="s">
        <v>1646</v>
      </c>
      <c r="C1377" t="s">
        <v>16</v>
      </c>
      <c r="D1377" t="s">
        <v>1631</v>
      </c>
      <c r="E1377" t="s">
        <v>18</v>
      </c>
      <c r="F1377">
        <v>1</v>
      </c>
      <c r="G1377" t="str">
        <f t="shared" si="42"/>
        <v>Rede de distribuição ampliada (unidade)</v>
      </c>
      <c r="H1377" t="str">
        <f t="shared" si="43"/>
        <v>13288 - AP - Ampliação da rede de distribuição elétrica - ADR - Campos Novos</v>
      </c>
    </row>
    <row r="1378" spans="1:8" hidden="1" x14ac:dyDescent="0.25">
      <c r="A1378">
        <v>13289</v>
      </c>
      <c r="B1378" t="s">
        <v>1647</v>
      </c>
      <c r="C1378" t="s">
        <v>16</v>
      </c>
      <c r="D1378" t="s">
        <v>1631</v>
      </c>
      <c r="E1378" t="s">
        <v>18</v>
      </c>
      <c r="F1378">
        <v>1</v>
      </c>
      <c r="G1378" t="str">
        <f t="shared" si="42"/>
        <v>Rede de distribuição ampliada (unidade)</v>
      </c>
      <c r="H1378" t="str">
        <f t="shared" si="43"/>
        <v>13289 - AP - Ampliação da rede de distribuição elétrica em São Joaquim</v>
      </c>
    </row>
    <row r="1379" spans="1:8" hidden="1" x14ac:dyDescent="0.25">
      <c r="A1379">
        <v>13290</v>
      </c>
      <c r="B1379" t="s">
        <v>1648</v>
      </c>
      <c r="C1379" t="s">
        <v>16</v>
      </c>
      <c r="D1379" t="s">
        <v>1631</v>
      </c>
      <c r="E1379" t="s">
        <v>18</v>
      </c>
      <c r="F1379">
        <v>1</v>
      </c>
      <c r="G1379" t="str">
        <f t="shared" si="42"/>
        <v>Rede de distribuição ampliada (unidade)</v>
      </c>
      <c r="H1379" t="str">
        <f t="shared" si="43"/>
        <v>13290 - AP - Ampliação da rede de distribuição elétrica - ADR - Rio do Sul</v>
      </c>
    </row>
    <row r="1380" spans="1:8" hidden="1" x14ac:dyDescent="0.25">
      <c r="A1380">
        <v>13291</v>
      </c>
      <c r="B1380" t="s">
        <v>1649</v>
      </c>
      <c r="C1380" t="s">
        <v>16</v>
      </c>
      <c r="D1380" t="s">
        <v>1631</v>
      </c>
      <c r="E1380" t="s">
        <v>18</v>
      </c>
      <c r="F1380">
        <v>1</v>
      </c>
      <c r="G1380" t="str">
        <f t="shared" si="42"/>
        <v>Rede de distribuição ampliada (unidade)</v>
      </c>
      <c r="H1380" t="str">
        <f t="shared" si="43"/>
        <v>13291 - AP - Ampliação da rede de distribuição elétrica na Grande Florianópolis</v>
      </c>
    </row>
    <row r="1381" spans="1:8" hidden="1" x14ac:dyDescent="0.25">
      <c r="A1381">
        <v>13292</v>
      </c>
      <c r="B1381" t="s">
        <v>1650</v>
      </c>
      <c r="C1381" t="s">
        <v>16</v>
      </c>
      <c r="D1381" t="s">
        <v>1631</v>
      </c>
      <c r="E1381" t="s">
        <v>18</v>
      </c>
      <c r="F1381">
        <v>1</v>
      </c>
      <c r="G1381" t="str">
        <f t="shared" si="42"/>
        <v>Rede de distribuição ampliada (unidade)</v>
      </c>
      <c r="H1381" t="str">
        <f t="shared" si="43"/>
        <v>13292 - AP - Ampliação da rede de distribuição elétrica - ADR - Tubarão</v>
      </c>
    </row>
    <row r="1382" spans="1:8" hidden="1" x14ac:dyDescent="0.25">
      <c r="A1382">
        <v>13293</v>
      </c>
      <c r="B1382" t="s">
        <v>1651</v>
      </c>
      <c r="C1382" t="s">
        <v>16</v>
      </c>
      <c r="D1382" t="s">
        <v>591</v>
      </c>
      <c r="E1382" t="s">
        <v>18</v>
      </c>
      <c r="F1382">
        <v>1</v>
      </c>
      <c r="G1382" t="str">
        <f t="shared" si="42"/>
        <v>Unidade construída (unidade)</v>
      </c>
      <c r="H1382" t="str">
        <f t="shared" si="43"/>
        <v>13293 - AP - Construção de centro de atendimento para idosos em Itapiranga</v>
      </c>
    </row>
    <row r="1383" spans="1:8" hidden="1" x14ac:dyDescent="0.25">
      <c r="A1383">
        <v>13294</v>
      </c>
      <c r="B1383" t="s">
        <v>1652</v>
      </c>
      <c r="C1383" t="s">
        <v>16</v>
      </c>
      <c r="D1383" t="s">
        <v>591</v>
      </c>
      <c r="E1383" t="s">
        <v>18</v>
      </c>
      <c r="F1383">
        <v>1</v>
      </c>
      <c r="G1383" t="str">
        <f t="shared" si="42"/>
        <v>Unidade construída (unidade)</v>
      </c>
      <c r="H1383" t="str">
        <f t="shared" si="43"/>
        <v>13294 - AP - Construção de centro de atendimento para idosos em Dionísio Cerqueira</v>
      </c>
    </row>
    <row r="1384" spans="1:8" hidden="1" x14ac:dyDescent="0.25">
      <c r="A1384">
        <v>13295</v>
      </c>
      <c r="B1384" t="s">
        <v>1653</v>
      </c>
      <c r="C1384" t="s">
        <v>16</v>
      </c>
      <c r="D1384" t="s">
        <v>591</v>
      </c>
      <c r="E1384" t="s">
        <v>18</v>
      </c>
      <c r="F1384">
        <v>1</v>
      </c>
      <c r="G1384" t="str">
        <f t="shared" si="42"/>
        <v>Unidade construída (unidade)</v>
      </c>
      <c r="H1384" t="str">
        <f t="shared" si="43"/>
        <v>13295 - AP - Construção de centro de atendimento para idosos - ADR - Maravilha</v>
      </c>
    </row>
    <row r="1385" spans="1:8" hidden="1" x14ac:dyDescent="0.25">
      <c r="A1385">
        <v>13296</v>
      </c>
      <c r="B1385" t="s">
        <v>1654</v>
      </c>
      <c r="C1385" t="s">
        <v>16</v>
      </c>
      <c r="D1385" t="s">
        <v>591</v>
      </c>
      <c r="E1385" t="s">
        <v>18</v>
      </c>
      <c r="F1385">
        <v>1</v>
      </c>
      <c r="G1385" t="str">
        <f t="shared" si="42"/>
        <v>Unidade construída (unidade)</v>
      </c>
      <c r="H1385" t="str">
        <f t="shared" si="43"/>
        <v>13296 - AP - Construção de centro de atendimento para idosos em Palmitos</v>
      </c>
    </row>
    <row r="1386" spans="1:8" hidden="1" x14ac:dyDescent="0.25">
      <c r="A1386">
        <v>13297</v>
      </c>
      <c r="B1386" t="s">
        <v>1655</v>
      </c>
      <c r="C1386" t="s">
        <v>16</v>
      </c>
      <c r="D1386" t="s">
        <v>591</v>
      </c>
      <c r="E1386" t="s">
        <v>18</v>
      </c>
      <c r="F1386">
        <v>1</v>
      </c>
      <c r="G1386" t="str">
        <f t="shared" si="42"/>
        <v>Unidade construída (unidade)</v>
      </c>
      <c r="H1386" t="str">
        <f t="shared" si="43"/>
        <v>13297 - AP - Construção de centro de atendimento para idosos - ADR - Joaçaba</v>
      </c>
    </row>
    <row r="1387" spans="1:8" hidden="1" x14ac:dyDescent="0.25">
      <c r="A1387">
        <v>13298</v>
      </c>
      <c r="B1387" t="s">
        <v>1656</v>
      </c>
      <c r="C1387" t="s">
        <v>16</v>
      </c>
      <c r="D1387" t="s">
        <v>591</v>
      </c>
      <c r="E1387" t="s">
        <v>18</v>
      </c>
      <c r="F1387">
        <v>1</v>
      </c>
      <c r="G1387" t="str">
        <f t="shared" si="42"/>
        <v>Unidade construída (unidade)</v>
      </c>
      <c r="H1387" t="str">
        <f t="shared" si="43"/>
        <v>13298 - AP - Construção de centro de atendimento para idosos em Caçador</v>
      </c>
    </row>
    <row r="1388" spans="1:8" hidden="1" x14ac:dyDescent="0.25">
      <c r="A1388">
        <v>13299</v>
      </c>
      <c r="B1388" t="s">
        <v>1657</v>
      </c>
      <c r="C1388" t="s">
        <v>16</v>
      </c>
      <c r="D1388" t="s">
        <v>241</v>
      </c>
      <c r="E1388" t="s">
        <v>18</v>
      </c>
      <c r="F1388">
        <v>7</v>
      </c>
      <c r="G1388" t="str">
        <f t="shared" si="42"/>
        <v>Município atendido (unidade)</v>
      </c>
      <c r="H1388" t="str">
        <f t="shared" si="43"/>
        <v>13299 - AP - Construção de moradias - ADR - Videira</v>
      </c>
    </row>
    <row r="1389" spans="1:8" hidden="1" x14ac:dyDescent="0.25">
      <c r="A1389">
        <v>13300</v>
      </c>
      <c r="B1389" t="s">
        <v>1658</v>
      </c>
      <c r="C1389" t="s">
        <v>16</v>
      </c>
      <c r="D1389" t="s">
        <v>241</v>
      </c>
      <c r="E1389" t="s">
        <v>18</v>
      </c>
      <c r="F1389">
        <v>8</v>
      </c>
      <c r="G1389" t="str">
        <f t="shared" si="42"/>
        <v>Município atendido (unidade)</v>
      </c>
      <c r="H1389" t="str">
        <f t="shared" si="43"/>
        <v>13300 - AP - Construção de moradias - ADR - Campos Novos</v>
      </c>
    </row>
    <row r="1390" spans="1:8" hidden="1" x14ac:dyDescent="0.25">
      <c r="A1390">
        <v>13301</v>
      </c>
      <c r="B1390" t="s">
        <v>1659</v>
      </c>
      <c r="C1390" t="s">
        <v>16</v>
      </c>
      <c r="D1390" t="s">
        <v>241</v>
      </c>
      <c r="E1390" t="s">
        <v>18</v>
      </c>
      <c r="F1390">
        <v>12</v>
      </c>
      <c r="G1390" t="str">
        <f t="shared" si="42"/>
        <v>Município atendido (unidade)</v>
      </c>
      <c r="H1390" t="str">
        <f t="shared" si="43"/>
        <v>13301 - AP - Construção de moradias - ADR - Lages</v>
      </c>
    </row>
    <row r="1391" spans="1:8" hidden="1" x14ac:dyDescent="0.25">
      <c r="A1391">
        <v>13302</v>
      </c>
      <c r="B1391" t="s">
        <v>1660</v>
      </c>
      <c r="C1391" t="s">
        <v>16</v>
      </c>
      <c r="D1391" t="s">
        <v>241</v>
      </c>
      <c r="E1391" t="s">
        <v>18</v>
      </c>
      <c r="F1391">
        <v>5</v>
      </c>
      <c r="G1391" t="str">
        <f t="shared" si="42"/>
        <v>Município atendido (unidade)</v>
      </c>
      <c r="H1391" t="str">
        <f t="shared" si="43"/>
        <v>13302 - AP - Construção de moradias - ADR - Curitibanos</v>
      </c>
    </row>
    <row r="1392" spans="1:8" hidden="1" x14ac:dyDescent="0.25">
      <c r="A1392">
        <v>13303</v>
      </c>
      <c r="B1392" t="s">
        <v>1661</v>
      </c>
      <c r="C1392" t="s">
        <v>16</v>
      </c>
      <c r="D1392" t="s">
        <v>241</v>
      </c>
      <c r="E1392" t="s">
        <v>18</v>
      </c>
      <c r="F1392">
        <v>7</v>
      </c>
      <c r="G1392" t="str">
        <f t="shared" si="42"/>
        <v>Município atendido (unidade)</v>
      </c>
      <c r="H1392" t="str">
        <f t="shared" si="43"/>
        <v>13303 - AP - Construção de moradias - ADR - Tubarão</v>
      </c>
    </row>
    <row r="1393" spans="1:8" hidden="1" x14ac:dyDescent="0.25">
      <c r="A1393">
        <v>13304</v>
      </c>
      <c r="B1393" t="s">
        <v>1662</v>
      </c>
      <c r="C1393" t="s">
        <v>16</v>
      </c>
      <c r="D1393" t="s">
        <v>591</v>
      </c>
      <c r="E1393" t="s">
        <v>18</v>
      </c>
      <c r="F1393">
        <v>1</v>
      </c>
      <c r="G1393" t="str">
        <f t="shared" si="42"/>
        <v>Unidade construída (unidade)</v>
      </c>
      <c r="H1393" t="str">
        <f t="shared" si="43"/>
        <v>13304 - AP - Construção de abrigo para mulheres em situação de violência em Laguna</v>
      </c>
    </row>
    <row r="1394" spans="1:8" hidden="1" x14ac:dyDescent="0.25">
      <c r="A1394">
        <v>13305</v>
      </c>
      <c r="B1394" t="s">
        <v>1663</v>
      </c>
      <c r="C1394" t="s">
        <v>16</v>
      </c>
      <c r="D1394" t="s">
        <v>571</v>
      </c>
      <c r="E1394" t="s">
        <v>18</v>
      </c>
      <c r="F1394">
        <v>1</v>
      </c>
      <c r="G1394" t="str">
        <f t="shared" si="42"/>
        <v>Projeto implantado (unidade)</v>
      </c>
      <c r="H1394" t="str">
        <f t="shared" si="43"/>
        <v>13305 - AP - Regionalização do abrigo da mulher em situação de violência em Caçador</v>
      </c>
    </row>
    <row r="1395" spans="1:8" hidden="1" x14ac:dyDescent="0.25">
      <c r="A1395">
        <v>13306</v>
      </c>
      <c r="B1395" t="s">
        <v>1664</v>
      </c>
      <c r="C1395" t="s">
        <v>16</v>
      </c>
      <c r="D1395" t="s">
        <v>46</v>
      </c>
      <c r="E1395" t="s">
        <v>18</v>
      </c>
      <c r="F1395">
        <v>1</v>
      </c>
      <c r="G1395" t="str">
        <f t="shared" si="42"/>
        <v>Obra executada (unidade)</v>
      </c>
      <c r="H1395" t="str">
        <f t="shared" si="43"/>
        <v>13306 - AP - Construção do Centro de Referência de Assistência Social - CRAS em Ituporanga</v>
      </c>
    </row>
    <row r="1396" spans="1:8" hidden="1" x14ac:dyDescent="0.25">
      <c r="A1396">
        <v>13307</v>
      </c>
      <c r="B1396" t="s">
        <v>1665</v>
      </c>
      <c r="C1396" t="s">
        <v>16</v>
      </c>
      <c r="D1396" t="s">
        <v>46</v>
      </c>
      <c r="E1396" t="s">
        <v>18</v>
      </c>
      <c r="F1396">
        <v>4</v>
      </c>
      <c r="G1396" t="str">
        <f t="shared" si="42"/>
        <v>Obra executada (unidade)</v>
      </c>
      <c r="H1396" t="str">
        <f t="shared" si="43"/>
        <v>13307 - AP - Construção do Centro de Referência de Assistência Social - CRAS em Quilombo</v>
      </c>
    </row>
    <row r="1397" spans="1:8" hidden="1" x14ac:dyDescent="0.25">
      <c r="A1397">
        <v>13308</v>
      </c>
      <c r="B1397" t="s">
        <v>1666</v>
      </c>
      <c r="C1397" t="s">
        <v>16</v>
      </c>
      <c r="D1397" t="s">
        <v>46</v>
      </c>
      <c r="E1397" t="s">
        <v>18</v>
      </c>
      <c r="F1397">
        <v>4</v>
      </c>
      <c r="G1397" t="str">
        <f t="shared" si="42"/>
        <v>Obra executada (unidade)</v>
      </c>
      <c r="H1397" t="str">
        <f t="shared" si="43"/>
        <v>13308 - AP - Construção do Centro de Referência de Assistência Social - CRAS - ADR - São Lourenço do Oeste</v>
      </c>
    </row>
    <row r="1398" spans="1:8" hidden="1" x14ac:dyDescent="0.25">
      <c r="A1398">
        <v>13309</v>
      </c>
      <c r="B1398" t="s">
        <v>1667</v>
      </c>
      <c r="C1398" t="s">
        <v>16</v>
      </c>
      <c r="D1398" t="s">
        <v>591</v>
      </c>
      <c r="E1398" t="s">
        <v>18</v>
      </c>
      <c r="F1398">
        <v>1</v>
      </c>
      <c r="G1398" t="str">
        <f t="shared" si="42"/>
        <v>Unidade construída (unidade)</v>
      </c>
      <c r="H1398" t="str">
        <f t="shared" si="43"/>
        <v>13309 - AP - Construção de centro de acolhimento para mulheres, idosos, crianças e adolescentes em Quilombo</v>
      </c>
    </row>
    <row r="1399" spans="1:8" hidden="1" x14ac:dyDescent="0.25">
      <c r="A1399">
        <v>13310</v>
      </c>
      <c r="B1399" t="s">
        <v>1668</v>
      </c>
      <c r="C1399" t="s">
        <v>16</v>
      </c>
      <c r="D1399" t="s">
        <v>241</v>
      </c>
      <c r="E1399" t="s">
        <v>18</v>
      </c>
      <c r="F1399">
        <v>2</v>
      </c>
      <c r="G1399" t="str">
        <f t="shared" si="42"/>
        <v>Município atendido (unidade)</v>
      </c>
      <c r="H1399" t="str">
        <f t="shared" si="43"/>
        <v>13310 - AP - Apoio a construção de sedes da APAE em Seara</v>
      </c>
    </row>
    <row r="1400" spans="1:8" hidden="1" x14ac:dyDescent="0.25">
      <c r="A1400">
        <v>13311</v>
      </c>
      <c r="B1400" t="s">
        <v>1669</v>
      </c>
      <c r="C1400" t="s">
        <v>16</v>
      </c>
      <c r="D1400" t="s">
        <v>241</v>
      </c>
      <c r="E1400" t="s">
        <v>18</v>
      </c>
      <c r="F1400">
        <v>8</v>
      </c>
      <c r="G1400" t="str">
        <f t="shared" si="42"/>
        <v>Município atendido (unidade)</v>
      </c>
      <c r="H1400" t="str">
        <f t="shared" si="43"/>
        <v>13311 - AP - Construção, reforma e ampliação de CRAS e CREAS - ADR - Campos Novos</v>
      </c>
    </row>
    <row r="1401" spans="1:8" hidden="1" x14ac:dyDescent="0.25">
      <c r="A1401">
        <v>13312</v>
      </c>
      <c r="B1401" t="s">
        <v>1670</v>
      </c>
      <c r="C1401" t="s">
        <v>16</v>
      </c>
      <c r="D1401" t="s">
        <v>241</v>
      </c>
      <c r="E1401" t="s">
        <v>18</v>
      </c>
      <c r="F1401">
        <v>1</v>
      </c>
      <c r="G1401" t="str">
        <f t="shared" si="42"/>
        <v>Município atendido (unidade)</v>
      </c>
      <c r="H1401" t="str">
        <f t="shared" si="43"/>
        <v>13312 - AP - Apoio a construção da sede da Associação dos Amigos dos Autistas - ADR - Criciúma</v>
      </c>
    </row>
    <row r="1402" spans="1:8" hidden="1" x14ac:dyDescent="0.25">
      <c r="A1402">
        <v>13313</v>
      </c>
      <c r="B1402" t="s">
        <v>1671</v>
      </c>
      <c r="C1402" t="s">
        <v>16</v>
      </c>
      <c r="D1402" t="s">
        <v>46</v>
      </c>
      <c r="E1402" t="s">
        <v>18</v>
      </c>
      <c r="F1402">
        <v>1</v>
      </c>
      <c r="G1402" t="str">
        <f t="shared" si="42"/>
        <v>Obra executada (unidade)</v>
      </c>
      <c r="H1402" t="str">
        <f t="shared" si="43"/>
        <v>13313 - AP - Implantação de UTI neonatal - ADR - São Miguel do Oeste</v>
      </c>
    </row>
    <row r="1403" spans="1:8" hidden="1" x14ac:dyDescent="0.25">
      <c r="A1403">
        <v>13314</v>
      </c>
      <c r="B1403" t="s">
        <v>1672</v>
      </c>
      <c r="C1403" t="s">
        <v>16</v>
      </c>
      <c r="D1403" t="s">
        <v>46</v>
      </c>
      <c r="E1403" t="s">
        <v>18</v>
      </c>
      <c r="F1403">
        <v>1</v>
      </c>
      <c r="G1403" t="str">
        <f t="shared" si="42"/>
        <v>Obra executada (unidade)</v>
      </c>
      <c r="H1403" t="str">
        <f t="shared" si="43"/>
        <v>13314 - AP - Reformar, equipar e ampliar o Hospital da Fundação - ADR - São Lourenço do Oeste</v>
      </c>
    </row>
    <row r="1404" spans="1:8" hidden="1" x14ac:dyDescent="0.25">
      <c r="A1404">
        <v>13315</v>
      </c>
      <c r="B1404" t="s">
        <v>1673</v>
      </c>
      <c r="C1404" t="s">
        <v>16</v>
      </c>
      <c r="D1404" t="s">
        <v>286</v>
      </c>
      <c r="E1404" t="s">
        <v>18</v>
      </c>
      <c r="F1404">
        <v>7</v>
      </c>
      <c r="G1404" t="str">
        <f t="shared" si="42"/>
        <v>Município beneficiado (unidade)</v>
      </c>
      <c r="H1404" t="str">
        <f t="shared" si="43"/>
        <v>13315 - AP - Incentivos financeiros para municípios - ADR - São Lourenço do Oeste</v>
      </c>
    </row>
    <row r="1405" spans="1:8" hidden="1" x14ac:dyDescent="0.25">
      <c r="A1405">
        <v>13316</v>
      </c>
      <c r="B1405" t="s">
        <v>1674</v>
      </c>
      <c r="C1405" t="s">
        <v>16</v>
      </c>
      <c r="D1405" t="s">
        <v>582</v>
      </c>
      <c r="E1405" t="s">
        <v>18</v>
      </c>
      <c r="F1405">
        <v>1</v>
      </c>
      <c r="G1405" t="str">
        <f t="shared" si="42"/>
        <v>Entidade de saúde beneficiada (unidade)</v>
      </c>
      <c r="H1405" t="str">
        <f t="shared" si="43"/>
        <v>13316 - AP - Aquisição de veículo, reforma e ampliação das unidades de saúde em Quilombo</v>
      </c>
    </row>
    <row r="1406" spans="1:8" hidden="1" x14ac:dyDescent="0.25">
      <c r="A1406">
        <v>13317</v>
      </c>
      <c r="B1406" t="s">
        <v>1675</v>
      </c>
      <c r="C1406" t="s">
        <v>16</v>
      </c>
      <c r="D1406" t="s">
        <v>241</v>
      </c>
      <c r="E1406" t="s">
        <v>18</v>
      </c>
      <c r="F1406">
        <v>14</v>
      </c>
      <c r="G1406" t="str">
        <f t="shared" si="42"/>
        <v>Município atendido (unidade)</v>
      </c>
      <c r="H1406" t="str">
        <f t="shared" si="43"/>
        <v>13317 - AP - Fortalecimento dos hospitais filantrópicos da região - ADR - Maravilha</v>
      </c>
    </row>
    <row r="1407" spans="1:8" hidden="1" x14ac:dyDescent="0.25">
      <c r="A1407">
        <v>13318</v>
      </c>
      <c r="B1407" t="s">
        <v>1676</v>
      </c>
      <c r="C1407" t="s">
        <v>16</v>
      </c>
      <c r="D1407" t="s">
        <v>241</v>
      </c>
      <c r="E1407" t="s">
        <v>18</v>
      </c>
      <c r="F1407">
        <v>8</v>
      </c>
      <c r="G1407" t="str">
        <f t="shared" si="42"/>
        <v>Município atendido (unidade)</v>
      </c>
      <c r="H1407" t="str">
        <f t="shared" si="43"/>
        <v>13318 - AP - Fortalecimento dos hospitais da região de Palmitos</v>
      </c>
    </row>
    <row r="1408" spans="1:8" hidden="1" x14ac:dyDescent="0.25">
      <c r="A1408">
        <v>13319</v>
      </c>
      <c r="B1408" t="s">
        <v>1677</v>
      </c>
      <c r="C1408" t="s">
        <v>16</v>
      </c>
      <c r="D1408" t="s">
        <v>1252</v>
      </c>
      <c r="E1408" t="s">
        <v>18</v>
      </c>
      <c r="F1408">
        <v>1</v>
      </c>
      <c r="G1408" t="str">
        <f t="shared" si="42"/>
        <v>Policlínica construída (unidade)</v>
      </c>
      <c r="H1408" t="str">
        <f t="shared" si="43"/>
        <v>13319 - AP - Construção de Policlínica - ADR - Xanxerê</v>
      </c>
    </row>
    <row r="1409" spans="1:8" hidden="1" x14ac:dyDescent="0.25">
      <c r="A1409">
        <v>13320</v>
      </c>
      <c r="B1409" t="s">
        <v>1678</v>
      </c>
      <c r="C1409" t="s">
        <v>16</v>
      </c>
      <c r="D1409" t="s">
        <v>159</v>
      </c>
      <c r="E1409" t="s">
        <v>18</v>
      </c>
      <c r="F1409">
        <v>1</v>
      </c>
      <c r="G1409" t="str">
        <f t="shared" si="42"/>
        <v>Veículo adquirido (unidade)</v>
      </c>
      <c r="H1409" t="str">
        <f t="shared" si="43"/>
        <v>13320 - AP - Aquisição e manutenção de UTI móvel - ADR - Concórdia</v>
      </c>
    </row>
    <row r="1410" spans="1:8" hidden="1" x14ac:dyDescent="0.25">
      <c r="A1410">
        <v>13321</v>
      </c>
      <c r="B1410" t="s">
        <v>1679</v>
      </c>
      <c r="C1410" t="s">
        <v>16</v>
      </c>
      <c r="D1410" t="s">
        <v>1252</v>
      </c>
      <c r="E1410" t="s">
        <v>18</v>
      </c>
      <c r="F1410">
        <v>1</v>
      </c>
      <c r="G1410" t="str">
        <f t="shared" si="42"/>
        <v>Policlínica construída (unidade)</v>
      </c>
      <c r="H1410" t="str">
        <f t="shared" si="43"/>
        <v>13321 - AP - Construção e manutenção de clínica de especialidades - ADR - Concórdia</v>
      </c>
    </row>
    <row r="1411" spans="1:8" hidden="1" x14ac:dyDescent="0.25">
      <c r="A1411">
        <v>13322</v>
      </c>
      <c r="B1411" t="s">
        <v>1680</v>
      </c>
      <c r="C1411" t="s">
        <v>16</v>
      </c>
      <c r="D1411" t="s">
        <v>159</v>
      </c>
      <c r="E1411" t="s">
        <v>18</v>
      </c>
      <c r="F1411">
        <v>1</v>
      </c>
      <c r="G1411" t="str">
        <f t="shared" ref="G1411:G1474" si="44">CONCATENATE(D1411," (",E1411,")")</f>
        <v>Veículo adquirido (unidade)</v>
      </c>
      <c r="H1411" t="str">
        <f t="shared" ref="H1411:H1474" si="45">CONCATENATE(A1411," - ",B1411)</f>
        <v>13322 - AP - Aquisição de ambulância para suporte aos municípios da região de Seara</v>
      </c>
    </row>
    <row r="1412" spans="1:8" hidden="1" x14ac:dyDescent="0.25">
      <c r="A1412">
        <v>13323</v>
      </c>
      <c r="B1412" t="s">
        <v>1681</v>
      </c>
      <c r="C1412" t="s">
        <v>16</v>
      </c>
      <c r="D1412" t="s">
        <v>1329</v>
      </c>
      <c r="E1412" t="s">
        <v>18</v>
      </c>
      <c r="F1412">
        <v>1</v>
      </c>
      <c r="G1412" t="str">
        <f t="shared" si="44"/>
        <v>Centro construído (unidade)</v>
      </c>
      <c r="H1412" t="str">
        <f t="shared" si="45"/>
        <v>13323 - AP - Construção de centro de reabilitação física, auditiva e ostomizados - ADR - Joaçaba</v>
      </c>
    </row>
    <row r="1413" spans="1:8" hidden="1" x14ac:dyDescent="0.25">
      <c r="A1413">
        <v>13324</v>
      </c>
      <c r="B1413" t="s">
        <v>1682</v>
      </c>
      <c r="C1413" t="s">
        <v>16</v>
      </c>
      <c r="D1413" t="s">
        <v>591</v>
      </c>
      <c r="E1413" t="s">
        <v>18</v>
      </c>
      <c r="F1413">
        <v>1</v>
      </c>
      <c r="G1413" t="str">
        <f t="shared" si="44"/>
        <v>Unidade construída (unidade)</v>
      </c>
      <c r="H1413" t="str">
        <f t="shared" si="45"/>
        <v>13324 - AP - Construção de unidade de tratamento oncológico em Caçador</v>
      </c>
    </row>
    <row r="1414" spans="1:8" hidden="1" x14ac:dyDescent="0.25">
      <c r="A1414">
        <v>13325</v>
      </c>
      <c r="B1414" t="s">
        <v>1683</v>
      </c>
      <c r="C1414" t="s">
        <v>16</v>
      </c>
      <c r="D1414" t="s">
        <v>286</v>
      </c>
      <c r="E1414" t="s">
        <v>18</v>
      </c>
      <c r="F1414">
        <v>7</v>
      </c>
      <c r="G1414" t="str">
        <f t="shared" si="44"/>
        <v>Município beneficiado (unidade)</v>
      </c>
      <c r="H1414" t="str">
        <f t="shared" si="45"/>
        <v>13325 - AP - Implantação de Policlínica e centro de reabilitação - ADR - Videira</v>
      </c>
    </row>
    <row r="1415" spans="1:8" hidden="1" x14ac:dyDescent="0.25">
      <c r="A1415">
        <v>13326</v>
      </c>
      <c r="B1415" t="s">
        <v>1684</v>
      </c>
      <c r="C1415" t="s">
        <v>16</v>
      </c>
      <c r="D1415" t="s">
        <v>286</v>
      </c>
      <c r="E1415" t="s">
        <v>18</v>
      </c>
      <c r="F1415">
        <v>8</v>
      </c>
      <c r="G1415" t="str">
        <f t="shared" si="44"/>
        <v>Município beneficiado (unidade)</v>
      </c>
      <c r="H1415" t="str">
        <f t="shared" si="45"/>
        <v>13326 - AP - Construção, ampliação, reforma e aquisição de equip para hospitais da região - ADR Campos Novos</v>
      </c>
    </row>
    <row r="1416" spans="1:8" hidden="1" x14ac:dyDescent="0.25">
      <c r="A1416">
        <v>13327</v>
      </c>
      <c r="B1416" t="s">
        <v>1685</v>
      </c>
      <c r="C1416" t="s">
        <v>16</v>
      </c>
      <c r="D1416" t="s">
        <v>1252</v>
      </c>
      <c r="E1416" t="s">
        <v>18</v>
      </c>
      <c r="F1416">
        <v>1</v>
      </c>
      <c r="G1416" t="str">
        <f t="shared" si="44"/>
        <v>Policlínica construída (unidade)</v>
      </c>
      <c r="H1416" t="str">
        <f t="shared" si="45"/>
        <v>13327 - AP - Construção de Policlínica - ADR - Lages</v>
      </c>
    </row>
    <row r="1417" spans="1:8" hidden="1" x14ac:dyDescent="0.25">
      <c r="A1417">
        <v>13328</v>
      </c>
      <c r="B1417" t="s">
        <v>1686</v>
      </c>
      <c r="C1417" t="s">
        <v>16</v>
      </c>
      <c r="D1417" t="s">
        <v>1252</v>
      </c>
      <c r="E1417" t="s">
        <v>18</v>
      </c>
      <c r="F1417">
        <v>1</v>
      </c>
      <c r="G1417" t="str">
        <f t="shared" si="44"/>
        <v>Policlínica construída (unidade)</v>
      </c>
      <c r="H1417" t="str">
        <f t="shared" si="45"/>
        <v>13328 - AP - Construção de Policlínica em São Joaquim</v>
      </c>
    </row>
    <row r="1418" spans="1:8" hidden="1" x14ac:dyDescent="0.25">
      <c r="A1418">
        <v>13329</v>
      </c>
      <c r="B1418" t="s">
        <v>1687</v>
      </c>
      <c r="C1418" t="s">
        <v>16</v>
      </c>
      <c r="D1418" t="s">
        <v>1252</v>
      </c>
      <c r="E1418" t="s">
        <v>18</v>
      </c>
      <c r="F1418">
        <v>1</v>
      </c>
      <c r="G1418" t="str">
        <f t="shared" si="44"/>
        <v>Policlínica construída (unidade)</v>
      </c>
      <c r="H1418" t="str">
        <f t="shared" si="45"/>
        <v>13329 - AP - Construção de Policlínica - ADR - Rio do Sul</v>
      </c>
    </row>
    <row r="1419" spans="1:8" hidden="1" x14ac:dyDescent="0.25">
      <c r="A1419">
        <v>13330</v>
      </c>
      <c r="B1419" t="s">
        <v>1688</v>
      </c>
      <c r="C1419" t="s">
        <v>16</v>
      </c>
      <c r="D1419" t="s">
        <v>1252</v>
      </c>
      <c r="E1419" t="s">
        <v>18</v>
      </c>
      <c r="F1419">
        <v>1</v>
      </c>
      <c r="G1419" t="str">
        <f t="shared" si="44"/>
        <v>Policlínica construída (unidade)</v>
      </c>
      <c r="H1419" t="str">
        <f t="shared" si="45"/>
        <v>13330 - AP - Construção de Policlínica - ADR - Tubarão</v>
      </c>
    </row>
    <row r="1420" spans="1:8" hidden="1" x14ac:dyDescent="0.25">
      <c r="A1420">
        <v>13331</v>
      </c>
      <c r="B1420" t="s">
        <v>1689</v>
      </c>
      <c r="C1420" t="s">
        <v>16</v>
      </c>
      <c r="D1420" t="s">
        <v>286</v>
      </c>
      <c r="E1420" t="s">
        <v>18</v>
      </c>
      <c r="F1420">
        <v>9</v>
      </c>
      <c r="G1420" t="str">
        <f t="shared" si="44"/>
        <v>Município beneficiado (unidade)</v>
      </c>
      <c r="H1420" t="str">
        <f t="shared" si="45"/>
        <v>13331 - AP - Aumento de leitos de UTI adulto e neonatal - ADR - Itajaí</v>
      </c>
    </row>
    <row r="1421" spans="1:8" hidden="1" x14ac:dyDescent="0.25">
      <c r="A1421">
        <v>13332</v>
      </c>
      <c r="B1421" t="s">
        <v>1690</v>
      </c>
      <c r="C1421" t="s">
        <v>16</v>
      </c>
      <c r="D1421" t="s">
        <v>286</v>
      </c>
      <c r="E1421" t="s">
        <v>18</v>
      </c>
      <c r="F1421">
        <v>9</v>
      </c>
      <c r="G1421" t="str">
        <f t="shared" si="44"/>
        <v>Município beneficiado (unidade)</v>
      </c>
      <c r="H1421" t="str">
        <f t="shared" si="45"/>
        <v>13332 - AP - Aumento de leitos nos hospitais - ADR - Itajaí</v>
      </c>
    </row>
    <row r="1422" spans="1:8" hidden="1" x14ac:dyDescent="0.25">
      <c r="A1422">
        <v>13333</v>
      </c>
      <c r="B1422" t="s">
        <v>1691</v>
      </c>
      <c r="C1422" t="s">
        <v>16</v>
      </c>
      <c r="D1422" t="s">
        <v>286</v>
      </c>
      <c r="E1422" t="s">
        <v>18</v>
      </c>
      <c r="F1422">
        <v>5</v>
      </c>
      <c r="G1422" t="str">
        <f t="shared" si="44"/>
        <v>Município beneficiado (unidade)</v>
      </c>
      <c r="H1422" t="str">
        <f t="shared" si="45"/>
        <v>13333 - AP - Incentivos financeiros para custeio da atenção básica e assistência hospitalar - ADR - Blumenau</v>
      </c>
    </row>
    <row r="1423" spans="1:8" hidden="1" x14ac:dyDescent="0.25">
      <c r="A1423">
        <v>13334</v>
      </c>
      <c r="B1423" t="s">
        <v>1692</v>
      </c>
      <c r="C1423" t="s">
        <v>16</v>
      </c>
      <c r="D1423" t="s">
        <v>286</v>
      </c>
      <c r="E1423" t="s">
        <v>18</v>
      </c>
      <c r="F1423">
        <v>1</v>
      </c>
      <c r="G1423" t="str">
        <f t="shared" si="44"/>
        <v>Município beneficiado (unidade)</v>
      </c>
      <c r="H1423" t="str">
        <f t="shared" si="45"/>
        <v>13334 - AP - Incentivos financeiros para custeio do Hospital Beatriz Ramos</v>
      </c>
    </row>
    <row r="1424" spans="1:8" hidden="1" x14ac:dyDescent="0.25">
      <c r="A1424">
        <v>13335</v>
      </c>
      <c r="B1424" t="s">
        <v>1693</v>
      </c>
      <c r="C1424" t="s">
        <v>16</v>
      </c>
      <c r="D1424" t="s">
        <v>286</v>
      </c>
      <c r="E1424" t="s">
        <v>18</v>
      </c>
      <c r="F1424">
        <v>7</v>
      </c>
      <c r="G1424" t="str">
        <f t="shared" si="44"/>
        <v>Município beneficiado (unidade)</v>
      </c>
      <c r="H1424" t="str">
        <f t="shared" si="45"/>
        <v>13335 - AP - Credenciamento de leitos hospitalares na região de Timbó</v>
      </c>
    </row>
    <row r="1425" spans="1:8" hidden="1" x14ac:dyDescent="0.25">
      <c r="A1425">
        <v>13336</v>
      </c>
      <c r="B1425" t="s">
        <v>1694</v>
      </c>
      <c r="C1425" t="s">
        <v>16</v>
      </c>
      <c r="D1425" t="s">
        <v>286</v>
      </c>
      <c r="E1425" t="s">
        <v>18</v>
      </c>
      <c r="F1425">
        <v>7</v>
      </c>
      <c r="G1425" t="str">
        <f t="shared" si="44"/>
        <v>Município beneficiado (unidade)</v>
      </c>
      <c r="H1425" t="str">
        <f t="shared" si="45"/>
        <v>13336 - AP - Readequação dos serviços prestados pelo SAMU na região de Timbó</v>
      </c>
    </row>
    <row r="1426" spans="1:8" hidden="1" x14ac:dyDescent="0.25">
      <c r="A1426">
        <v>13337</v>
      </c>
      <c r="B1426" t="s">
        <v>1695</v>
      </c>
      <c r="C1426" t="s">
        <v>16</v>
      </c>
      <c r="D1426" t="s">
        <v>46</v>
      </c>
      <c r="E1426" t="s">
        <v>18</v>
      </c>
      <c r="F1426">
        <v>1</v>
      </c>
      <c r="G1426" t="str">
        <f t="shared" si="44"/>
        <v>Obra executada (unidade)</v>
      </c>
      <c r="H1426" t="str">
        <f t="shared" si="45"/>
        <v>13337 - AP - Conclusão da reforma do Hospital e Maternidade Maria Auxiliadora</v>
      </c>
    </row>
    <row r="1427" spans="1:8" hidden="1" x14ac:dyDescent="0.25">
      <c r="A1427">
        <v>13338</v>
      </c>
      <c r="B1427" t="s">
        <v>1696</v>
      </c>
      <c r="C1427" t="s">
        <v>16</v>
      </c>
      <c r="D1427" t="s">
        <v>286</v>
      </c>
      <c r="E1427" t="s">
        <v>18</v>
      </c>
      <c r="F1427">
        <v>1</v>
      </c>
      <c r="G1427" t="str">
        <f t="shared" si="44"/>
        <v>Município beneficiado (unidade)</v>
      </c>
      <c r="H1427" t="str">
        <f t="shared" si="45"/>
        <v>13338 - AP - Incentivos financeiros para custeio do Hospital Bom Jesus em Ituporanga</v>
      </c>
    </row>
    <row r="1428" spans="1:8" hidden="1" x14ac:dyDescent="0.25">
      <c r="A1428">
        <v>13339</v>
      </c>
      <c r="B1428" t="s">
        <v>1697</v>
      </c>
      <c r="C1428" t="s">
        <v>16</v>
      </c>
      <c r="D1428" t="s">
        <v>286</v>
      </c>
      <c r="E1428" t="s">
        <v>18</v>
      </c>
      <c r="F1428">
        <v>7</v>
      </c>
      <c r="G1428" t="str">
        <f t="shared" si="44"/>
        <v>Município beneficiado (unidade)</v>
      </c>
      <c r="H1428" t="str">
        <f t="shared" si="45"/>
        <v>13339 - AP - Aquisição de equipamentos para hospitais da região - ADR - Rio do Sul</v>
      </c>
    </row>
    <row r="1429" spans="1:8" hidden="1" x14ac:dyDescent="0.25">
      <c r="A1429">
        <v>13340</v>
      </c>
      <c r="B1429" t="s">
        <v>1698</v>
      </c>
      <c r="C1429" t="s">
        <v>16</v>
      </c>
      <c r="D1429" t="s">
        <v>286</v>
      </c>
      <c r="E1429" t="s">
        <v>18</v>
      </c>
      <c r="F1429">
        <v>6</v>
      </c>
      <c r="G1429" t="str">
        <f t="shared" si="44"/>
        <v>Município beneficiado (unidade)</v>
      </c>
      <c r="H1429" t="str">
        <f t="shared" si="45"/>
        <v>13340 - AP - Incentivos financeiros para manutenção e investimentos nos hospitais da região de Taió</v>
      </c>
    </row>
    <row r="1430" spans="1:8" hidden="1" x14ac:dyDescent="0.25">
      <c r="A1430">
        <v>13341</v>
      </c>
      <c r="B1430" t="s">
        <v>1699</v>
      </c>
      <c r="C1430" t="s">
        <v>16</v>
      </c>
      <c r="D1430" t="s">
        <v>286</v>
      </c>
      <c r="E1430" t="s">
        <v>18</v>
      </c>
      <c r="F1430">
        <v>1</v>
      </c>
      <c r="G1430" t="str">
        <f t="shared" si="44"/>
        <v>Município beneficiado (unidade)</v>
      </c>
      <c r="H1430" t="str">
        <f t="shared" si="45"/>
        <v>13341 - AP - Incentivos financeiros para custeio e manutenção do Hospital Regional - ADR - Curitibanos</v>
      </c>
    </row>
    <row r="1431" spans="1:8" hidden="1" x14ac:dyDescent="0.25">
      <c r="A1431">
        <v>13342</v>
      </c>
      <c r="B1431" t="s">
        <v>1700</v>
      </c>
      <c r="C1431" t="s">
        <v>16</v>
      </c>
      <c r="D1431" t="s">
        <v>46</v>
      </c>
      <c r="E1431" t="s">
        <v>18</v>
      </c>
      <c r="F1431">
        <v>1</v>
      </c>
      <c r="G1431" t="str">
        <f t="shared" si="44"/>
        <v>Obra executada (unidade)</v>
      </c>
      <c r="H1431" t="str">
        <f t="shared" si="45"/>
        <v>13342 - AP - Construção do centro cirúrgico do Hospital Santa Cruz em Canoinhas</v>
      </c>
    </row>
    <row r="1432" spans="1:8" hidden="1" x14ac:dyDescent="0.25">
      <c r="A1432">
        <v>13343</v>
      </c>
      <c r="B1432" t="s">
        <v>1701</v>
      </c>
      <c r="C1432" t="s">
        <v>27</v>
      </c>
      <c r="D1432" t="s">
        <v>286</v>
      </c>
      <c r="E1432" t="s">
        <v>18</v>
      </c>
      <c r="F1432">
        <v>6</v>
      </c>
      <c r="G1432" t="str">
        <f t="shared" si="44"/>
        <v>Município beneficiado (unidade)</v>
      </c>
      <c r="H1432" t="str">
        <f t="shared" si="45"/>
        <v>13343 - AP - Construção, ampliação e aquisição equipamentos Unidades Básicas de Saúde na região de Canoinhas</v>
      </c>
    </row>
    <row r="1433" spans="1:8" hidden="1" x14ac:dyDescent="0.25">
      <c r="A1433">
        <v>13344</v>
      </c>
      <c r="B1433" t="s">
        <v>1702</v>
      </c>
      <c r="C1433" t="s">
        <v>16</v>
      </c>
      <c r="D1433" t="s">
        <v>286</v>
      </c>
      <c r="E1433" t="s">
        <v>18</v>
      </c>
      <c r="F1433">
        <v>6</v>
      </c>
      <c r="G1433" t="str">
        <f t="shared" si="44"/>
        <v>Município beneficiado (unidade)</v>
      </c>
      <c r="H1433" t="str">
        <f t="shared" si="45"/>
        <v>13344 - AP - Ampliação das atividades do HEMOSC - ADR - Canoinhas</v>
      </c>
    </row>
    <row r="1434" spans="1:8" hidden="1" x14ac:dyDescent="0.25">
      <c r="A1434">
        <v>13345</v>
      </c>
      <c r="B1434" t="s">
        <v>1703</v>
      </c>
      <c r="C1434" t="s">
        <v>16</v>
      </c>
      <c r="D1434" t="s">
        <v>46</v>
      </c>
      <c r="E1434" t="s">
        <v>18</v>
      </c>
      <c r="F1434">
        <v>1</v>
      </c>
      <c r="G1434" t="str">
        <f t="shared" si="44"/>
        <v>Obra executada (unidade)</v>
      </c>
      <c r="H1434" t="str">
        <f t="shared" si="45"/>
        <v>13345 - AP - Construção de hospital materno e infantil - ADR - Mafra</v>
      </c>
    </row>
    <row r="1435" spans="1:8" hidden="1" x14ac:dyDescent="0.25">
      <c r="A1435">
        <v>13346</v>
      </c>
      <c r="B1435" t="s">
        <v>1704</v>
      </c>
      <c r="C1435" t="s">
        <v>16</v>
      </c>
      <c r="D1435" t="s">
        <v>286</v>
      </c>
      <c r="E1435" t="s">
        <v>18</v>
      </c>
      <c r="F1435">
        <v>1</v>
      </c>
      <c r="G1435" t="str">
        <f t="shared" si="44"/>
        <v>Município beneficiado (unidade)</v>
      </c>
      <c r="H1435" t="str">
        <f t="shared" si="45"/>
        <v>13346 - AP - Construção de unidade de atenção básica em saúde - ADR - Joinville</v>
      </c>
    </row>
    <row r="1436" spans="1:8" hidden="1" x14ac:dyDescent="0.25">
      <c r="A1436">
        <v>13347</v>
      </c>
      <c r="B1436" t="s">
        <v>1705</v>
      </c>
      <c r="C1436" t="s">
        <v>16</v>
      </c>
      <c r="D1436" t="s">
        <v>286</v>
      </c>
      <c r="E1436" t="s">
        <v>18</v>
      </c>
      <c r="F1436">
        <v>8</v>
      </c>
      <c r="G1436" t="str">
        <f t="shared" si="44"/>
        <v>Município beneficiado (unidade)</v>
      </c>
      <c r="H1436" t="str">
        <f t="shared" si="45"/>
        <v>13347 - AP - Construir e equipar leitos hospitalares e UTIs - ADR - Joinville</v>
      </c>
    </row>
    <row r="1437" spans="1:8" hidden="1" x14ac:dyDescent="0.25">
      <c r="A1437">
        <v>13348</v>
      </c>
      <c r="B1437" t="s">
        <v>1706</v>
      </c>
      <c r="C1437" t="s">
        <v>16</v>
      </c>
      <c r="D1437" t="s">
        <v>286</v>
      </c>
      <c r="E1437" t="s">
        <v>18</v>
      </c>
      <c r="F1437">
        <v>8</v>
      </c>
      <c r="G1437" t="str">
        <f t="shared" si="44"/>
        <v>Município beneficiado (unidade)</v>
      </c>
      <c r="H1437" t="str">
        <f t="shared" si="45"/>
        <v>13348 - AP - Construção de Central Regional de Emergência - ADR - Joinville</v>
      </c>
    </row>
    <row r="1438" spans="1:8" hidden="1" x14ac:dyDescent="0.25">
      <c r="A1438">
        <v>13349</v>
      </c>
      <c r="B1438" t="s">
        <v>1707</v>
      </c>
      <c r="C1438" t="s">
        <v>16</v>
      </c>
      <c r="D1438" t="s">
        <v>46</v>
      </c>
      <c r="E1438" t="s">
        <v>18</v>
      </c>
      <c r="F1438">
        <v>1</v>
      </c>
      <c r="G1438" t="str">
        <f t="shared" si="44"/>
        <v>Obra executada (unidade)</v>
      </c>
      <c r="H1438" t="str">
        <f t="shared" si="45"/>
        <v>13349 - AP - Conclusão das obras do Hospital Santa Terezinha em Braço do Norte</v>
      </c>
    </row>
    <row r="1439" spans="1:8" hidden="1" x14ac:dyDescent="0.25">
      <c r="A1439">
        <v>13350</v>
      </c>
      <c r="B1439" t="s">
        <v>1708</v>
      </c>
      <c r="C1439" t="s">
        <v>16</v>
      </c>
      <c r="D1439" t="s">
        <v>46</v>
      </c>
      <c r="E1439" t="s">
        <v>18</v>
      </c>
      <c r="F1439">
        <v>1</v>
      </c>
      <c r="G1439" t="str">
        <f t="shared" si="44"/>
        <v>Obra executada (unidade)</v>
      </c>
      <c r="H1439" t="str">
        <f t="shared" si="45"/>
        <v>13350 - AP - Implantação da UTI no Hospital Senhor Bom Jesus dos Passos em Laguna</v>
      </c>
    </row>
    <row r="1440" spans="1:8" hidden="1" x14ac:dyDescent="0.25">
      <c r="A1440">
        <v>13351</v>
      </c>
      <c r="B1440" t="s">
        <v>1709</v>
      </c>
      <c r="C1440" t="s">
        <v>16</v>
      </c>
      <c r="D1440" t="s">
        <v>46</v>
      </c>
      <c r="E1440" t="s">
        <v>18</v>
      </c>
      <c r="F1440">
        <v>1</v>
      </c>
      <c r="G1440" t="str">
        <f t="shared" si="44"/>
        <v>Obra executada (unidade)</v>
      </c>
      <c r="H1440" t="str">
        <f t="shared" si="45"/>
        <v>13351 - AP - Construção e reforma de unidades básicas de saúde em Laguna</v>
      </c>
    </row>
    <row r="1441" spans="1:8" hidden="1" x14ac:dyDescent="0.25">
      <c r="A1441">
        <v>13352</v>
      </c>
      <c r="B1441" t="s">
        <v>1710</v>
      </c>
      <c r="C1441" t="s">
        <v>16</v>
      </c>
      <c r="D1441" t="s">
        <v>92</v>
      </c>
      <c r="E1441" t="s">
        <v>31</v>
      </c>
      <c r="F1441">
        <v>20</v>
      </c>
      <c r="G1441" t="str">
        <f t="shared" si="44"/>
        <v>Rodovia pavimentada (km)</v>
      </c>
      <c r="H1441" t="str">
        <f t="shared" si="45"/>
        <v>13352 - AP - Implantação do contorno de Cocal do Sul e reab/aum capa tr Criciúma - Cocal do Sul - Urussanga</v>
      </c>
    </row>
    <row r="1442" spans="1:8" hidden="1" x14ac:dyDescent="0.25">
      <c r="A1442">
        <v>13353</v>
      </c>
      <c r="B1442" t="s">
        <v>1711</v>
      </c>
      <c r="C1442" t="s">
        <v>16</v>
      </c>
      <c r="D1442" t="s">
        <v>286</v>
      </c>
      <c r="E1442" t="s">
        <v>18</v>
      </c>
      <c r="F1442">
        <v>12</v>
      </c>
      <c r="G1442" t="str">
        <f t="shared" si="44"/>
        <v>Município beneficiado (unidade)</v>
      </c>
      <c r="H1442" t="str">
        <f t="shared" si="45"/>
        <v>13353 - AP - Realizar convênios para manutenção dos hospitais da região - ADR - Criciúma</v>
      </c>
    </row>
    <row r="1443" spans="1:8" hidden="1" x14ac:dyDescent="0.25">
      <c r="A1443">
        <v>13354</v>
      </c>
      <c r="B1443" t="s">
        <v>1712</v>
      </c>
      <c r="C1443" t="s">
        <v>16</v>
      </c>
      <c r="D1443" t="s">
        <v>286</v>
      </c>
      <c r="E1443" t="s">
        <v>18</v>
      </c>
      <c r="F1443">
        <v>15</v>
      </c>
      <c r="G1443" t="str">
        <f t="shared" si="44"/>
        <v>Município beneficiado (unidade)</v>
      </c>
      <c r="H1443" t="str">
        <f t="shared" si="45"/>
        <v>13354 - AP - Implantar serviços de alta complexidade no Hospital Regional de Araranguá - ADR - Araranguá</v>
      </c>
    </row>
    <row r="1444" spans="1:8" hidden="1" x14ac:dyDescent="0.25">
      <c r="A1444">
        <v>13355</v>
      </c>
      <c r="B1444" t="s">
        <v>1713</v>
      </c>
      <c r="C1444" t="s">
        <v>16</v>
      </c>
      <c r="D1444" t="s">
        <v>163</v>
      </c>
      <c r="E1444" t="s">
        <v>18</v>
      </c>
      <c r="F1444">
        <v>1</v>
      </c>
      <c r="G1444" t="str">
        <f t="shared" si="44"/>
        <v>Equipamento adquirido (unidade)</v>
      </c>
      <c r="H1444" t="str">
        <f t="shared" si="45"/>
        <v>13355 - AP - Aquisição de aparelho de ressonância magnética para a região do extremo sul - ADR - Araranguá</v>
      </c>
    </row>
    <row r="1445" spans="1:8" hidden="1" x14ac:dyDescent="0.25">
      <c r="A1445">
        <v>13356</v>
      </c>
      <c r="B1445" t="s">
        <v>1714</v>
      </c>
      <c r="C1445" t="s">
        <v>16</v>
      </c>
      <c r="D1445" t="s">
        <v>286</v>
      </c>
      <c r="E1445" t="s">
        <v>18</v>
      </c>
      <c r="F1445">
        <v>15</v>
      </c>
      <c r="G1445" t="str">
        <f t="shared" si="44"/>
        <v>Município beneficiado (unidade)</v>
      </c>
      <c r="H1445" t="str">
        <f t="shared" si="45"/>
        <v>13356 - AP - Incentivos financeiros para os hospitais da região - ADR - Araranguá</v>
      </c>
    </row>
    <row r="1446" spans="1:8" hidden="1" x14ac:dyDescent="0.25">
      <c r="A1446">
        <v>13357</v>
      </c>
      <c r="B1446" t="s">
        <v>1715</v>
      </c>
      <c r="C1446" t="s">
        <v>16</v>
      </c>
      <c r="D1446" t="s">
        <v>46</v>
      </c>
      <c r="E1446" t="s">
        <v>18</v>
      </c>
      <c r="F1446">
        <v>1</v>
      </c>
      <c r="G1446" t="str">
        <f t="shared" si="44"/>
        <v>Obra executada (unidade)</v>
      </c>
      <c r="H1446" t="str">
        <f t="shared" si="45"/>
        <v>13357 - AP - Reforma e ampliação do Hospital Regional de Araranguá - ADR - Araranguá</v>
      </c>
    </row>
    <row r="1447" spans="1:8" hidden="1" x14ac:dyDescent="0.25">
      <c r="A1447">
        <v>13358</v>
      </c>
      <c r="B1447" t="s">
        <v>1716</v>
      </c>
      <c r="C1447" t="s">
        <v>16</v>
      </c>
      <c r="D1447" t="s">
        <v>46</v>
      </c>
      <c r="E1447" t="s">
        <v>18</v>
      </c>
      <c r="F1447">
        <v>1</v>
      </c>
      <c r="G1447" t="str">
        <f t="shared" si="44"/>
        <v>Obra executada (unidade)</v>
      </c>
      <c r="H1447" t="str">
        <f t="shared" si="45"/>
        <v>13358 - AP - Construção e aparelhamento de Hospital Regional em São Joaquim</v>
      </c>
    </row>
    <row r="1448" spans="1:8" hidden="1" x14ac:dyDescent="0.25">
      <c r="A1448">
        <v>13359</v>
      </c>
      <c r="B1448" t="s">
        <v>1717</v>
      </c>
      <c r="C1448" t="s">
        <v>16</v>
      </c>
      <c r="D1448" t="s">
        <v>591</v>
      </c>
      <c r="E1448" t="s">
        <v>18</v>
      </c>
      <c r="F1448">
        <v>1</v>
      </c>
      <c r="G1448" t="str">
        <f t="shared" si="44"/>
        <v>Unidade construída (unidade)</v>
      </c>
      <c r="H1448" t="str">
        <f t="shared" si="45"/>
        <v>13359 - AP - Implantação de centro de inovação tecnológica - ADR - São Miguel do Oeste</v>
      </c>
    </row>
    <row r="1449" spans="1:8" hidden="1" x14ac:dyDescent="0.25">
      <c r="A1449">
        <v>13361</v>
      </c>
      <c r="B1449" t="s">
        <v>1718</v>
      </c>
      <c r="C1449" t="s">
        <v>16</v>
      </c>
      <c r="D1449" t="s">
        <v>46</v>
      </c>
      <c r="E1449" t="s">
        <v>18</v>
      </c>
      <c r="F1449">
        <v>1</v>
      </c>
      <c r="G1449" t="str">
        <f t="shared" si="44"/>
        <v>Obra executada (unidade)</v>
      </c>
      <c r="H1449" t="str">
        <f t="shared" si="45"/>
        <v>13361 - AP - Construção do centro de atendimento socioeducativo provisório - ADR - São Miguel do Oeste</v>
      </c>
    </row>
    <row r="1450" spans="1:8" hidden="1" x14ac:dyDescent="0.25">
      <c r="A1450">
        <v>13362</v>
      </c>
      <c r="B1450" t="s">
        <v>1719</v>
      </c>
      <c r="C1450" t="s">
        <v>16</v>
      </c>
      <c r="D1450" t="s">
        <v>46</v>
      </c>
      <c r="E1450" t="s">
        <v>18</v>
      </c>
      <c r="F1450">
        <v>1</v>
      </c>
      <c r="G1450" t="str">
        <f t="shared" si="44"/>
        <v>Obra executada (unidade)</v>
      </c>
      <c r="H1450" t="str">
        <f t="shared" si="45"/>
        <v>13362 - AP - Construção de unidade de segurança pública - ADR - São Miguel do Oeste</v>
      </c>
    </row>
    <row r="1451" spans="1:8" hidden="1" x14ac:dyDescent="0.25">
      <c r="A1451">
        <v>13363</v>
      </c>
      <c r="B1451" t="s">
        <v>1720</v>
      </c>
      <c r="C1451" t="s">
        <v>16</v>
      </c>
      <c r="D1451" t="s">
        <v>241</v>
      </c>
      <c r="E1451" t="s">
        <v>18</v>
      </c>
      <c r="F1451">
        <v>6</v>
      </c>
      <c r="G1451" t="str">
        <f t="shared" si="44"/>
        <v>Município atendido (unidade)</v>
      </c>
      <c r="H1451" t="str">
        <f t="shared" si="45"/>
        <v>13363 - AP - Implantação e melhorias operacionais no sist. de abastecimento de água em Dionísio Cerqueira</v>
      </c>
    </row>
    <row r="1452" spans="1:8" hidden="1" x14ac:dyDescent="0.25">
      <c r="A1452">
        <v>13364</v>
      </c>
      <c r="B1452" t="s">
        <v>1721</v>
      </c>
      <c r="C1452" t="s">
        <v>16</v>
      </c>
      <c r="D1452" t="s">
        <v>241</v>
      </c>
      <c r="E1452" t="s">
        <v>18</v>
      </c>
      <c r="F1452">
        <v>1</v>
      </c>
      <c r="G1452" t="str">
        <f t="shared" si="44"/>
        <v>Município atendido (unidade)</v>
      </c>
      <c r="H1452" t="str">
        <f t="shared" si="45"/>
        <v>13364 - AP - Implantação do sistema de esgoto sanitário em Dionísio Cerqueira</v>
      </c>
    </row>
    <row r="1453" spans="1:8" hidden="1" x14ac:dyDescent="0.25">
      <c r="A1453">
        <v>13365</v>
      </c>
      <c r="B1453" t="s">
        <v>1722</v>
      </c>
      <c r="C1453" t="s">
        <v>16</v>
      </c>
      <c r="D1453" t="s">
        <v>1723</v>
      </c>
      <c r="E1453" t="s">
        <v>18</v>
      </c>
      <c r="F1453">
        <v>1</v>
      </c>
      <c r="G1453" t="str">
        <f t="shared" si="44"/>
        <v>Aeroporto implantado (unidade)</v>
      </c>
      <c r="H1453" t="str">
        <f t="shared" si="45"/>
        <v>13365 - AP - Adequação/melhoria/supervisão infraestrutura do aeroporto de Dionísio Cerqueira</v>
      </c>
    </row>
    <row r="1454" spans="1:8" hidden="1" x14ac:dyDescent="0.25">
      <c r="A1454">
        <v>13366</v>
      </c>
      <c r="B1454" t="s">
        <v>1724</v>
      </c>
      <c r="C1454" t="s">
        <v>16</v>
      </c>
      <c r="D1454" t="s">
        <v>46</v>
      </c>
      <c r="E1454" t="s">
        <v>18</v>
      </c>
      <c r="F1454">
        <v>1</v>
      </c>
      <c r="G1454" t="str">
        <f t="shared" si="44"/>
        <v>Obra executada (unidade)</v>
      </c>
      <c r="H1454" t="str">
        <f t="shared" si="45"/>
        <v>13366 - AP - Revitalização da SC que liga São José do Cedro a Princesa</v>
      </c>
    </row>
    <row r="1455" spans="1:8" hidden="1" x14ac:dyDescent="0.25">
      <c r="A1455">
        <v>13367</v>
      </c>
      <c r="B1455" t="s">
        <v>1725</v>
      </c>
      <c r="C1455" t="s">
        <v>16</v>
      </c>
      <c r="D1455" t="s">
        <v>591</v>
      </c>
      <c r="E1455" t="s">
        <v>18</v>
      </c>
      <c r="F1455">
        <v>1</v>
      </c>
      <c r="G1455" t="str">
        <f t="shared" si="44"/>
        <v>Unidade construída (unidade)</v>
      </c>
      <c r="H1455" t="str">
        <f t="shared" si="45"/>
        <v>13367 - AP - Construção de centro de acolhimento para crianças e adolescentes em Dionísio Cerqueira</v>
      </c>
    </row>
    <row r="1456" spans="1:8" hidden="1" x14ac:dyDescent="0.25">
      <c r="A1456">
        <v>13368</v>
      </c>
      <c r="B1456" t="s">
        <v>1726</v>
      </c>
      <c r="C1456" t="s">
        <v>16</v>
      </c>
      <c r="D1456" t="s">
        <v>33</v>
      </c>
      <c r="E1456" t="s">
        <v>18</v>
      </c>
      <c r="F1456">
        <v>1</v>
      </c>
      <c r="G1456" t="str">
        <f t="shared" si="44"/>
        <v>Projeto apoiado (unidade)</v>
      </c>
      <c r="H1456" t="str">
        <f t="shared" si="45"/>
        <v>13368 - AP - Apoio projeto p captação, armazenamento e aproveitamento de águas - ADR - São Lourenço do Oeste</v>
      </c>
    </row>
    <row r="1457" spans="1:8" hidden="1" x14ac:dyDescent="0.25">
      <c r="A1457">
        <v>13369</v>
      </c>
      <c r="B1457" t="s">
        <v>1727</v>
      </c>
      <c r="C1457" t="s">
        <v>16</v>
      </c>
      <c r="D1457" t="s">
        <v>571</v>
      </c>
      <c r="E1457" t="s">
        <v>18</v>
      </c>
      <c r="F1457">
        <v>1</v>
      </c>
      <c r="G1457" t="str">
        <f t="shared" si="44"/>
        <v>Projeto implantado (unidade)</v>
      </c>
      <c r="H1457" t="str">
        <f t="shared" si="45"/>
        <v>13369 - AP - Criação de programa de sanidade animal - ADR - São Lourenço do Oeste</v>
      </c>
    </row>
    <row r="1458" spans="1:8" hidden="1" x14ac:dyDescent="0.25">
      <c r="A1458">
        <v>13370</v>
      </c>
      <c r="B1458" t="s">
        <v>1728</v>
      </c>
      <c r="C1458" t="s">
        <v>16</v>
      </c>
      <c r="D1458" t="s">
        <v>33</v>
      </c>
      <c r="E1458" t="s">
        <v>18</v>
      </c>
      <c r="F1458">
        <v>1</v>
      </c>
      <c r="G1458" t="str">
        <f t="shared" si="44"/>
        <v>Projeto apoiado (unidade)</v>
      </c>
      <c r="H1458" t="str">
        <f t="shared" si="45"/>
        <v>13370 - AP - Apoio a projetos de desenvolvimento econômico - ADR - São Lourenço do Oeste</v>
      </c>
    </row>
    <row r="1459" spans="1:8" hidden="1" x14ac:dyDescent="0.25">
      <c r="A1459">
        <v>13371</v>
      </c>
      <c r="B1459" t="s">
        <v>1729</v>
      </c>
      <c r="C1459" t="s">
        <v>16</v>
      </c>
      <c r="D1459" t="s">
        <v>46</v>
      </c>
      <c r="E1459" t="s">
        <v>18</v>
      </c>
      <c r="F1459">
        <v>1</v>
      </c>
      <c r="G1459" t="str">
        <f t="shared" si="44"/>
        <v>Obra executada (unidade)</v>
      </c>
      <c r="H1459" t="str">
        <f t="shared" si="45"/>
        <v>13371 - AP - Apoio ao sistema viário rural - ADR - São Lourenço do Oeste</v>
      </c>
    </row>
    <row r="1460" spans="1:8" hidden="1" x14ac:dyDescent="0.25">
      <c r="A1460">
        <v>13372</v>
      </c>
      <c r="B1460" t="s">
        <v>1730</v>
      </c>
      <c r="C1460" t="s">
        <v>16</v>
      </c>
      <c r="D1460" t="s">
        <v>46</v>
      </c>
      <c r="E1460" t="s">
        <v>18</v>
      </c>
      <c r="F1460">
        <v>1</v>
      </c>
      <c r="G1460" t="str">
        <f t="shared" si="44"/>
        <v>Obra executada (unidade)</v>
      </c>
      <c r="H1460" t="str">
        <f t="shared" si="45"/>
        <v>13372 - AP - Ampliação e reforma de unidade de segurança pública - ADR - São Lourenço do Oeste</v>
      </c>
    </row>
    <row r="1461" spans="1:8" hidden="1" x14ac:dyDescent="0.25">
      <c r="A1461">
        <v>13373</v>
      </c>
      <c r="B1461" t="s">
        <v>1731</v>
      </c>
      <c r="C1461" t="s">
        <v>16</v>
      </c>
      <c r="D1461" t="s">
        <v>46</v>
      </c>
      <c r="E1461" t="s">
        <v>18</v>
      </c>
      <c r="F1461">
        <v>1</v>
      </c>
      <c r="G1461" t="str">
        <f t="shared" si="44"/>
        <v>Obra executada (unidade)</v>
      </c>
      <c r="H1461" t="str">
        <f t="shared" si="45"/>
        <v>13373 - AP - Ampliação do sistema de abastecimento de água em Quilombo</v>
      </c>
    </row>
    <row r="1462" spans="1:8" hidden="1" x14ac:dyDescent="0.25">
      <c r="A1462">
        <v>13374</v>
      </c>
      <c r="B1462" t="s">
        <v>1732</v>
      </c>
      <c r="C1462" t="s">
        <v>16</v>
      </c>
      <c r="D1462" t="s">
        <v>825</v>
      </c>
      <c r="E1462" t="s">
        <v>18</v>
      </c>
      <c r="F1462">
        <v>1</v>
      </c>
      <c r="G1462" t="str">
        <f t="shared" si="44"/>
        <v>Centro de evento construído (unidade)</v>
      </c>
      <c r="H1462" t="str">
        <f t="shared" si="45"/>
        <v>13374 - AP - Construção de centro eventos em Quilombo</v>
      </c>
    </row>
    <row r="1463" spans="1:8" hidden="1" x14ac:dyDescent="0.25">
      <c r="A1463">
        <v>13376</v>
      </c>
      <c r="B1463" t="s">
        <v>1733</v>
      </c>
      <c r="C1463" t="s">
        <v>16</v>
      </c>
      <c r="D1463" t="s">
        <v>33</v>
      </c>
      <c r="E1463" t="s">
        <v>18</v>
      </c>
      <c r="F1463">
        <v>1</v>
      </c>
      <c r="G1463" t="str">
        <f t="shared" si="44"/>
        <v>Projeto apoiado (unidade)</v>
      </c>
      <c r="H1463" t="str">
        <f t="shared" si="45"/>
        <v>13376 - AP - Apoio para construção de centros culturais em Quilombo</v>
      </c>
    </row>
    <row r="1464" spans="1:8" hidden="1" x14ac:dyDescent="0.25">
      <c r="A1464">
        <v>13377</v>
      </c>
      <c r="B1464" t="s">
        <v>1734</v>
      </c>
      <c r="C1464" t="s">
        <v>16</v>
      </c>
      <c r="D1464" t="s">
        <v>46</v>
      </c>
      <c r="E1464" t="s">
        <v>18</v>
      </c>
      <c r="F1464">
        <v>1</v>
      </c>
      <c r="G1464" t="str">
        <f t="shared" si="44"/>
        <v>Obra executada (unidade)</v>
      </c>
      <c r="H1464" t="str">
        <f t="shared" si="45"/>
        <v>13377 - AP - Implantação do contorno viário da SC-160, acesso a Saudades - Pinhalzinho - ADR - Maravilha</v>
      </c>
    </row>
    <row r="1465" spans="1:8" hidden="1" x14ac:dyDescent="0.25">
      <c r="A1465">
        <v>13378</v>
      </c>
      <c r="B1465" t="s">
        <v>1735</v>
      </c>
      <c r="C1465" t="s">
        <v>16</v>
      </c>
      <c r="D1465" t="s">
        <v>46</v>
      </c>
      <c r="E1465" t="s">
        <v>18</v>
      </c>
      <c r="F1465">
        <v>1</v>
      </c>
      <c r="G1465" t="str">
        <f t="shared" si="44"/>
        <v>Obra executada (unidade)</v>
      </c>
      <c r="H1465" t="str">
        <f t="shared" si="45"/>
        <v>13378 - AP - Construção de quartel do Corpo de Bombeiros - ADR - Maravilha</v>
      </c>
    </row>
    <row r="1466" spans="1:8" hidden="1" x14ac:dyDescent="0.25">
      <c r="A1466">
        <v>13379</v>
      </c>
      <c r="B1466" t="s">
        <v>1736</v>
      </c>
      <c r="C1466" t="s">
        <v>16</v>
      </c>
      <c r="D1466" t="s">
        <v>33</v>
      </c>
      <c r="E1466" t="s">
        <v>18</v>
      </c>
      <c r="F1466">
        <v>1</v>
      </c>
      <c r="G1466" t="str">
        <f t="shared" si="44"/>
        <v>Projeto apoiado (unidade)</v>
      </c>
      <c r="H1466" t="str">
        <f t="shared" si="45"/>
        <v>13379 - AP - Projeto de apoio a jovens rurais em Palmitos</v>
      </c>
    </row>
    <row r="1467" spans="1:8" hidden="1" x14ac:dyDescent="0.25">
      <c r="A1467">
        <v>13380</v>
      </c>
      <c r="B1467" t="s">
        <v>1737</v>
      </c>
      <c r="C1467" t="s">
        <v>16</v>
      </c>
      <c r="D1467" t="s">
        <v>46</v>
      </c>
      <c r="E1467" t="s">
        <v>18</v>
      </c>
      <c r="F1467">
        <v>1</v>
      </c>
      <c r="G1467" t="str">
        <f t="shared" si="44"/>
        <v>Obra executada (unidade)</v>
      </c>
      <c r="H1467" t="str">
        <f t="shared" si="45"/>
        <v>13380 - AP - Implantação do sistema de esgotamento sanitário - ADR - Palmitos</v>
      </c>
    </row>
    <row r="1468" spans="1:8" hidden="1" x14ac:dyDescent="0.25">
      <c r="A1468">
        <v>13382</v>
      </c>
      <c r="B1468" t="s">
        <v>1738</v>
      </c>
      <c r="C1468" t="s">
        <v>16</v>
      </c>
      <c r="D1468" t="s">
        <v>33</v>
      </c>
      <c r="E1468" t="s">
        <v>18</v>
      </c>
      <c r="F1468">
        <v>1</v>
      </c>
      <c r="G1468" t="str">
        <f t="shared" si="44"/>
        <v>Projeto apoiado (unidade)</v>
      </c>
      <c r="H1468" t="str">
        <f t="shared" si="45"/>
        <v>13382 - AP - Apoio a construção de pavilhões industriais e incubadoras em Palmitos</v>
      </c>
    </row>
    <row r="1469" spans="1:8" hidden="1" x14ac:dyDescent="0.25">
      <c r="A1469">
        <v>13383</v>
      </c>
      <c r="B1469" t="s">
        <v>1739</v>
      </c>
      <c r="C1469" t="s">
        <v>16</v>
      </c>
      <c r="D1469" t="s">
        <v>571</v>
      </c>
      <c r="E1469" t="s">
        <v>18</v>
      </c>
      <c r="F1469">
        <v>1</v>
      </c>
      <c r="G1469" t="str">
        <f t="shared" si="44"/>
        <v>Projeto implantado (unidade)</v>
      </c>
      <c r="H1469" t="str">
        <f t="shared" si="45"/>
        <v>13383 - AP - Ampliação do projeto de vídeo monitoramento em Palmitos</v>
      </c>
    </row>
    <row r="1470" spans="1:8" hidden="1" x14ac:dyDescent="0.25">
      <c r="A1470">
        <v>13384</v>
      </c>
      <c r="B1470" t="s">
        <v>1740</v>
      </c>
      <c r="C1470" t="s">
        <v>16</v>
      </c>
      <c r="D1470" t="s">
        <v>33</v>
      </c>
      <c r="E1470" t="s">
        <v>18</v>
      </c>
      <c r="F1470">
        <v>1</v>
      </c>
      <c r="G1470" t="str">
        <f t="shared" si="44"/>
        <v>Projeto apoiado (unidade)</v>
      </c>
      <c r="H1470" t="str">
        <f t="shared" si="45"/>
        <v>13384 - AP - Política de fomento a agricultura familiar e alimento orgânico - ADR - Chapecó</v>
      </c>
    </row>
    <row r="1471" spans="1:8" hidden="1" x14ac:dyDescent="0.25">
      <c r="A1471">
        <v>13385</v>
      </c>
      <c r="B1471" t="s">
        <v>1741</v>
      </c>
      <c r="C1471" t="s">
        <v>27</v>
      </c>
      <c r="D1471" t="s">
        <v>881</v>
      </c>
      <c r="E1471" t="s">
        <v>18</v>
      </c>
      <c r="F1471">
        <v>14</v>
      </c>
      <c r="G1471" t="str">
        <f t="shared" si="44"/>
        <v>Família atendida (unidade)</v>
      </c>
      <c r="H1471" t="str">
        <f t="shared" si="45"/>
        <v>13385 - AP - Implementação de cisternas nas propriedades rurais - ADR - Xanxerê</v>
      </c>
    </row>
    <row r="1472" spans="1:8" hidden="1" x14ac:dyDescent="0.25">
      <c r="A1472">
        <v>13386</v>
      </c>
      <c r="B1472" t="s">
        <v>1742</v>
      </c>
      <c r="C1472" t="s">
        <v>16</v>
      </c>
      <c r="D1472" t="s">
        <v>46</v>
      </c>
      <c r="E1472" t="s">
        <v>18</v>
      </c>
      <c r="F1472">
        <v>1</v>
      </c>
      <c r="G1472" t="str">
        <f t="shared" si="44"/>
        <v>Obra executada (unidade)</v>
      </c>
      <c r="H1472" t="str">
        <f t="shared" si="45"/>
        <v>13386 - AP - Revitalização de trevos, acostamentos e inclusão de perimetrais na SC-480</v>
      </c>
    </row>
    <row r="1473" spans="1:8" hidden="1" x14ac:dyDescent="0.25">
      <c r="A1473">
        <v>13387</v>
      </c>
      <c r="B1473" t="s">
        <v>1743</v>
      </c>
      <c r="C1473" t="s">
        <v>16</v>
      </c>
      <c r="D1473" t="s">
        <v>46</v>
      </c>
      <c r="E1473" t="s">
        <v>18</v>
      </c>
      <c r="F1473">
        <v>1</v>
      </c>
      <c r="G1473" t="str">
        <f t="shared" si="44"/>
        <v>Obra executada (unidade)</v>
      </c>
      <c r="H1473" t="str">
        <f t="shared" si="45"/>
        <v>13387 - AP - Ampliação do presídio de Xanxerê</v>
      </c>
    </row>
    <row r="1474" spans="1:8" hidden="1" x14ac:dyDescent="0.25">
      <c r="A1474">
        <v>13388</v>
      </c>
      <c r="B1474" t="s">
        <v>1744</v>
      </c>
      <c r="C1474" t="s">
        <v>16</v>
      </c>
      <c r="D1474" t="s">
        <v>46</v>
      </c>
      <c r="E1474" t="s">
        <v>18</v>
      </c>
      <c r="F1474">
        <v>1</v>
      </c>
      <c r="G1474" t="str">
        <f t="shared" si="44"/>
        <v>Obra executada (unidade)</v>
      </c>
      <c r="H1474" t="str">
        <f t="shared" si="45"/>
        <v>13388 - AP - Construção de unidade de segurança pública - ADR - Xanxerê</v>
      </c>
    </row>
    <row r="1475" spans="1:8" hidden="1" x14ac:dyDescent="0.25">
      <c r="A1475">
        <v>13389</v>
      </c>
      <c r="B1475" t="s">
        <v>1745</v>
      </c>
      <c r="C1475" t="s">
        <v>27</v>
      </c>
      <c r="D1475" t="s">
        <v>881</v>
      </c>
      <c r="E1475" t="s">
        <v>18</v>
      </c>
      <c r="F1475">
        <v>7</v>
      </c>
      <c r="G1475" t="str">
        <f t="shared" ref="G1475:G1538" si="46">CONCATENATE(D1475," (",E1475,")")</f>
        <v>Família atendida (unidade)</v>
      </c>
      <c r="H1475" t="str">
        <f t="shared" ref="H1475:H1538" si="47">CONCATENATE(A1475," - ",B1475)</f>
        <v>13389 - AP - Apoio a construção de silos - ADR - Concórdia</v>
      </c>
    </row>
    <row r="1476" spans="1:8" hidden="1" x14ac:dyDescent="0.25">
      <c r="A1476">
        <v>13390</v>
      </c>
      <c r="B1476" t="s">
        <v>1746</v>
      </c>
      <c r="C1476" t="s">
        <v>16</v>
      </c>
      <c r="D1476" t="s">
        <v>46</v>
      </c>
      <c r="E1476" t="s">
        <v>18</v>
      </c>
      <c r="F1476">
        <v>1</v>
      </c>
      <c r="G1476" t="str">
        <f t="shared" si="46"/>
        <v>Obra executada (unidade)</v>
      </c>
      <c r="H1476" t="str">
        <f t="shared" si="47"/>
        <v>13390 - AP - Pavimentação da SC-469 a SC-390 - Alto Bela Vista - Peritiba</v>
      </c>
    </row>
    <row r="1477" spans="1:8" hidden="1" x14ac:dyDescent="0.25">
      <c r="A1477">
        <v>13391</v>
      </c>
      <c r="B1477" t="s">
        <v>1747</v>
      </c>
      <c r="C1477" t="s">
        <v>16</v>
      </c>
      <c r="D1477" t="s">
        <v>46</v>
      </c>
      <c r="E1477" t="s">
        <v>18</v>
      </c>
      <c r="F1477">
        <v>1</v>
      </c>
      <c r="G1477" t="str">
        <f t="shared" si="46"/>
        <v>Obra executada (unidade)</v>
      </c>
      <c r="H1477" t="str">
        <f t="shared" si="47"/>
        <v>13391 - AP - Pavimentação do acesso a Barra Bonita - Alto São Pedro - Ipira</v>
      </c>
    </row>
    <row r="1478" spans="1:8" hidden="1" x14ac:dyDescent="0.25">
      <c r="A1478">
        <v>13392</v>
      </c>
      <c r="B1478" t="s">
        <v>1748</v>
      </c>
      <c r="C1478" t="s">
        <v>16</v>
      </c>
      <c r="D1478" t="s">
        <v>46</v>
      </c>
      <c r="E1478" t="s">
        <v>18</v>
      </c>
      <c r="F1478">
        <v>1</v>
      </c>
      <c r="G1478" t="str">
        <f t="shared" si="46"/>
        <v>Obra executada (unidade)</v>
      </c>
      <c r="H1478" t="str">
        <f t="shared" si="47"/>
        <v>13392 - AP - Construção de sede do IML/IGP - ADR - Concórdia</v>
      </c>
    </row>
    <row r="1479" spans="1:8" hidden="1" x14ac:dyDescent="0.25">
      <c r="A1479">
        <v>13393</v>
      </c>
      <c r="B1479" t="s">
        <v>1749</v>
      </c>
      <c r="C1479" t="s">
        <v>16</v>
      </c>
      <c r="D1479" t="s">
        <v>33</v>
      </c>
      <c r="E1479" t="s">
        <v>18</v>
      </c>
      <c r="F1479">
        <v>1</v>
      </c>
      <c r="G1479" t="str">
        <f t="shared" si="46"/>
        <v>Projeto apoiado (unidade)</v>
      </c>
      <c r="H1479" t="str">
        <f t="shared" si="47"/>
        <v>13393 - AP - Apoio a projeto para captação, armazenamento e aproveitamento de águas em Seara</v>
      </c>
    </row>
    <row r="1480" spans="1:8" hidden="1" x14ac:dyDescent="0.25">
      <c r="A1480">
        <v>13394</v>
      </c>
      <c r="B1480" t="s">
        <v>1750</v>
      </c>
      <c r="C1480" t="s">
        <v>16</v>
      </c>
      <c r="D1480" t="s">
        <v>825</v>
      </c>
      <c r="E1480" t="s">
        <v>18</v>
      </c>
      <c r="F1480">
        <v>2</v>
      </c>
      <c r="G1480" t="str">
        <f t="shared" si="46"/>
        <v>Centro de evento construído (unidade)</v>
      </c>
      <c r="H1480" t="str">
        <f t="shared" si="47"/>
        <v>13394 - AP - Construção de centro eventos multiuso em Seara</v>
      </c>
    </row>
    <row r="1481" spans="1:8" hidden="1" x14ac:dyDescent="0.25">
      <c r="A1481">
        <v>13395</v>
      </c>
      <c r="B1481" t="s">
        <v>1751</v>
      </c>
      <c r="C1481" t="s">
        <v>16</v>
      </c>
      <c r="D1481" t="s">
        <v>947</v>
      </c>
      <c r="E1481" t="s">
        <v>18</v>
      </c>
      <c r="F1481">
        <v>8</v>
      </c>
      <c r="G1481" t="str">
        <f t="shared" si="46"/>
        <v>Evento apoiado e realizado (unidade)</v>
      </c>
      <c r="H1481" t="str">
        <f t="shared" si="47"/>
        <v>13395 - AP - Apoio às atividades culturais e esportivas em Seara</v>
      </c>
    </row>
    <row r="1482" spans="1:8" hidden="1" x14ac:dyDescent="0.25">
      <c r="A1482">
        <v>13396</v>
      </c>
      <c r="B1482" t="s">
        <v>1752</v>
      </c>
      <c r="C1482" t="s">
        <v>16</v>
      </c>
      <c r="D1482" t="s">
        <v>46</v>
      </c>
      <c r="E1482" t="s">
        <v>18</v>
      </c>
      <c r="F1482">
        <v>2</v>
      </c>
      <c r="G1482" t="str">
        <f t="shared" si="46"/>
        <v>Obra executada (unidade)</v>
      </c>
      <c r="H1482" t="str">
        <f t="shared" si="47"/>
        <v>13396 - AP - Construção de complexo de segurança pública - ADR - Joaçaba</v>
      </c>
    </row>
    <row r="1483" spans="1:8" hidden="1" x14ac:dyDescent="0.25">
      <c r="A1483">
        <v>13397</v>
      </c>
      <c r="B1483" t="s">
        <v>1753</v>
      </c>
      <c r="C1483" t="s">
        <v>16</v>
      </c>
      <c r="D1483" t="s">
        <v>46</v>
      </c>
      <c r="E1483" t="s">
        <v>18</v>
      </c>
      <c r="F1483">
        <v>1</v>
      </c>
      <c r="G1483" t="str">
        <f t="shared" si="46"/>
        <v>Obra executada (unidade)</v>
      </c>
      <c r="H1483" t="str">
        <f t="shared" si="47"/>
        <v>13397 - AP - Construção de sede do IGP - ADR - Joaçaba</v>
      </c>
    </row>
    <row r="1484" spans="1:8" hidden="1" x14ac:dyDescent="0.25">
      <c r="A1484">
        <v>13398</v>
      </c>
      <c r="B1484" t="s">
        <v>1754</v>
      </c>
      <c r="C1484" t="s">
        <v>16</v>
      </c>
      <c r="D1484" t="s">
        <v>571</v>
      </c>
      <c r="E1484" t="s">
        <v>18</v>
      </c>
      <c r="F1484">
        <v>1</v>
      </c>
      <c r="G1484" t="str">
        <f t="shared" si="46"/>
        <v>Projeto implantado (unidade)</v>
      </c>
      <c r="H1484" t="str">
        <f t="shared" si="47"/>
        <v>13398 - AP - Criação de escola de formação PM e BM - ADR - Joaçaba</v>
      </c>
    </row>
    <row r="1485" spans="1:8" hidden="1" x14ac:dyDescent="0.25">
      <c r="A1485">
        <v>13399</v>
      </c>
      <c r="B1485" t="s">
        <v>1755</v>
      </c>
      <c r="C1485" t="s">
        <v>16</v>
      </c>
      <c r="D1485" t="s">
        <v>33</v>
      </c>
      <c r="E1485" t="s">
        <v>18</v>
      </c>
      <c r="F1485">
        <v>1</v>
      </c>
      <c r="G1485" t="str">
        <f t="shared" si="46"/>
        <v>Projeto apoiado (unidade)</v>
      </c>
      <c r="H1485" t="str">
        <f t="shared" si="47"/>
        <v>13399 - AP - Apoio a projeto para neutralizar emissão de gás metano - ADR - Videira</v>
      </c>
    </row>
    <row r="1486" spans="1:8" hidden="1" x14ac:dyDescent="0.25">
      <c r="A1486">
        <v>13400</v>
      </c>
      <c r="B1486" t="s">
        <v>1756</v>
      </c>
      <c r="C1486" t="s">
        <v>16</v>
      </c>
      <c r="D1486" t="s">
        <v>825</v>
      </c>
      <c r="E1486" t="s">
        <v>18</v>
      </c>
      <c r="F1486">
        <v>1</v>
      </c>
      <c r="G1486" t="str">
        <f t="shared" si="46"/>
        <v>Centro de evento construído (unidade)</v>
      </c>
      <c r="H1486" t="str">
        <f t="shared" si="47"/>
        <v>13400 - AP - Construção de centro multiuso - ADR - Campos Novos</v>
      </c>
    </row>
    <row r="1487" spans="1:8" hidden="1" x14ac:dyDescent="0.25">
      <c r="A1487">
        <v>13401</v>
      </c>
      <c r="B1487" t="s">
        <v>1757</v>
      </c>
      <c r="C1487" t="s">
        <v>16</v>
      </c>
      <c r="D1487" t="s">
        <v>591</v>
      </c>
      <c r="E1487" t="s">
        <v>18</v>
      </c>
      <c r="F1487">
        <v>1</v>
      </c>
      <c r="G1487" t="str">
        <f t="shared" si="46"/>
        <v>Unidade construída (unidade)</v>
      </c>
      <c r="H1487" t="str">
        <f t="shared" si="47"/>
        <v>13401 - AP - Expansão da UDESC para a região de Campos Novos</v>
      </c>
    </row>
    <row r="1488" spans="1:8" hidden="1" x14ac:dyDescent="0.25">
      <c r="A1488">
        <v>13402</v>
      </c>
      <c r="B1488" t="s">
        <v>1758</v>
      </c>
      <c r="C1488" t="s">
        <v>16</v>
      </c>
      <c r="D1488" t="s">
        <v>33</v>
      </c>
      <c r="E1488" t="s">
        <v>18</v>
      </c>
      <c r="F1488">
        <v>1</v>
      </c>
      <c r="G1488" t="str">
        <f t="shared" si="46"/>
        <v>Projeto apoiado (unidade)</v>
      </c>
      <c r="H1488" t="str">
        <f t="shared" si="47"/>
        <v>13402 - AP - Apoio a implantação de incubadora de empresas - ADR - Campos Novos</v>
      </c>
    </row>
    <row r="1489" spans="1:8" hidden="1" x14ac:dyDescent="0.25">
      <c r="A1489">
        <v>13403</v>
      </c>
      <c r="B1489" t="s">
        <v>1759</v>
      </c>
      <c r="C1489" t="s">
        <v>16</v>
      </c>
      <c r="D1489" t="s">
        <v>286</v>
      </c>
      <c r="E1489" t="s">
        <v>18</v>
      </c>
      <c r="F1489">
        <v>8</v>
      </c>
      <c r="G1489" t="str">
        <f t="shared" si="46"/>
        <v>Município beneficiado (unidade)</v>
      </c>
      <c r="H1489" t="str">
        <f t="shared" si="47"/>
        <v>13403 - AP - Revitalização das SCs de abrangência da região e acessos - ADR - Campos Novos</v>
      </c>
    </row>
    <row r="1490" spans="1:8" hidden="1" x14ac:dyDescent="0.25">
      <c r="A1490">
        <v>13404</v>
      </c>
      <c r="B1490" t="s">
        <v>1760</v>
      </c>
      <c r="C1490" t="s">
        <v>16</v>
      </c>
      <c r="D1490" t="s">
        <v>46</v>
      </c>
      <c r="E1490" t="s">
        <v>18</v>
      </c>
      <c r="F1490">
        <v>1</v>
      </c>
      <c r="G1490" t="str">
        <f t="shared" si="46"/>
        <v>Obra executada (unidade)</v>
      </c>
      <c r="H1490" t="str">
        <f t="shared" si="47"/>
        <v>13404 - AP - Construção da ala feminina na Unidade Prisional Avançada - ADR - Campos Novos</v>
      </c>
    </row>
    <row r="1491" spans="1:8" hidden="1" x14ac:dyDescent="0.25">
      <c r="A1491">
        <v>13405</v>
      </c>
      <c r="B1491" t="s">
        <v>1761</v>
      </c>
      <c r="C1491" t="s">
        <v>16</v>
      </c>
      <c r="D1491" t="s">
        <v>46</v>
      </c>
      <c r="E1491" t="s">
        <v>18</v>
      </c>
      <c r="F1491">
        <v>1</v>
      </c>
      <c r="G1491" t="str">
        <f t="shared" si="46"/>
        <v>Obra executada (unidade)</v>
      </c>
      <c r="H1491" t="str">
        <f t="shared" si="47"/>
        <v>13405 - AP - Construção do centro de atendimento socioeducativo provisório - ADR - Campos Novos</v>
      </c>
    </row>
    <row r="1492" spans="1:8" hidden="1" x14ac:dyDescent="0.25">
      <c r="A1492">
        <v>13406</v>
      </c>
      <c r="B1492" t="s">
        <v>1762</v>
      </c>
      <c r="C1492" t="s">
        <v>16</v>
      </c>
      <c r="D1492" t="s">
        <v>46</v>
      </c>
      <c r="E1492" t="s">
        <v>18</v>
      </c>
      <c r="F1492">
        <v>1</v>
      </c>
      <c r="G1492" t="str">
        <f t="shared" si="46"/>
        <v>Obra executada (unidade)</v>
      </c>
      <c r="H1492" t="str">
        <f t="shared" si="47"/>
        <v>13406 - AP - Construção de colégio militar - ADR - Lages</v>
      </c>
    </row>
    <row r="1493" spans="1:8" hidden="1" x14ac:dyDescent="0.25">
      <c r="A1493">
        <v>13407</v>
      </c>
      <c r="B1493" t="s">
        <v>1763</v>
      </c>
      <c r="C1493" t="s">
        <v>16</v>
      </c>
      <c r="D1493" t="s">
        <v>241</v>
      </c>
      <c r="E1493" t="s">
        <v>18</v>
      </c>
      <c r="F1493">
        <v>12</v>
      </c>
      <c r="G1493" t="str">
        <f t="shared" si="46"/>
        <v>Município atendido (unidade)</v>
      </c>
      <c r="H1493" t="str">
        <f t="shared" si="47"/>
        <v>13407 - AP - Construção de novas delegacias - ADR - Lages</v>
      </c>
    </row>
    <row r="1494" spans="1:8" hidden="1" x14ac:dyDescent="0.25">
      <c r="A1494">
        <v>13408</v>
      </c>
      <c r="B1494" t="s">
        <v>1764</v>
      </c>
      <c r="C1494" t="s">
        <v>16</v>
      </c>
      <c r="D1494" t="s">
        <v>571</v>
      </c>
      <c r="E1494" t="s">
        <v>18</v>
      </c>
      <c r="F1494">
        <v>1</v>
      </c>
      <c r="G1494" t="str">
        <f t="shared" si="46"/>
        <v>Projeto implantado (unidade)</v>
      </c>
      <c r="H1494" t="str">
        <f t="shared" si="47"/>
        <v>13408 - AP - Ampliação do projeto de vídeo monitoramento - ADR - Lages</v>
      </c>
    </row>
    <row r="1495" spans="1:8" hidden="1" x14ac:dyDescent="0.25">
      <c r="A1495">
        <v>13409</v>
      </c>
      <c r="B1495" t="s">
        <v>1765</v>
      </c>
      <c r="C1495" t="s">
        <v>16</v>
      </c>
      <c r="D1495" t="s">
        <v>33</v>
      </c>
      <c r="E1495" t="s">
        <v>18</v>
      </c>
      <c r="F1495">
        <v>1</v>
      </c>
      <c r="G1495" t="str">
        <f t="shared" si="46"/>
        <v>Projeto apoiado (unidade)</v>
      </c>
      <c r="H1495" t="str">
        <f t="shared" si="47"/>
        <v>13409 - AP - Fortalecimento das unidades de pesquisa da estação experimental em São Joaquim</v>
      </c>
    </row>
    <row r="1496" spans="1:8" hidden="1" x14ac:dyDescent="0.25">
      <c r="A1496">
        <v>13410</v>
      </c>
      <c r="B1496" t="s">
        <v>1766</v>
      </c>
      <c r="C1496" t="s">
        <v>16</v>
      </c>
      <c r="D1496" t="s">
        <v>571</v>
      </c>
      <c r="E1496" t="s">
        <v>18</v>
      </c>
      <c r="F1496">
        <v>1</v>
      </c>
      <c r="G1496" t="str">
        <f t="shared" si="46"/>
        <v>Projeto implantado (unidade)</v>
      </c>
      <c r="H1496" t="str">
        <f t="shared" si="47"/>
        <v>13410 - AP - Implantação da escola em tempo integral em São Joaquim</v>
      </c>
    </row>
    <row r="1497" spans="1:8" hidden="1" x14ac:dyDescent="0.25">
      <c r="A1497">
        <v>13411</v>
      </c>
      <c r="B1497" t="s">
        <v>1767</v>
      </c>
      <c r="C1497" t="s">
        <v>16</v>
      </c>
      <c r="D1497" t="s">
        <v>286</v>
      </c>
      <c r="E1497" t="s">
        <v>18</v>
      </c>
      <c r="F1497">
        <v>6</v>
      </c>
      <c r="G1497" t="str">
        <f t="shared" si="46"/>
        <v>Município beneficiado (unidade)</v>
      </c>
      <c r="H1497" t="str">
        <f t="shared" si="47"/>
        <v>13411 - AP - Melhoria de acessos e pontos turísticos em São Joaquim</v>
      </c>
    </row>
    <row r="1498" spans="1:8" hidden="1" x14ac:dyDescent="0.25">
      <c r="A1498">
        <v>13412</v>
      </c>
      <c r="B1498" t="s">
        <v>1768</v>
      </c>
      <c r="C1498" t="s">
        <v>16</v>
      </c>
      <c r="D1498" t="s">
        <v>571</v>
      </c>
      <c r="E1498" t="s">
        <v>18</v>
      </c>
      <c r="F1498">
        <v>1</v>
      </c>
      <c r="G1498" t="str">
        <f t="shared" si="46"/>
        <v>Projeto implantado (unidade)</v>
      </c>
      <c r="H1498" t="str">
        <f t="shared" si="47"/>
        <v>13412 - AP - Ampliação do projeto de vídeo monitoramento em São Joaquim</v>
      </c>
    </row>
    <row r="1499" spans="1:8" hidden="1" x14ac:dyDescent="0.25">
      <c r="A1499">
        <v>13413</v>
      </c>
      <c r="B1499" t="s">
        <v>1769</v>
      </c>
      <c r="C1499" t="s">
        <v>16</v>
      </c>
      <c r="D1499" t="s">
        <v>571</v>
      </c>
      <c r="E1499" t="s">
        <v>18</v>
      </c>
      <c r="F1499">
        <v>1</v>
      </c>
      <c r="G1499" t="str">
        <f t="shared" si="46"/>
        <v>Projeto implantado (unidade)</v>
      </c>
      <c r="H1499" t="str">
        <f t="shared" si="47"/>
        <v>13413 - AP - Implantação da escola em tempo integral - ADR - Itajaí</v>
      </c>
    </row>
    <row r="1500" spans="1:8" hidden="1" x14ac:dyDescent="0.25">
      <c r="A1500">
        <v>13414</v>
      </c>
      <c r="B1500" t="s">
        <v>1770</v>
      </c>
      <c r="C1500" t="s">
        <v>16</v>
      </c>
      <c r="D1500" t="s">
        <v>571</v>
      </c>
      <c r="E1500" t="s">
        <v>18</v>
      </c>
      <c r="F1500">
        <v>1</v>
      </c>
      <c r="G1500" t="str">
        <f t="shared" si="46"/>
        <v>Projeto implantado (unidade)</v>
      </c>
      <c r="H1500" t="str">
        <f t="shared" si="47"/>
        <v>13414 - AP - Const de centro de treinamento, formação e pesquisa - profissionais da educação - ADR - Itajaí</v>
      </c>
    </row>
    <row r="1501" spans="1:8" hidden="1" x14ac:dyDescent="0.25">
      <c r="A1501">
        <v>13415</v>
      </c>
      <c r="B1501" t="s">
        <v>1771</v>
      </c>
      <c r="C1501" t="s">
        <v>16</v>
      </c>
      <c r="D1501" t="s">
        <v>1772</v>
      </c>
      <c r="E1501" t="s">
        <v>18</v>
      </c>
      <c r="F1501">
        <v>1</v>
      </c>
      <c r="G1501" t="str">
        <f t="shared" si="46"/>
        <v>Centro ampliado (unidade)</v>
      </c>
      <c r="H1501" t="str">
        <f t="shared" si="47"/>
        <v>13415 - AP - Ampliação dos cursos da UDESC - ADR - Itajaí</v>
      </c>
    </row>
    <row r="1502" spans="1:8" hidden="1" x14ac:dyDescent="0.25">
      <c r="A1502">
        <v>13416</v>
      </c>
      <c r="B1502" t="s">
        <v>1773</v>
      </c>
      <c r="C1502" t="s">
        <v>16</v>
      </c>
      <c r="D1502" t="s">
        <v>33</v>
      </c>
      <c r="E1502" t="s">
        <v>18</v>
      </c>
      <c r="F1502">
        <v>1</v>
      </c>
      <c r="G1502" t="str">
        <f t="shared" si="46"/>
        <v>Projeto apoiado (unidade)</v>
      </c>
      <c r="H1502" t="str">
        <f t="shared" si="47"/>
        <v>13416 - Apoio a projetos municipais de investimentos - Pacto pelos Municípios - Caminhos do Desenvolvimento</v>
      </c>
    </row>
    <row r="1503" spans="1:8" hidden="1" x14ac:dyDescent="0.25">
      <c r="A1503">
        <v>13417</v>
      </c>
      <c r="B1503" t="s">
        <v>1774</v>
      </c>
      <c r="C1503" t="s">
        <v>16</v>
      </c>
      <c r="D1503" t="s">
        <v>46</v>
      </c>
      <c r="E1503" t="s">
        <v>18</v>
      </c>
      <c r="F1503">
        <v>3</v>
      </c>
      <c r="G1503" t="str">
        <f t="shared" si="46"/>
        <v>Obra executada (unidade)</v>
      </c>
      <c r="H1503" t="str">
        <f t="shared" si="47"/>
        <v>13417 - AP - Criação do complexo de segurança pública - ADR - Itajaí</v>
      </c>
    </row>
    <row r="1504" spans="1:8" hidden="1" x14ac:dyDescent="0.25">
      <c r="A1504">
        <v>13418</v>
      </c>
      <c r="B1504" t="s">
        <v>1775</v>
      </c>
      <c r="C1504" t="s">
        <v>16</v>
      </c>
      <c r="D1504" t="s">
        <v>571</v>
      </c>
      <c r="E1504" t="s">
        <v>18</v>
      </c>
      <c r="F1504">
        <v>1</v>
      </c>
      <c r="G1504" t="str">
        <f t="shared" si="46"/>
        <v>Projeto implantado (unidade)</v>
      </c>
      <c r="H1504" t="str">
        <f t="shared" si="47"/>
        <v>13418 - AP - Construção de centro regional de comercialização solidário em Brusque</v>
      </c>
    </row>
    <row r="1505" spans="1:8" hidden="1" x14ac:dyDescent="0.25">
      <c r="A1505">
        <v>13419</v>
      </c>
      <c r="B1505" t="s">
        <v>1776</v>
      </c>
      <c r="C1505" t="s">
        <v>16</v>
      </c>
      <c r="D1505" t="s">
        <v>46</v>
      </c>
      <c r="E1505" t="s">
        <v>18</v>
      </c>
      <c r="F1505">
        <v>1</v>
      </c>
      <c r="G1505" t="str">
        <f t="shared" si="46"/>
        <v>Obra executada (unidade)</v>
      </c>
      <c r="H1505" t="str">
        <f t="shared" si="47"/>
        <v>13419 - AP - Implantação terceira pista na Rod Gentil Archer - Brusque - São João Batista</v>
      </c>
    </row>
    <row r="1506" spans="1:8" hidden="1" x14ac:dyDescent="0.25">
      <c r="A1506">
        <v>13420</v>
      </c>
      <c r="B1506" t="s">
        <v>1777</v>
      </c>
      <c r="C1506" t="s">
        <v>16</v>
      </c>
      <c r="D1506" t="s">
        <v>255</v>
      </c>
      <c r="E1506" t="s">
        <v>31</v>
      </c>
      <c r="F1506">
        <v>18</v>
      </c>
      <c r="G1506" t="str">
        <f t="shared" si="46"/>
        <v>Rodovia reabilitada (km)</v>
      </c>
      <c r="H1506" t="str">
        <f t="shared" si="47"/>
        <v>13420 - AP - Reabilitação da SC-108, trecho Brusque - Gaspar (Rodovia Ivo Silveira)</v>
      </c>
    </row>
    <row r="1507" spans="1:8" hidden="1" x14ac:dyDescent="0.25">
      <c r="A1507">
        <v>13421</v>
      </c>
      <c r="B1507" t="s">
        <v>1778</v>
      </c>
      <c r="C1507" t="s">
        <v>16</v>
      </c>
      <c r="D1507" t="s">
        <v>46</v>
      </c>
      <c r="E1507" t="s">
        <v>18</v>
      </c>
      <c r="F1507">
        <v>1</v>
      </c>
      <c r="G1507" t="str">
        <f t="shared" si="46"/>
        <v>Obra executada (unidade)</v>
      </c>
      <c r="H1507" t="str">
        <f t="shared" si="47"/>
        <v>13421 - AP - Construção de ponte em São João Batista - ADR - Brusque</v>
      </c>
    </row>
    <row r="1508" spans="1:8" hidden="1" x14ac:dyDescent="0.25">
      <c r="A1508">
        <v>13422</v>
      </c>
      <c r="B1508" t="s">
        <v>1779</v>
      </c>
      <c r="C1508" t="s">
        <v>16</v>
      </c>
      <c r="D1508" t="s">
        <v>46</v>
      </c>
      <c r="E1508" t="s">
        <v>18</v>
      </c>
      <c r="F1508">
        <v>1</v>
      </c>
      <c r="G1508" t="str">
        <f t="shared" si="46"/>
        <v>Obra executada (unidade)</v>
      </c>
      <c r="H1508" t="str">
        <f t="shared" si="47"/>
        <v>13422 - AP - Pavimentação da SC-409 - Canelinha a Brusque</v>
      </c>
    </row>
    <row r="1509" spans="1:8" hidden="1" x14ac:dyDescent="0.25">
      <c r="A1509">
        <v>13423</v>
      </c>
      <c r="B1509" t="s">
        <v>1780</v>
      </c>
      <c r="C1509" t="s">
        <v>16</v>
      </c>
      <c r="D1509" t="s">
        <v>46</v>
      </c>
      <c r="E1509" t="s">
        <v>18</v>
      </c>
      <c r="F1509">
        <v>1</v>
      </c>
      <c r="G1509" t="str">
        <f t="shared" si="46"/>
        <v>Obra executada (unidade)</v>
      </c>
      <c r="H1509" t="str">
        <f t="shared" si="47"/>
        <v>13423 - AP - Pavimentação asfáltica do Espraiado e centro ao Santuário Santa Paulina</v>
      </c>
    </row>
    <row r="1510" spans="1:8" hidden="1" x14ac:dyDescent="0.25">
      <c r="A1510">
        <v>13424</v>
      </c>
      <c r="B1510" t="s">
        <v>1781</v>
      </c>
      <c r="C1510" t="s">
        <v>16</v>
      </c>
      <c r="D1510" t="s">
        <v>286</v>
      </c>
      <c r="E1510" t="s">
        <v>18</v>
      </c>
      <c r="F1510">
        <v>5</v>
      </c>
      <c r="G1510" t="str">
        <f t="shared" si="46"/>
        <v>Município beneficiado (unidade)</v>
      </c>
      <c r="H1510" t="str">
        <f t="shared" si="47"/>
        <v>13424 - AP - Implantação de núcleo da Defesa Civil - ADR - Blumenau</v>
      </c>
    </row>
    <row r="1511" spans="1:8" hidden="1" x14ac:dyDescent="0.25">
      <c r="A1511">
        <v>13425</v>
      </c>
      <c r="B1511" t="s">
        <v>1782</v>
      </c>
      <c r="C1511" t="s">
        <v>16</v>
      </c>
      <c r="D1511" t="s">
        <v>286</v>
      </c>
      <c r="E1511" t="s">
        <v>18</v>
      </c>
      <c r="F1511">
        <v>5</v>
      </c>
      <c r="G1511" t="str">
        <f t="shared" si="46"/>
        <v>Município beneficiado (unidade)</v>
      </c>
      <c r="H1511" t="str">
        <f t="shared" si="47"/>
        <v>13425 - AP - Implantação e manutenção de obras contra cheias - ADR - Blumenau</v>
      </c>
    </row>
    <row r="1512" spans="1:8" hidden="1" x14ac:dyDescent="0.25">
      <c r="A1512">
        <v>13426</v>
      </c>
      <c r="B1512" t="s">
        <v>1783</v>
      </c>
      <c r="C1512" t="s">
        <v>16</v>
      </c>
      <c r="D1512" t="s">
        <v>571</v>
      </c>
      <c r="E1512" t="s">
        <v>18</v>
      </c>
      <c r="F1512">
        <v>1</v>
      </c>
      <c r="G1512" t="str">
        <f t="shared" si="46"/>
        <v>Projeto implantado (unidade)</v>
      </c>
      <c r="H1512" t="str">
        <f t="shared" si="47"/>
        <v>13426 - AP - Implantação da escola em tempo integral - ADR - Blumenau</v>
      </c>
    </row>
    <row r="1513" spans="1:8" hidden="1" x14ac:dyDescent="0.25">
      <c r="A1513">
        <v>13427</v>
      </c>
      <c r="B1513" t="s">
        <v>1784</v>
      </c>
      <c r="C1513" t="s">
        <v>16</v>
      </c>
      <c r="D1513" t="s">
        <v>241</v>
      </c>
      <c r="E1513" t="s">
        <v>18</v>
      </c>
      <c r="F1513">
        <v>5</v>
      </c>
      <c r="G1513" t="str">
        <f t="shared" si="46"/>
        <v>Município atendido (unidade)</v>
      </c>
      <c r="H1513" t="str">
        <f t="shared" si="47"/>
        <v>13427 - AP - Pavimentação da SC-108 - Blumenau</v>
      </c>
    </row>
    <row r="1514" spans="1:8" hidden="1" x14ac:dyDescent="0.25">
      <c r="A1514">
        <v>13428</v>
      </c>
      <c r="B1514" t="s">
        <v>1785</v>
      </c>
      <c r="C1514" t="s">
        <v>16</v>
      </c>
      <c r="D1514" t="s">
        <v>286</v>
      </c>
      <c r="E1514" t="s">
        <v>18</v>
      </c>
      <c r="F1514">
        <v>5</v>
      </c>
      <c r="G1514" t="str">
        <f t="shared" si="46"/>
        <v>Município beneficiado (unidade)</v>
      </c>
      <c r="H1514" t="str">
        <f t="shared" si="47"/>
        <v>13428 - AP - Implantação do 2 Batalhão da Polícia Militar - ADR - Blumenau</v>
      </c>
    </row>
    <row r="1515" spans="1:8" hidden="1" x14ac:dyDescent="0.25">
      <c r="A1515">
        <v>13429</v>
      </c>
      <c r="B1515" t="s">
        <v>1786</v>
      </c>
      <c r="C1515" t="s">
        <v>16</v>
      </c>
      <c r="D1515" t="s">
        <v>286</v>
      </c>
      <c r="E1515" t="s">
        <v>18</v>
      </c>
      <c r="F1515">
        <v>5</v>
      </c>
      <c r="G1515" t="str">
        <f t="shared" si="46"/>
        <v>Município beneficiado (unidade)</v>
      </c>
      <c r="H1515" t="str">
        <f t="shared" si="47"/>
        <v>13429 - AP - Construção, ampliação e reforma das instalações das polícias Civil e Militar - ADR - Blumenau</v>
      </c>
    </row>
    <row r="1516" spans="1:8" hidden="1" x14ac:dyDescent="0.25">
      <c r="A1516">
        <v>13430</v>
      </c>
      <c r="B1516" t="s">
        <v>1787</v>
      </c>
      <c r="C1516" t="s">
        <v>16</v>
      </c>
      <c r="D1516" t="s">
        <v>241</v>
      </c>
      <c r="E1516" t="s">
        <v>18</v>
      </c>
      <c r="F1516">
        <v>7</v>
      </c>
      <c r="G1516" t="str">
        <f t="shared" si="46"/>
        <v>Município atendido (unidade)</v>
      </c>
      <c r="H1516" t="str">
        <f t="shared" si="47"/>
        <v>13430 - AP - Implantação do sistema integrado de esgotamento sanitário - ADR - Timbó</v>
      </c>
    </row>
    <row r="1517" spans="1:8" hidden="1" x14ac:dyDescent="0.25">
      <c r="A1517">
        <v>13431</v>
      </c>
      <c r="B1517" t="s">
        <v>1788</v>
      </c>
      <c r="C1517" t="s">
        <v>16</v>
      </c>
      <c r="D1517" t="s">
        <v>33</v>
      </c>
      <c r="E1517" t="s">
        <v>18</v>
      </c>
      <c r="F1517">
        <v>1</v>
      </c>
      <c r="G1517" t="str">
        <f t="shared" si="46"/>
        <v>Projeto apoiado (unidade)</v>
      </c>
      <c r="H1517" t="str">
        <f t="shared" si="47"/>
        <v>13431 - AP - Incentivar e divulgar polo de tecnologia, ciência e inovação nas indústrias em Timbó</v>
      </c>
    </row>
    <row r="1518" spans="1:8" hidden="1" x14ac:dyDescent="0.25">
      <c r="A1518">
        <v>13432</v>
      </c>
      <c r="B1518" t="s">
        <v>1789</v>
      </c>
      <c r="C1518" t="s">
        <v>16</v>
      </c>
      <c r="D1518" t="s">
        <v>33</v>
      </c>
      <c r="E1518" t="s">
        <v>18</v>
      </c>
      <c r="F1518">
        <v>1</v>
      </c>
      <c r="G1518" t="str">
        <f t="shared" si="46"/>
        <v>Projeto apoiado (unidade)</v>
      </c>
      <c r="H1518" t="str">
        <f t="shared" si="47"/>
        <v>13432 - AP - Apoio a implantação de sistema integrado de informação em Timbó</v>
      </c>
    </row>
    <row r="1519" spans="1:8" hidden="1" x14ac:dyDescent="0.25">
      <c r="A1519">
        <v>13433</v>
      </c>
      <c r="B1519" t="s">
        <v>1790</v>
      </c>
      <c r="C1519" t="s">
        <v>16</v>
      </c>
      <c r="D1519" t="s">
        <v>46</v>
      </c>
      <c r="E1519" t="s">
        <v>18</v>
      </c>
      <c r="F1519">
        <v>1</v>
      </c>
      <c r="G1519" t="str">
        <f t="shared" si="46"/>
        <v>Obra executada (unidade)</v>
      </c>
      <c r="H1519" t="str">
        <f t="shared" si="47"/>
        <v>13433 - AP - Construir base aérea integrada em Timbó</v>
      </c>
    </row>
    <row r="1520" spans="1:8" hidden="1" x14ac:dyDescent="0.25">
      <c r="A1520">
        <v>13434</v>
      </c>
      <c r="B1520" t="s">
        <v>1791</v>
      </c>
      <c r="C1520" t="s">
        <v>16</v>
      </c>
      <c r="D1520" t="s">
        <v>33</v>
      </c>
      <c r="E1520" t="s">
        <v>18</v>
      </c>
      <c r="F1520">
        <v>1</v>
      </c>
      <c r="G1520" t="str">
        <f t="shared" si="46"/>
        <v>Projeto apoiado (unidade)</v>
      </c>
      <c r="H1520" t="str">
        <f t="shared" si="47"/>
        <v>13434 - AP - Ações de proteção das nascentes em Timbó</v>
      </c>
    </row>
    <row r="1521" spans="1:8" hidden="1" x14ac:dyDescent="0.25">
      <c r="A1521">
        <v>13435</v>
      </c>
      <c r="B1521" t="s">
        <v>1792</v>
      </c>
      <c r="C1521" t="s">
        <v>16</v>
      </c>
      <c r="D1521" t="s">
        <v>571</v>
      </c>
      <c r="E1521" t="s">
        <v>18</v>
      </c>
      <c r="F1521">
        <v>1</v>
      </c>
      <c r="G1521" t="str">
        <f t="shared" si="46"/>
        <v>Projeto implantado (unidade)</v>
      </c>
      <c r="H1521" t="str">
        <f t="shared" si="47"/>
        <v>13435 - AP - Qualificação técnica para agricultores em Ibirama</v>
      </c>
    </row>
    <row r="1522" spans="1:8" hidden="1" x14ac:dyDescent="0.25">
      <c r="A1522">
        <v>13436</v>
      </c>
      <c r="B1522" t="s">
        <v>1793</v>
      </c>
      <c r="C1522" t="s">
        <v>16</v>
      </c>
      <c r="D1522" t="s">
        <v>825</v>
      </c>
      <c r="E1522" t="s">
        <v>18</v>
      </c>
      <c r="F1522">
        <v>1</v>
      </c>
      <c r="G1522" t="str">
        <f t="shared" si="46"/>
        <v>Centro de evento construído (unidade)</v>
      </c>
      <c r="H1522" t="str">
        <f t="shared" si="47"/>
        <v>13436 - AP - Construção de centro eventos em Ibirama</v>
      </c>
    </row>
    <row r="1523" spans="1:8" hidden="1" x14ac:dyDescent="0.25">
      <c r="A1523">
        <v>13437</v>
      </c>
      <c r="B1523" t="s">
        <v>1794</v>
      </c>
      <c r="C1523" t="s">
        <v>16</v>
      </c>
      <c r="D1523" t="s">
        <v>1795</v>
      </c>
      <c r="E1523" t="s">
        <v>18</v>
      </c>
      <c r="F1523">
        <v>1</v>
      </c>
      <c r="G1523" t="str">
        <f t="shared" si="46"/>
        <v>Complexo esportivo construído (unidade)</v>
      </c>
      <c r="H1523" t="str">
        <f t="shared" si="47"/>
        <v>13437 - AP - Construção de complexo de esportes em Ibirama</v>
      </c>
    </row>
    <row r="1524" spans="1:8" hidden="1" x14ac:dyDescent="0.25">
      <c r="A1524">
        <v>13438</v>
      </c>
      <c r="B1524" t="s">
        <v>1796</v>
      </c>
      <c r="C1524" t="s">
        <v>16</v>
      </c>
      <c r="D1524" t="s">
        <v>46</v>
      </c>
      <c r="E1524" t="s">
        <v>18</v>
      </c>
      <c r="F1524">
        <v>1</v>
      </c>
      <c r="G1524" t="str">
        <f t="shared" si="46"/>
        <v>Obra executada (unidade)</v>
      </c>
      <c r="H1524" t="str">
        <f t="shared" si="47"/>
        <v>13438 - AP - Revitalização do trecho de acesso da SC-110 a Lontras - ADR - Ibirama</v>
      </c>
    </row>
    <row r="1525" spans="1:8" hidden="1" x14ac:dyDescent="0.25">
      <c r="A1525">
        <v>13439</v>
      </c>
      <c r="B1525" t="s">
        <v>1797</v>
      </c>
      <c r="C1525" t="s">
        <v>16</v>
      </c>
      <c r="D1525" t="s">
        <v>46</v>
      </c>
      <c r="E1525" t="s">
        <v>18</v>
      </c>
      <c r="F1525">
        <v>1</v>
      </c>
      <c r="G1525" t="str">
        <f t="shared" si="46"/>
        <v>Obra executada (unidade)</v>
      </c>
      <c r="H1525" t="str">
        <f t="shared" si="47"/>
        <v>13439 - AP - Pavimentação acesso ao município de José Boiteux - ADR - Ibirama</v>
      </c>
    </row>
    <row r="1526" spans="1:8" hidden="1" x14ac:dyDescent="0.25">
      <c r="A1526">
        <v>13440</v>
      </c>
      <c r="B1526" t="s">
        <v>1798</v>
      </c>
      <c r="C1526" t="s">
        <v>16</v>
      </c>
      <c r="D1526" t="s">
        <v>33</v>
      </c>
      <c r="E1526" t="s">
        <v>18</v>
      </c>
      <c r="F1526">
        <v>1</v>
      </c>
      <c r="G1526" t="str">
        <f t="shared" si="46"/>
        <v>Projeto apoiado (unidade)</v>
      </c>
      <c r="H1526" t="str">
        <f t="shared" si="47"/>
        <v>13440 - AP - Apoio as associações de agricultores, cooperativas e agroindústrias em Ituporanga</v>
      </c>
    </row>
    <row r="1527" spans="1:8" hidden="1" x14ac:dyDescent="0.25">
      <c r="A1527">
        <v>13441</v>
      </c>
      <c r="B1527" t="s">
        <v>1799</v>
      </c>
      <c r="C1527" t="s">
        <v>16</v>
      </c>
      <c r="D1527" t="s">
        <v>46</v>
      </c>
      <c r="E1527" t="s">
        <v>18</v>
      </c>
      <c r="F1527">
        <v>1</v>
      </c>
      <c r="G1527" t="str">
        <f t="shared" si="46"/>
        <v>Obra executada (unidade)</v>
      </c>
      <c r="H1527" t="str">
        <f t="shared" si="47"/>
        <v>13441 - AP - Pavimentação da SC-350 trecho Alfredo Wagner - Ituporanga</v>
      </c>
    </row>
    <row r="1528" spans="1:8" hidden="1" x14ac:dyDescent="0.25">
      <c r="A1528">
        <v>13442</v>
      </c>
      <c r="B1528" t="s">
        <v>1800</v>
      </c>
      <c r="C1528" t="s">
        <v>16</v>
      </c>
      <c r="D1528" t="s">
        <v>46</v>
      </c>
      <c r="E1528" t="s">
        <v>18</v>
      </c>
      <c r="F1528">
        <v>1</v>
      </c>
      <c r="G1528" t="str">
        <f t="shared" si="46"/>
        <v>Obra executada (unidade)</v>
      </c>
      <c r="H1528" t="str">
        <f t="shared" si="47"/>
        <v>13442 - AP - Construção de unidades de segurança pública em Ituporanga</v>
      </c>
    </row>
    <row r="1529" spans="1:8" hidden="1" x14ac:dyDescent="0.25">
      <c r="A1529">
        <v>13443</v>
      </c>
      <c r="B1529" t="s">
        <v>1801</v>
      </c>
      <c r="C1529" t="s">
        <v>16</v>
      </c>
      <c r="D1529" t="s">
        <v>46</v>
      </c>
      <c r="E1529" t="s">
        <v>18</v>
      </c>
      <c r="F1529">
        <v>1</v>
      </c>
      <c r="G1529" t="str">
        <f t="shared" si="46"/>
        <v>Obra executada (unidade)</v>
      </c>
      <c r="H1529" t="str">
        <f t="shared" si="47"/>
        <v>13443 - AP - Construção e manutenção de centro de tecnologia e inovação - ADR - Rio do Sul</v>
      </c>
    </row>
    <row r="1530" spans="1:8" hidden="1" x14ac:dyDescent="0.25">
      <c r="A1530">
        <v>13444</v>
      </c>
      <c r="B1530" t="s">
        <v>1802</v>
      </c>
      <c r="C1530" t="s">
        <v>16</v>
      </c>
      <c r="D1530" t="s">
        <v>571</v>
      </c>
      <c r="E1530" t="s">
        <v>18</v>
      </c>
      <c r="F1530">
        <v>1</v>
      </c>
      <c r="G1530" t="str">
        <f t="shared" si="46"/>
        <v>Projeto implantado (unidade)</v>
      </c>
      <c r="H1530" t="str">
        <f t="shared" si="47"/>
        <v>13444 - AP - Implantação da escola em tempo integral - ADR - Rio do Sul</v>
      </c>
    </row>
    <row r="1531" spans="1:8" hidden="1" x14ac:dyDescent="0.25">
      <c r="A1531">
        <v>13445</v>
      </c>
      <c r="B1531" t="s">
        <v>1803</v>
      </c>
      <c r="C1531" t="s">
        <v>16</v>
      </c>
      <c r="D1531" t="s">
        <v>1795</v>
      </c>
      <c r="E1531" t="s">
        <v>18</v>
      </c>
      <c r="F1531">
        <v>1</v>
      </c>
      <c r="G1531" t="str">
        <f t="shared" si="46"/>
        <v>Complexo esportivo construído (unidade)</v>
      </c>
      <c r="H1531" t="str">
        <f t="shared" si="47"/>
        <v>13445 - AP - Construção de espaços esportivos cobertos - ADR - Rio do Sul</v>
      </c>
    </row>
    <row r="1532" spans="1:8" hidden="1" x14ac:dyDescent="0.25">
      <c r="A1532">
        <v>13446</v>
      </c>
      <c r="B1532" t="s">
        <v>1804</v>
      </c>
      <c r="C1532" t="s">
        <v>16</v>
      </c>
      <c r="D1532" t="s">
        <v>46</v>
      </c>
      <c r="E1532" t="s">
        <v>18</v>
      </c>
      <c r="F1532">
        <v>1</v>
      </c>
      <c r="G1532" t="str">
        <f t="shared" si="46"/>
        <v>Obra executada (unidade)</v>
      </c>
      <c r="H1532" t="str">
        <f t="shared" si="47"/>
        <v>13446 - AP - Revitalização da SC-112 ligando Trombudo Central - Atalanta</v>
      </c>
    </row>
    <row r="1533" spans="1:8" hidden="1" x14ac:dyDescent="0.25">
      <c r="A1533">
        <v>13447</v>
      </c>
      <c r="B1533" t="s">
        <v>1805</v>
      </c>
      <c r="C1533" t="s">
        <v>16</v>
      </c>
      <c r="D1533" t="s">
        <v>46</v>
      </c>
      <c r="E1533" t="s">
        <v>18</v>
      </c>
      <c r="F1533">
        <v>2</v>
      </c>
      <c r="G1533" t="str">
        <f t="shared" si="46"/>
        <v>Obra executada (unidade)</v>
      </c>
      <c r="H1533" t="str">
        <f t="shared" si="47"/>
        <v>13447 - AP - Construção de ponte e de contorno viário - ADR - Rio do Sul</v>
      </c>
    </row>
    <row r="1534" spans="1:8" hidden="1" x14ac:dyDescent="0.25">
      <c r="A1534">
        <v>13448</v>
      </c>
      <c r="B1534" t="s">
        <v>1806</v>
      </c>
      <c r="C1534" t="s">
        <v>16</v>
      </c>
      <c r="D1534" t="s">
        <v>159</v>
      </c>
      <c r="E1534" t="s">
        <v>18</v>
      </c>
      <c r="F1534">
        <v>1</v>
      </c>
      <c r="G1534" t="str">
        <f t="shared" si="46"/>
        <v>Veículo adquirido (unidade)</v>
      </c>
      <c r="H1534" t="str">
        <f t="shared" si="47"/>
        <v>13448 - AP - Aquisição de veículo para combate a incêndio - ADR - Rio do Sul</v>
      </c>
    </row>
    <row r="1535" spans="1:8" hidden="1" x14ac:dyDescent="0.25">
      <c r="A1535">
        <v>13449</v>
      </c>
      <c r="B1535" t="s">
        <v>1807</v>
      </c>
      <c r="C1535" t="s">
        <v>16</v>
      </c>
      <c r="D1535" t="s">
        <v>46</v>
      </c>
      <c r="E1535" t="s">
        <v>18</v>
      </c>
      <c r="F1535">
        <v>1</v>
      </c>
      <c r="G1535" t="str">
        <f t="shared" si="46"/>
        <v>Obra executada (unidade)</v>
      </c>
      <c r="H1535" t="str">
        <f t="shared" si="47"/>
        <v>13449 - AP - Pavimentação asfáltica Salete - Rio do Campo - ADR - Taió</v>
      </c>
    </row>
    <row r="1536" spans="1:8" hidden="1" x14ac:dyDescent="0.25">
      <c r="A1536">
        <v>13450</v>
      </c>
      <c r="B1536" t="s">
        <v>1808</v>
      </c>
      <c r="C1536" t="s">
        <v>27</v>
      </c>
      <c r="D1536" t="s">
        <v>241</v>
      </c>
      <c r="E1536" t="s">
        <v>18</v>
      </c>
      <c r="F1536">
        <v>6</v>
      </c>
      <c r="G1536" t="str">
        <f t="shared" si="46"/>
        <v>Município atendido (unidade)</v>
      </c>
      <c r="H1536" t="str">
        <f t="shared" si="47"/>
        <v>13450 - AP - Humanização de rodovias em Taió</v>
      </c>
    </row>
    <row r="1537" spans="1:8" hidden="1" x14ac:dyDescent="0.25">
      <c r="A1537">
        <v>13451</v>
      </c>
      <c r="B1537" t="s">
        <v>1809</v>
      </c>
      <c r="C1537" t="s">
        <v>16</v>
      </c>
      <c r="D1537" t="s">
        <v>46</v>
      </c>
      <c r="E1537" t="s">
        <v>18</v>
      </c>
      <c r="F1537">
        <v>1</v>
      </c>
      <c r="G1537" t="str">
        <f t="shared" si="46"/>
        <v>Obra executada (unidade)</v>
      </c>
      <c r="H1537" t="str">
        <f t="shared" si="47"/>
        <v>13451 - AP - Instalação de quartel em Salete</v>
      </c>
    </row>
    <row r="1538" spans="1:8" hidden="1" x14ac:dyDescent="0.25">
      <c r="A1538">
        <v>13452</v>
      </c>
      <c r="B1538" t="s">
        <v>1810</v>
      </c>
      <c r="C1538" t="s">
        <v>16</v>
      </c>
      <c r="D1538" t="s">
        <v>46</v>
      </c>
      <c r="E1538" t="s">
        <v>18</v>
      </c>
      <c r="F1538">
        <v>1</v>
      </c>
      <c r="G1538" t="str">
        <f t="shared" si="46"/>
        <v>Obra executada (unidade)</v>
      </c>
      <c r="H1538" t="str">
        <f t="shared" si="47"/>
        <v>13452 - AP - Instalação de quartel em Pouso Redondo</v>
      </c>
    </row>
    <row r="1539" spans="1:8" hidden="1" x14ac:dyDescent="0.25">
      <c r="A1539">
        <v>13453</v>
      </c>
      <c r="B1539" t="s">
        <v>1811</v>
      </c>
      <c r="C1539" t="s">
        <v>16</v>
      </c>
      <c r="D1539" t="s">
        <v>46</v>
      </c>
      <c r="E1539" t="s">
        <v>18</v>
      </c>
      <c r="F1539">
        <v>1</v>
      </c>
      <c r="G1539" t="str">
        <f t="shared" ref="G1539:G1602" si="48">CONCATENATE(D1539," (",E1539,")")</f>
        <v>Obra executada (unidade)</v>
      </c>
      <c r="H1539" t="str">
        <f t="shared" ref="H1539:H1602" si="49">CONCATENATE(A1539," - ",B1539)</f>
        <v>13453 - AP - Implantação da Central de Abastecimento de Alimentos - CEASA - ADR - Curitibanos</v>
      </c>
    </row>
    <row r="1540" spans="1:8" hidden="1" x14ac:dyDescent="0.25">
      <c r="A1540">
        <v>13454</v>
      </c>
      <c r="B1540" t="s">
        <v>1812</v>
      </c>
      <c r="C1540" t="s">
        <v>16</v>
      </c>
      <c r="D1540" t="s">
        <v>825</v>
      </c>
      <c r="E1540" t="s">
        <v>18</v>
      </c>
      <c r="F1540">
        <v>1</v>
      </c>
      <c r="G1540" t="str">
        <f t="shared" si="48"/>
        <v>Centro de evento construído (unidade)</v>
      </c>
      <c r="H1540" t="str">
        <f t="shared" si="49"/>
        <v>13454 - AP - Construção de centro de multiuso - ADR - Curitibanos</v>
      </c>
    </row>
    <row r="1541" spans="1:8" hidden="1" x14ac:dyDescent="0.25">
      <c r="A1541">
        <v>13455</v>
      </c>
      <c r="B1541" t="s">
        <v>1813</v>
      </c>
      <c r="C1541" t="s">
        <v>16</v>
      </c>
      <c r="D1541" t="s">
        <v>571</v>
      </c>
      <c r="E1541" t="s">
        <v>18</v>
      </c>
      <c r="F1541">
        <v>1</v>
      </c>
      <c r="G1541" t="str">
        <f t="shared" si="48"/>
        <v>Projeto implantado (unidade)</v>
      </c>
      <c r="H1541" t="str">
        <f t="shared" si="49"/>
        <v>13455 - AP - Ampliação do projeto de vídeo monitoramento - ADR - Curitibanos</v>
      </c>
    </row>
    <row r="1542" spans="1:8" hidden="1" x14ac:dyDescent="0.25">
      <c r="A1542">
        <v>13456</v>
      </c>
      <c r="B1542" t="s">
        <v>1814</v>
      </c>
      <c r="C1542" t="s">
        <v>16</v>
      </c>
      <c r="D1542" t="s">
        <v>825</v>
      </c>
      <c r="E1542" t="s">
        <v>18</v>
      </c>
      <c r="F1542">
        <v>1</v>
      </c>
      <c r="G1542" t="str">
        <f t="shared" si="48"/>
        <v>Centro de evento construído (unidade)</v>
      </c>
      <c r="H1542" t="str">
        <f t="shared" si="49"/>
        <v>13456 - AP - Construção de centro de eventos em Canoinhas</v>
      </c>
    </row>
    <row r="1543" spans="1:8" hidden="1" x14ac:dyDescent="0.25">
      <c r="A1543">
        <v>13457</v>
      </c>
      <c r="B1543" t="s">
        <v>1815</v>
      </c>
      <c r="C1543" t="s">
        <v>16</v>
      </c>
      <c r="D1543" t="s">
        <v>33</v>
      </c>
      <c r="E1543" t="s">
        <v>18</v>
      </c>
      <c r="F1543">
        <v>1</v>
      </c>
      <c r="G1543" t="str">
        <f t="shared" si="48"/>
        <v>Projeto apoiado (unidade)</v>
      </c>
      <c r="H1543" t="str">
        <f t="shared" si="49"/>
        <v>13457 - AP - Apoio à criação de núcleos industriais, tecnológicos e agroindustriais em Canoinhas</v>
      </c>
    </row>
    <row r="1544" spans="1:8" hidden="1" x14ac:dyDescent="0.25">
      <c r="A1544">
        <v>13458</v>
      </c>
      <c r="B1544" t="s">
        <v>1816</v>
      </c>
      <c r="C1544" t="s">
        <v>16</v>
      </c>
      <c r="D1544" t="s">
        <v>46</v>
      </c>
      <c r="E1544" t="s">
        <v>18</v>
      </c>
      <c r="F1544">
        <v>1</v>
      </c>
      <c r="G1544" t="str">
        <f t="shared" si="48"/>
        <v>Obra executada (unidade)</v>
      </c>
      <c r="H1544" t="str">
        <f t="shared" si="49"/>
        <v>13458 - AP - Pavimentação da SC-303 trecho entre BR-280 até Timbó Grande</v>
      </c>
    </row>
    <row r="1545" spans="1:8" hidden="1" x14ac:dyDescent="0.25">
      <c r="A1545">
        <v>13459</v>
      </c>
      <c r="B1545" t="s">
        <v>1817</v>
      </c>
      <c r="C1545" t="s">
        <v>16</v>
      </c>
      <c r="D1545" t="s">
        <v>46</v>
      </c>
      <c r="E1545" t="s">
        <v>18</v>
      </c>
      <c r="F1545">
        <v>1</v>
      </c>
      <c r="G1545" t="str">
        <f t="shared" si="48"/>
        <v>Obra executada (unidade)</v>
      </c>
      <c r="H1545" t="str">
        <f t="shared" si="49"/>
        <v>13459 - AP - Construção de ponte ligando Porto União a Irineópolis</v>
      </c>
    </row>
    <row r="1546" spans="1:8" hidden="1" x14ac:dyDescent="0.25">
      <c r="A1546">
        <v>13460</v>
      </c>
      <c r="B1546" t="s">
        <v>1818</v>
      </c>
      <c r="C1546" t="s">
        <v>16</v>
      </c>
      <c r="D1546" t="s">
        <v>1819</v>
      </c>
      <c r="E1546" t="s">
        <v>18</v>
      </c>
      <c r="F1546">
        <v>1</v>
      </c>
      <c r="G1546" t="str">
        <f t="shared" si="48"/>
        <v>Projeto desenvolvido (unidade)</v>
      </c>
      <c r="H1546" t="str">
        <f t="shared" si="49"/>
        <v>13460 - AP - Manutenção do Programa SC Rural - ADR - Mafra</v>
      </c>
    </row>
    <row r="1547" spans="1:8" hidden="1" x14ac:dyDescent="0.25">
      <c r="A1547">
        <v>13461</v>
      </c>
      <c r="B1547" t="s">
        <v>1820</v>
      </c>
      <c r="C1547" t="s">
        <v>16</v>
      </c>
      <c r="D1547" t="s">
        <v>46</v>
      </c>
      <c r="E1547" t="s">
        <v>18</v>
      </c>
      <c r="F1547">
        <v>1</v>
      </c>
      <c r="G1547" t="str">
        <f t="shared" si="48"/>
        <v>Obra executada (unidade)</v>
      </c>
      <c r="H1547" t="str">
        <f t="shared" si="49"/>
        <v>13461 - AP - Pavimentação asfáltica Schroeder - SC-413 - Guaramirim</v>
      </c>
    </row>
    <row r="1548" spans="1:8" hidden="1" x14ac:dyDescent="0.25">
      <c r="A1548">
        <v>13462</v>
      </c>
      <c r="B1548" t="s">
        <v>1821</v>
      </c>
      <c r="C1548" t="s">
        <v>16</v>
      </c>
      <c r="D1548" t="s">
        <v>46</v>
      </c>
      <c r="E1548" t="s">
        <v>18</v>
      </c>
      <c r="F1548">
        <v>1</v>
      </c>
      <c r="G1548" t="str">
        <f t="shared" si="48"/>
        <v>Obra executada (unidade)</v>
      </c>
      <c r="H1548" t="str">
        <f t="shared" si="49"/>
        <v>13462 - AP - Pavimentação da estrada Bananal - ligação a São João do Itaperiú</v>
      </c>
    </row>
    <row r="1549" spans="1:8" hidden="1" x14ac:dyDescent="0.25">
      <c r="A1549">
        <v>13463</v>
      </c>
      <c r="B1549" t="s">
        <v>1822</v>
      </c>
      <c r="C1549" t="s">
        <v>16</v>
      </c>
      <c r="D1549" t="s">
        <v>46</v>
      </c>
      <c r="E1549" t="s">
        <v>18</v>
      </c>
      <c r="F1549">
        <v>1</v>
      </c>
      <c r="G1549" t="str">
        <f t="shared" si="48"/>
        <v>Obra executada (unidade)</v>
      </c>
      <c r="H1549" t="str">
        <f t="shared" si="49"/>
        <v>13463 - AP - Construção de ponte no trecho entre Guaramirim - Jaraguá do Sul</v>
      </c>
    </row>
    <row r="1550" spans="1:8" hidden="1" x14ac:dyDescent="0.25">
      <c r="A1550">
        <v>13464</v>
      </c>
      <c r="B1550" t="s">
        <v>1823</v>
      </c>
      <c r="C1550" t="s">
        <v>16</v>
      </c>
      <c r="D1550" t="s">
        <v>286</v>
      </c>
      <c r="E1550" t="s">
        <v>18</v>
      </c>
      <c r="F1550">
        <v>5</v>
      </c>
      <c r="G1550" t="str">
        <f t="shared" si="48"/>
        <v>Município beneficiado (unidade)</v>
      </c>
      <c r="H1550" t="str">
        <f t="shared" si="49"/>
        <v>13464 - AP - Pavimentação asfáltica para mobilidade urbana da região - ADR - Jaraguá do Sul</v>
      </c>
    </row>
    <row r="1551" spans="1:8" hidden="1" x14ac:dyDescent="0.25">
      <c r="A1551">
        <v>13465</v>
      </c>
      <c r="B1551" t="s">
        <v>1824</v>
      </c>
      <c r="C1551" t="s">
        <v>16</v>
      </c>
      <c r="D1551" t="s">
        <v>46</v>
      </c>
      <c r="E1551" t="s">
        <v>18</v>
      </c>
      <c r="F1551">
        <v>1</v>
      </c>
      <c r="G1551" t="str">
        <f t="shared" si="48"/>
        <v>Obra executada (unidade)</v>
      </c>
      <c r="H1551" t="str">
        <f t="shared" si="49"/>
        <v>13465 - AP - Pavimentação asfáltica trecho Jaraguá do Sul - Molha - Massaranduba</v>
      </c>
    </row>
    <row r="1552" spans="1:8" hidden="1" x14ac:dyDescent="0.25">
      <c r="A1552">
        <v>13466</v>
      </c>
      <c r="B1552" t="s">
        <v>1825</v>
      </c>
      <c r="C1552" t="s">
        <v>16</v>
      </c>
      <c r="D1552" t="s">
        <v>46</v>
      </c>
      <c r="E1552" t="s">
        <v>18</v>
      </c>
      <c r="F1552">
        <v>1</v>
      </c>
      <c r="G1552" t="str">
        <f t="shared" si="48"/>
        <v>Obra executada (unidade)</v>
      </c>
      <c r="H1552" t="str">
        <f t="shared" si="49"/>
        <v>13466 - AP - Conclusão do centro de inovação tecnológica - ADR - Joinville</v>
      </c>
    </row>
    <row r="1553" spans="1:8" hidden="1" x14ac:dyDescent="0.25">
      <c r="A1553">
        <v>13467</v>
      </c>
      <c r="B1553" t="s">
        <v>1826</v>
      </c>
      <c r="C1553" t="s">
        <v>16</v>
      </c>
      <c r="D1553" t="s">
        <v>947</v>
      </c>
      <c r="E1553" t="s">
        <v>18</v>
      </c>
      <c r="F1553">
        <v>8</v>
      </c>
      <c r="G1553" t="str">
        <f t="shared" si="48"/>
        <v>Evento apoiado e realizado (unidade)</v>
      </c>
      <c r="H1553" t="str">
        <f t="shared" si="49"/>
        <v>13467 - AP - Apoio para infraestrutura de equipamentos ligados à cultura, turismo e esporte - ADR -Joinville</v>
      </c>
    </row>
    <row r="1554" spans="1:8" hidden="1" x14ac:dyDescent="0.25">
      <c r="A1554">
        <v>13468</v>
      </c>
      <c r="B1554" t="s">
        <v>1827</v>
      </c>
      <c r="C1554" t="s">
        <v>16</v>
      </c>
      <c r="D1554" t="s">
        <v>286</v>
      </c>
      <c r="E1554" t="s">
        <v>18</v>
      </c>
      <c r="F1554">
        <v>8</v>
      </c>
      <c r="G1554" t="str">
        <f t="shared" si="48"/>
        <v>Município beneficiado (unidade)</v>
      </c>
      <c r="H1554" t="str">
        <f t="shared" si="49"/>
        <v>13468 - AP - Tratamento de pontos críticos nas rodovias - ADR - Joinville</v>
      </c>
    </row>
    <row r="1555" spans="1:8" hidden="1" x14ac:dyDescent="0.25">
      <c r="A1555">
        <v>13469</v>
      </c>
      <c r="B1555" t="s">
        <v>1828</v>
      </c>
      <c r="C1555" t="s">
        <v>16</v>
      </c>
      <c r="D1555" t="s">
        <v>46</v>
      </c>
      <c r="E1555" t="s">
        <v>18</v>
      </c>
      <c r="F1555">
        <v>1</v>
      </c>
      <c r="G1555" t="str">
        <f t="shared" si="48"/>
        <v>Obra executada (unidade)</v>
      </c>
      <c r="H1555" t="str">
        <f t="shared" si="49"/>
        <v>13469 - AP - Construção de unidade prisional regional feminina - ADR - Joinville</v>
      </c>
    </row>
    <row r="1556" spans="1:8" hidden="1" x14ac:dyDescent="0.25">
      <c r="A1556">
        <v>13470</v>
      </c>
      <c r="B1556" t="s">
        <v>1829</v>
      </c>
      <c r="C1556" t="s">
        <v>16</v>
      </c>
      <c r="D1556" t="s">
        <v>46</v>
      </c>
      <c r="E1556" t="s">
        <v>18</v>
      </c>
      <c r="F1556">
        <v>1</v>
      </c>
      <c r="G1556" t="str">
        <f t="shared" si="48"/>
        <v>Obra executada (unidade)</v>
      </c>
      <c r="H1556" t="str">
        <f t="shared" si="49"/>
        <v>13470 - AP - Revitalização, ampliação e reforma do complexo de segurança pública - ADR - Joinville</v>
      </c>
    </row>
    <row r="1557" spans="1:8" hidden="1" x14ac:dyDescent="0.25">
      <c r="A1557">
        <v>13471</v>
      </c>
      <c r="B1557" t="s">
        <v>1830</v>
      </c>
      <c r="C1557" t="s">
        <v>16</v>
      </c>
      <c r="D1557" t="s">
        <v>46</v>
      </c>
      <c r="E1557" t="s">
        <v>18</v>
      </c>
      <c r="F1557">
        <v>1</v>
      </c>
      <c r="G1557" t="str">
        <f t="shared" si="48"/>
        <v>Obra executada (unidade)</v>
      </c>
      <c r="H1557" t="str">
        <f t="shared" si="49"/>
        <v>13471 - AP - Pavimentação trecho Biguaçu - Tijucas via Sorocaba</v>
      </c>
    </row>
    <row r="1558" spans="1:8" hidden="1" x14ac:dyDescent="0.25">
      <c r="A1558">
        <v>13472</v>
      </c>
      <c r="B1558" t="s">
        <v>1831</v>
      </c>
      <c r="C1558" t="s">
        <v>16</v>
      </c>
      <c r="D1558" t="s">
        <v>46</v>
      </c>
      <c r="E1558" t="s">
        <v>18</v>
      </c>
      <c r="F1558">
        <v>1</v>
      </c>
      <c r="G1558" t="str">
        <f t="shared" si="48"/>
        <v>Obra executada (unidade)</v>
      </c>
      <c r="H1558" t="str">
        <f t="shared" si="49"/>
        <v>13472 - AP - Pavimentação Avenida das Universidades ligando São José - Palhoça</v>
      </c>
    </row>
    <row r="1559" spans="1:8" hidden="1" x14ac:dyDescent="0.25">
      <c r="A1559">
        <v>13473</v>
      </c>
      <c r="B1559" t="s">
        <v>1832</v>
      </c>
      <c r="C1559" t="s">
        <v>16</v>
      </c>
      <c r="D1559" t="s">
        <v>46</v>
      </c>
      <c r="E1559" t="s">
        <v>18</v>
      </c>
      <c r="F1559">
        <v>4</v>
      </c>
      <c r="G1559" t="str">
        <f t="shared" si="48"/>
        <v>Obra executada (unidade)</v>
      </c>
      <c r="H1559" t="str">
        <f t="shared" si="49"/>
        <v>13473 - AP - Construção de quartel do Corpo de Bombeiros na Grande Florianópolis</v>
      </c>
    </row>
    <row r="1560" spans="1:8" hidden="1" x14ac:dyDescent="0.25">
      <c r="A1560">
        <v>13474</v>
      </c>
      <c r="B1560" t="s">
        <v>1833</v>
      </c>
      <c r="C1560" t="s">
        <v>16</v>
      </c>
      <c r="D1560" t="s">
        <v>46</v>
      </c>
      <c r="E1560" t="s">
        <v>18</v>
      </c>
      <c r="F1560">
        <v>1</v>
      </c>
      <c r="G1560" t="str">
        <f t="shared" si="48"/>
        <v>Obra executada (unidade)</v>
      </c>
      <c r="H1560" t="str">
        <f t="shared" si="49"/>
        <v>13474 - AP - Desassoreamento de rios, lagos e canais - ADR - Tubarão</v>
      </c>
    </row>
    <row r="1561" spans="1:8" hidden="1" x14ac:dyDescent="0.25">
      <c r="A1561">
        <v>13475</v>
      </c>
      <c r="B1561" t="s">
        <v>1834</v>
      </c>
      <c r="C1561" t="s">
        <v>16</v>
      </c>
      <c r="D1561" t="s">
        <v>46</v>
      </c>
      <c r="E1561" t="s">
        <v>18</v>
      </c>
      <c r="F1561">
        <v>1</v>
      </c>
      <c r="G1561" t="str">
        <f t="shared" si="48"/>
        <v>Obra executada (unidade)</v>
      </c>
      <c r="H1561" t="str">
        <f t="shared" si="49"/>
        <v>13475 - AP - Construção de quadra coberta e auditórios - ADR - Tubarão</v>
      </c>
    </row>
    <row r="1562" spans="1:8" hidden="1" x14ac:dyDescent="0.25">
      <c r="A1562">
        <v>13476</v>
      </c>
      <c r="B1562" t="s">
        <v>1835</v>
      </c>
      <c r="C1562" t="s">
        <v>16</v>
      </c>
      <c r="D1562" t="s">
        <v>286</v>
      </c>
      <c r="E1562" t="s">
        <v>18</v>
      </c>
      <c r="F1562">
        <v>13</v>
      </c>
      <c r="G1562" t="str">
        <f t="shared" si="48"/>
        <v>Município beneficiado (unidade)</v>
      </c>
      <c r="H1562" t="str">
        <f t="shared" si="49"/>
        <v>13476 - AP - Construção e manutenção de espaços multiusos na região da Grande Florianópolis</v>
      </c>
    </row>
    <row r="1563" spans="1:8" hidden="1" x14ac:dyDescent="0.25">
      <c r="A1563">
        <v>13477</v>
      </c>
      <c r="B1563" t="s">
        <v>1836</v>
      </c>
      <c r="C1563" t="s">
        <v>16</v>
      </c>
      <c r="D1563" t="s">
        <v>473</v>
      </c>
      <c r="E1563" t="s">
        <v>18</v>
      </c>
      <c r="F1563">
        <v>1</v>
      </c>
      <c r="G1563" t="str">
        <f t="shared" si="48"/>
        <v>Aeroporto adequado (unidade)</v>
      </c>
      <c r="H1563" t="str">
        <f t="shared" si="49"/>
        <v>13477 - AP - Adequação e melhoria da infraestrutura no aeroporto Regional Sul - ADR - Tubarão</v>
      </c>
    </row>
    <row r="1564" spans="1:8" hidden="1" x14ac:dyDescent="0.25">
      <c r="A1564">
        <v>13478</v>
      </c>
      <c r="B1564" t="s">
        <v>1837</v>
      </c>
      <c r="C1564" t="s">
        <v>16</v>
      </c>
      <c r="D1564" t="s">
        <v>46</v>
      </c>
      <c r="E1564" t="s">
        <v>18</v>
      </c>
      <c r="F1564">
        <v>1</v>
      </c>
      <c r="G1564" t="str">
        <f t="shared" si="48"/>
        <v>Obra executada (unidade)</v>
      </c>
      <c r="H1564" t="str">
        <f t="shared" si="49"/>
        <v>13478 - AP - Pavimentação do acesso ao aeroporto - rodovia SC-442 - Jaguaruna</v>
      </c>
    </row>
    <row r="1565" spans="1:8" hidden="1" x14ac:dyDescent="0.25">
      <c r="A1565">
        <v>13479</v>
      </c>
      <c r="B1565" t="s">
        <v>1838</v>
      </c>
      <c r="C1565" t="s">
        <v>16</v>
      </c>
      <c r="D1565" t="s">
        <v>286</v>
      </c>
      <c r="E1565" t="s">
        <v>18</v>
      </c>
      <c r="F1565">
        <v>2</v>
      </c>
      <c r="G1565" t="str">
        <f t="shared" si="48"/>
        <v>Município beneficiado (unidade)</v>
      </c>
      <c r="H1565" t="str">
        <f t="shared" si="49"/>
        <v>13479 - AP - Construção de pontes na região - ADR - Tubarão</v>
      </c>
    </row>
    <row r="1566" spans="1:8" hidden="1" x14ac:dyDescent="0.25">
      <c r="A1566">
        <v>13480</v>
      </c>
      <c r="B1566" t="s">
        <v>1839</v>
      </c>
      <c r="C1566" t="s">
        <v>16</v>
      </c>
      <c r="D1566" t="s">
        <v>46</v>
      </c>
      <c r="E1566" t="s">
        <v>18</v>
      </c>
      <c r="F1566">
        <v>1</v>
      </c>
      <c r="G1566" t="str">
        <f t="shared" si="48"/>
        <v>Obra executada (unidade)</v>
      </c>
      <c r="H1566" t="str">
        <f t="shared" si="49"/>
        <v>13480 - AP - Construção de ponte em São Ludgero</v>
      </c>
    </row>
    <row r="1567" spans="1:8" hidden="1" x14ac:dyDescent="0.25">
      <c r="A1567">
        <v>13481</v>
      </c>
      <c r="B1567" t="s">
        <v>1840</v>
      </c>
      <c r="C1567" t="s">
        <v>16</v>
      </c>
      <c r="D1567" t="s">
        <v>46</v>
      </c>
      <c r="E1567" t="s">
        <v>18</v>
      </c>
      <c r="F1567">
        <v>1</v>
      </c>
      <c r="G1567" t="str">
        <f t="shared" si="48"/>
        <v>Obra executada (unidade)</v>
      </c>
      <c r="H1567" t="str">
        <f t="shared" si="49"/>
        <v>13481 - AP - Restauração da SC-370 de Grão Pará a Braço do Norte</v>
      </c>
    </row>
    <row r="1568" spans="1:8" hidden="1" x14ac:dyDescent="0.25">
      <c r="A1568">
        <v>13482</v>
      </c>
      <c r="B1568" t="s">
        <v>1841</v>
      </c>
      <c r="C1568" t="s">
        <v>16</v>
      </c>
      <c r="D1568" t="s">
        <v>46</v>
      </c>
      <c r="E1568" t="s">
        <v>18</v>
      </c>
      <c r="F1568">
        <v>0</v>
      </c>
      <c r="G1568" t="str">
        <f t="shared" si="48"/>
        <v>Obra executada (unidade)</v>
      </c>
      <c r="H1568" t="str">
        <f t="shared" si="49"/>
        <v>13482 - AP - Construção do Fórum de São Ludgero - FRJ</v>
      </c>
    </row>
    <row r="1569" spans="1:8" hidden="1" x14ac:dyDescent="0.25">
      <c r="A1569">
        <v>13483</v>
      </c>
      <c r="B1569" t="s">
        <v>1842</v>
      </c>
      <c r="C1569" t="s">
        <v>16</v>
      </c>
      <c r="D1569" t="s">
        <v>46</v>
      </c>
      <c r="E1569" t="s">
        <v>18</v>
      </c>
      <c r="F1569">
        <v>1</v>
      </c>
      <c r="G1569" t="str">
        <f t="shared" si="48"/>
        <v>Obra executada (unidade)</v>
      </c>
      <c r="H1569" t="str">
        <f t="shared" si="49"/>
        <v>13483 - AP - Construção de delegacia da mulher, criança e adolescente em Braço do Norte</v>
      </c>
    </row>
    <row r="1570" spans="1:8" hidden="1" x14ac:dyDescent="0.25">
      <c r="A1570">
        <v>13484</v>
      </c>
      <c r="B1570" t="s">
        <v>1843</v>
      </c>
      <c r="C1570" t="s">
        <v>16</v>
      </c>
      <c r="D1570" t="s">
        <v>241</v>
      </c>
      <c r="E1570" t="s">
        <v>18</v>
      </c>
      <c r="F1570">
        <v>6</v>
      </c>
      <c r="G1570" t="str">
        <f t="shared" si="48"/>
        <v>Município atendido (unidade)</v>
      </c>
      <c r="H1570" t="str">
        <f t="shared" si="49"/>
        <v>13484 - AP - Apoio ao sistema viário urbano na região de Laguna</v>
      </c>
    </row>
    <row r="1571" spans="1:8" hidden="1" x14ac:dyDescent="0.25">
      <c r="A1571">
        <v>13485</v>
      </c>
      <c r="B1571" t="s">
        <v>1844</v>
      </c>
      <c r="C1571" t="s">
        <v>16</v>
      </c>
      <c r="D1571" t="s">
        <v>46</v>
      </c>
      <c r="E1571" t="s">
        <v>18</v>
      </c>
      <c r="F1571">
        <v>1</v>
      </c>
      <c r="G1571" t="str">
        <f t="shared" si="48"/>
        <v>Obra executada (unidade)</v>
      </c>
      <c r="H1571" t="str">
        <f t="shared" si="49"/>
        <v>13485 - AP - Construção de quartel do Corpo de Bombeiros em Laguna</v>
      </c>
    </row>
    <row r="1572" spans="1:8" hidden="1" x14ac:dyDescent="0.25">
      <c r="A1572">
        <v>13486</v>
      </c>
      <c r="B1572" t="s">
        <v>1845</v>
      </c>
      <c r="C1572" t="s">
        <v>16</v>
      </c>
      <c r="D1572" t="s">
        <v>46</v>
      </c>
      <c r="E1572" t="s">
        <v>18</v>
      </c>
      <c r="F1572">
        <v>1</v>
      </c>
      <c r="G1572" t="str">
        <f t="shared" si="48"/>
        <v>Obra executada (unidade)</v>
      </c>
      <c r="H1572" t="str">
        <f t="shared" si="49"/>
        <v>13486 - AP - Construção de quartel da Polícia Militar de Imbituba</v>
      </c>
    </row>
    <row r="1573" spans="1:8" hidden="1" x14ac:dyDescent="0.25">
      <c r="A1573">
        <v>13487</v>
      </c>
      <c r="B1573" t="s">
        <v>1846</v>
      </c>
      <c r="C1573" t="s">
        <v>16</v>
      </c>
      <c r="D1573" t="s">
        <v>46</v>
      </c>
      <c r="E1573" t="s">
        <v>18</v>
      </c>
      <c r="F1573">
        <v>1</v>
      </c>
      <c r="G1573" t="str">
        <f t="shared" si="48"/>
        <v>Obra executada (unidade)</v>
      </c>
      <c r="H1573" t="str">
        <f t="shared" si="49"/>
        <v>13487 - AP - Construção de quartel da Polícia Militar de Laguna</v>
      </c>
    </row>
    <row r="1574" spans="1:8" hidden="1" x14ac:dyDescent="0.25">
      <c r="A1574">
        <v>13488</v>
      </c>
      <c r="B1574" t="s">
        <v>1847</v>
      </c>
      <c r="C1574" t="s">
        <v>16</v>
      </c>
      <c r="D1574" t="s">
        <v>46</v>
      </c>
      <c r="E1574" t="s">
        <v>18</v>
      </c>
      <c r="F1574">
        <v>1</v>
      </c>
      <c r="G1574" t="str">
        <f t="shared" si="48"/>
        <v>Obra executada (unidade)</v>
      </c>
      <c r="H1574" t="str">
        <f t="shared" si="49"/>
        <v>13488 - AP - Construção de Hospital Regional - ADR - Criciúma</v>
      </c>
    </row>
    <row r="1575" spans="1:8" hidden="1" x14ac:dyDescent="0.25">
      <c r="A1575">
        <v>13489</v>
      </c>
      <c r="B1575" t="s">
        <v>1848</v>
      </c>
      <c r="C1575" t="s">
        <v>16</v>
      </c>
      <c r="D1575" t="s">
        <v>46</v>
      </c>
      <c r="E1575" t="s">
        <v>18</v>
      </c>
      <c r="F1575">
        <v>1</v>
      </c>
      <c r="G1575" t="str">
        <f t="shared" si="48"/>
        <v>Obra executada (unidade)</v>
      </c>
      <c r="H1575" t="str">
        <f t="shared" si="49"/>
        <v>13489 - AP - Pavimentação da rodovia, trecho Siderópolis - Nova Veneza</v>
      </c>
    </row>
    <row r="1576" spans="1:8" hidden="1" x14ac:dyDescent="0.25">
      <c r="A1576">
        <v>13490</v>
      </c>
      <c r="B1576" t="s">
        <v>1849</v>
      </c>
      <c r="C1576" t="s">
        <v>16</v>
      </c>
      <c r="D1576" t="s">
        <v>241</v>
      </c>
      <c r="E1576" t="s">
        <v>18</v>
      </c>
      <c r="F1576">
        <v>1</v>
      </c>
      <c r="G1576" t="str">
        <f t="shared" si="48"/>
        <v>Município atendido (unidade)</v>
      </c>
      <c r="H1576" t="str">
        <f t="shared" si="49"/>
        <v>13490 - AP - Apoio ao sistema viário urbano - ADR - Criciúma</v>
      </c>
    </row>
    <row r="1577" spans="1:8" hidden="1" x14ac:dyDescent="0.25">
      <c r="A1577">
        <v>13491</v>
      </c>
      <c r="B1577" t="s">
        <v>1850</v>
      </c>
      <c r="C1577" t="s">
        <v>16</v>
      </c>
      <c r="D1577" t="s">
        <v>571</v>
      </c>
      <c r="E1577" t="s">
        <v>18</v>
      </c>
      <c r="F1577">
        <v>1</v>
      </c>
      <c r="G1577" t="str">
        <f t="shared" si="48"/>
        <v>Projeto implantado (unidade)</v>
      </c>
      <c r="H1577" t="str">
        <f t="shared" si="49"/>
        <v>13491 - AP - Ampliação do projeto de vídeo monitoramento - ADR - Criciúma</v>
      </c>
    </row>
    <row r="1578" spans="1:8" hidden="1" x14ac:dyDescent="0.25">
      <c r="A1578">
        <v>13492</v>
      </c>
      <c r="B1578" t="s">
        <v>1851</v>
      </c>
      <c r="C1578" t="s">
        <v>16</v>
      </c>
      <c r="D1578" t="s">
        <v>46</v>
      </c>
      <c r="E1578" t="s">
        <v>18</v>
      </c>
      <c r="F1578">
        <v>1</v>
      </c>
      <c r="G1578" t="str">
        <f t="shared" si="48"/>
        <v>Obra executada (unidade)</v>
      </c>
      <c r="H1578" t="str">
        <f t="shared" si="49"/>
        <v>13492 - AP - Construção de quartel do Corpo de Bombeiros de Içara - ADR - Criciúma</v>
      </c>
    </row>
    <row r="1579" spans="1:8" hidden="1" x14ac:dyDescent="0.25">
      <c r="A1579">
        <v>13493</v>
      </c>
      <c r="B1579" t="s">
        <v>1852</v>
      </c>
      <c r="C1579" t="s">
        <v>16</v>
      </c>
      <c r="D1579" t="s">
        <v>46</v>
      </c>
      <c r="E1579" t="s">
        <v>18</v>
      </c>
      <c r="F1579">
        <v>1</v>
      </c>
      <c r="G1579" t="str">
        <f t="shared" si="48"/>
        <v>Obra executada (unidade)</v>
      </c>
      <c r="H1579" t="str">
        <f t="shared" si="49"/>
        <v>13493 - AP - Construção do elevado do Piritu na SC-290 - ADR - Araranguá</v>
      </c>
    </row>
    <row r="1580" spans="1:8" hidden="1" x14ac:dyDescent="0.25">
      <c r="A1580">
        <v>13494</v>
      </c>
      <c r="B1580" t="s">
        <v>1853</v>
      </c>
      <c r="C1580" t="s">
        <v>16</v>
      </c>
      <c r="D1580" t="s">
        <v>46</v>
      </c>
      <c r="E1580" t="s">
        <v>18</v>
      </c>
      <c r="F1580">
        <v>1</v>
      </c>
      <c r="G1580" t="str">
        <f t="shared" si="48"/>
        <v>Obra executada (unidade)</v>
      </c>
      <c r="H1580" t="str">
        <f t="shared" si="49"/>
        <v>13494 - AP - Pavimentação da SC-443, trecho Meleiro - Nova Veneza</v>
      </c>
    </row>
    <row r="1581" spans="1:8" hidden="1" x14ac:dyDescent="0.25">
      <c r="A1581">
        <v>13495</v>
      </c>
      <c r="B1581" t="s">
        <v>1854</v>
      </c>
      <c r="C1581" t="s">
        <v>16</v>
      </c>
      <c r="D1581" t="s">
        <v>591</v>
      </c>
      <c r="E1581" t="s">
        <v>18</v>
      </c>
      <c r="F1581">
        <v>0</v>
      </c>
      <c r="G1581" t="str">
        <f t="shared" si="48"/>
        <v>Unidade construída (unidade)</v>
      </c>
      <c r="H1581" t="str">
        <f t="shared" si="49"/>
        <v>13495 - AP - Construção de centro acolhimento de menores infratores - ADR - Araranguá</v>
      </c>
    </row>
    <row r="1582" spans="1:8" hidden="1" x14ac:dyDescent="0.25">
      <c r="A1582">
        <v>13496</v>
      </c>
      <c r="B1582" t="s">
        <v>1855</v>
      </c>
      <c r="C1582" t="s">
        <v>16</v>
      </c>
      <c r="D1582" t="s">
        <v>17</v>
      </c>
      <c r="E1582" t="s">
        <v>18</v>
      </c>
      <c r="F1582">
        <v>70</v>
      </c>
      <c r="G1582" t="str">
        <f t="shared" si="48"/>
        <v>Servidor remunerado (unidade)</v>
      </c>
      <c r="H1582" t="str">
        <f t="shared" si="49"/>
        <v>13496 - Administração de pessoal e encargos sociais - SDC</v>
      </c>
    </row>
    <row r="1583" spans="1:8" hidden="1" x14ac:dyDescent="0.25">
      <c r="A1583">
        <v>13497</v>
      </c>
      <c r="B1583" t="s">
        <v>1856</v>
      </c>
      <c r="C1583" t="s">
        <v>16</v>
      </c>
      <c r="D1583" t="s">
        <v>46</v>
      </c>
      <c r="E1583" t="s">
        <v>18</v>
      </c>
      <c r="F1583">
        <v>8</v>
      </c>
      <c r="G1583" t="str">
        <f t="shared" si="48"/>
        <v>Obra executada (unidade)</v>
      </c>
      <c r="H1583" t="str">
        <f t="shared" si="49"/>
        <v>13497 - Extensão de rede de distribuição de gás natural - Residencial</v>
      </c>
    </row>
    <row r="1584" spans="1:8" hidden="1" x14ac:dyDescent="0.25">
      <c r="A1584">
        <v>13498</v>
      </c>
      <c r="B1584" t="s">
        <v>1857</v>
      </c>
      <c r="C1584" t="s">
        <v>16</v>
      </c>
      <c r="D1584" t="s">
        <v>46</v>
      </c>
      <c r="E1584" t="s">
        <v>18</v>
      </c>
      <c r="F1584">
        <v>0</v>
      </c>
      <c r="G1584" t="str">
        <f t="shared" si="48"/>
        <v>Obra executada (unidade)</v>
      </c>
      <c r="H1584" t="str">
        <f t="shared" si="49"/>
        <v>13498 - Expansão de rede de distribuição de gás natural - Projeto Florianópolis/Ilha - UFSC</v>
      </c>
    </row>
    <row r="1585" spans="1:8" hidden="1" x14ac:dyDescent="0.25">
      <c r="A1585">
        <v>13499</v>
      </c>
      <c r="B1585" t="s">
        <v>1858</v>
      </c>
      <c r="C1585" t="s">
        <v>16</v>
      </c>
      <c r="D1585" t="s">
        <v>46</v>
      </c>
      <c r="E1585" t="s">
        <v>18</v>
      </c>
      <c r="F1585">
        <v>0</v>
      </c>
      <c r="G1585" t="str">
        <f t="shared" si="48"/>
        <v>Obra executada (unidade)</v>
      </c>
      <c r="H1585" t="str">
        <f t="shared" si="49"/>
        <v>13499 - Expansão de rede de distribuição de gás natural - Projeto Florianópolis/Ilha - Centro</v>
      </c>
    </row>
    <row r="1586" spans="1:8" hidden="1" x14ac:dyDescent="0.25">
      <c r="A1586">
        <v>13501</v>
      </c>
      <c r="B1586" t="s">
        <v>1859</v>
      </c>
      <c r="C1586" t="s">
        <v>16</v>
      </c>
      <c r="D1586" t="s">
        <v>46</v>
      </c>
      <c r="E1586" t="s">
        <v>18</v>
      </c>
      <c r="F1586">
        <v>0</v>
      </c>
      <c r="G1586" t="str">
        <f t="shared" si="48"/>
        <v>Obra executada (unidade)</v>
      </c>
      <c r="H1586" t="str">
        <f t="shared" si="49"/>
        <v>13501 - Expansão de rede de distribuição de gás natural - Projeto Urbano Tubarão</v>
      </c>
    </row>
    <row r="1587" spans="1:8" hidden="1" x14ac:dyDescent="0.25">
      <c r="A1587">
        <v>13502</v>
      </c>
      <c r="B1587" t="s">
        <v>1860</v>
      </c>
      <c r="C1587" t="s">
        <v>16</v>
      </c>
      <c r="D1587" t="s">
        <v>46</v>
      </c>
      <c r="E1587" t="s">
        <v>18</v>
      </c>
      <c r="F1587">
        <v>18</v>
      </c>
      <c r="G1587" t="str">
        <f t="shared" si="48"/>
        <v>Obra executada (unidade)</v>
      </c>
      <c r="H1587" t="str">
        <f t="shared" si="49"/>
        <v>13502 - Expansão de rede de distribuição de gás natural - Projeto Serra Catarinense</v>
      </c>
    </row>
    <row r="1588" spans="1:8" hidden="1" x14ac:dyDescent="0.25">
      <c r="A1588">
        <v>13503</v>
      </c>
      <c r="B1588" t="s">
        <v>1861</v>
      </c>
      <c r="C1588" t="s">
        <v>16</v>
      </c>
      <c r="D1588" t="s">
        <v>46</v>
      </c>
      <c r="E1588" t="s">
        <v>18</v>
      </c>
      <c r="F1588">
        <v>0</v>
      </c>
      <c r="G1588" t="str">
        <f t="shared" si="48"/>
        <v>Obra executada (unidade)</v>
      </c>
      <c r="H1588" t="str">
        <f t="shared" si="49"/>
        <v>13503 - Expansão de rede de distribuição de gás natural - Projeto Garuva</v>
      </c>
    </row>
    <row r="1589" spans="1:8" hidden="1" x14ac:dyDescent="0.25">
      <c r="A1589">
        <v>13505</v>
      </c>
      <c r="B1589" t="s">
        <v>1862</v>
      </c>
      <c r="C1589" t="s">
        <v>27</v>
      </c>
      <c r="D1589" t="s">
        <v>46</v>
      </c>
      <c r="E1589" t="s">
        <v>18</v>
      </c>
      <c r="F1589">
        <v>0</v>
      </c>
      <c r="G1589" t="str">
        <f t="shared" si="48"/>
        <v>Obra executada (unidade)</v>
      </c>
      <c r="H1589" t="str">
        <f t="shared" si="49"/>
        <v>13505 - Expansão de rede de distribuição de gás natural - Projeto Guabiruba</v>
      </c>
    </row>
    <row r="1590" spans="1:8" hidden="1" x14ac:dyDescent="0.25">
      <c r="A1590">
        <v>13506</v>
      </c>
      <c r="B1590" t="s">
        <v>1863</v>
      </c>
      <c r="C1590" t="s">
        <v>27</v>
      </c>
      <c r="D1590" t="s">
        <v>46</v>
      </c>
      <c r="E1590" t="s">
        <v>18</v>
      </c>
      <c r="F1590">
        <v>0</v>
      </c>
      <c r="G1590" t="str">
        <f t="shared" si="48"/>
        <v>Obra executada (unidade)</v>
      </c>
      <c r="H1590" t="str">
        <f t="shared" si="49"/>
        <v>13506 - Expansão de rede de distribuição de gás natural - Projeto Sombrio</v>
      </c>
    </row>
    <row r="1591" spans="1:8" hidden="1" x14ac:dyDescent="0.25">
      <c r="A1591">
        <v>13507</v>
      </c>
      <c r="B1591" t="s">
        <v>1864</v>
      </c>
      <c r="C1591" t="s">
        <v>27</v>
      </c>
      <c r="D1591" t="s">
        <v>46</v>
      </c>
      <c r="E1591" t="s">
        <v>18</v>
      </c>
      <c r="F1591">
        <v>0</v>
      </c>
      <c r="G1591" t="str">
        <f t="shared" si="48"/>
        <v>Obra executada (unidade)</v>
      </c>
      <c r="H1591" t="str">
        <f t="shared" si="49"/>
        <v>13507 - Expansão de rede de distribuição de gás natural - Projeto Linha Tronco - Içara</v>
      </c>
    </row>
    <row r="1592" spans="1:8" hidden="1" x14ac:dyDescent="0.25">
      <c r="A1592">
        <v>13508</v>
      </c>
      <c r="B1592" t="s">
        <v>1865</v>
      </c>
      <c r="C1592" t="s">
        <v>27</v>
      </c>
      <c r="D1592" t="s">
        <v>46</v>
      </c>
      <c r="E1592" t="s">
        <v>18</v>
      </c>
      <c r="F1592">
        <v>26</v>
      </c>
      <c r="G1592" t="str">
        <f t="shared" si="48"/>
        <v>Obra executada (unidade)</v>
      </c>
      <c r="H1592" t="str">
        <f t="shared" si="49"/>
        <v>13508 - Remanejamento de rede de distribuição de gás natural - BR-470 e BR-280</v>
      </c>
    </row>
    <row r="1593" spans="1:8" hidden="1" x14ac:dyDescent="0.25">
      <c r="A1593">
        <v>13509</v>
      </c>
      <c r="B1593" t="s">
        <v>1866</v>
      </c>
      <c r="C1593" t="s">
        <v>16</v>
      </c>
      <c r="D1593" t="s">
        <v>46</v>
      </c>
      <c r="E1593" t="s">
        <v>18</v>
      </c>
      <c r="F1593">
        <v>1</v>
      </c>
      <c r="G1593" t="str">
        <f t="shared" si="48"/>
        <v>Obra executada (unidade)</v>
      </c>
      <c r="H1593" t="str">
        <f t="shared" si="49"/>
        <v>13509 - AP - Recuperação da SC-340 - ADR - Ibirama</v>
      </c>
    </row>
    <row r="1594" spans="1:8" hidden="1" x14ac:dyDescent="0.25">
      <c r="A1594">
        <v>13511</v>
      </c>
      <c r="B1594" t="s">
        <v>1867</v>
      </c>
      <c r="C1594" t="s">
        <v>16</v>
      </c>
      <c r="D1594" t="s">
        <v>369</v>
      </c>
      <c r="E1594" t="s">
        <v>18</v>
      </c>
      <c r="F1594">
        <v>1</v>
      </c>
      <c r="G1594" t="str">
        <f t="shared" si="48"/>
        <v>Despesa paga (unidade)</v>
      </c>
      <c r="H1594" t="str">
        <f t="shared" si="49"/>
        <v>13511 - Despesas com restituição de depósitos judiciais - EGE</v>
      </c>
    </row>
    <row r="1595" spans="1:8" hidden="1" x14ac:dyDescent="0.25">
      <c r="A1595">
        <v>13512</v>
      </c>
      <c r="B1595" t="s">
        <v>1868</v>
      </c>
      <c r="C1595" t="s">
        <v>16</v>
      </c>
      <c r="D1595" t="s">
        <v>17</v>
      </c>
      <c r="E1595" t="s">
        <v>18</v>
      </c>
      <c r="F1595">
        <v>0</v>
      </c>
      <c r="G1595" t="str">
        <f t="shared" si="48"/>
        <v>Servidor remunerado (unidade)</v>
      </c>
      <c r="H1595" t="str">
        <f t="shared" si="49"/>
        <v>13512 - Administração de pessoal e encargos sociais - ADR - Itapiranga</v>
      </c>
    </row>
    <row r="1596" spans="1:8" hidden="1" x14ac:dyDescent="0.25">
      <c r="A1596">
        <v>13513</v>
      </c>
      <c r="B1596" t="s">
        <v>1869</v>
      </c>
      <c r="C1596" t="s">
        <v>16</v>
      </c>
      <c r="D1596" t="s">
        <v>23</v>
      </c>
      <c r="E1596" t="s">
        <v>18</v>
      </c>
      <c r="F1596">
        <v>0</v>
      </c>
      <c r="G1596" t="str">
        <f t="shared" si="48"/>
        <v>Estagiário contratado (unidade)</v>
      </c>
      <c r="H1596" t="str">
        <f t="shared" si="49"/>
        <v>13513 - Encargos com estagiários - ADR - Itapiranga</v>
      </c>
    </row>
    <row r="1597" spans="1:8" hidden="1" x14ac:dyDescent="0.25">
      <c r="A1597">
        <v>13514</v>
      </c>
      <c r="B1597" t="s">
        <v>1870</v>
      </c>
      <c r="C1597" t="s">
        <v>16</v>
      </c>
      <c r="D1597" t="s">
        <v>20</v>
      </c>
      <c r="E1597" t="s">
        <v>18</v>
      </c>
      <c r="F1597">
        <v>0</v>
      </c>
      <c r="G1597" t="str">
        <f t="shared" si="48"/>
        <v>Unidade gestora mantida (unidade)</v>
      </c>
      <c r="H1597" t="str">
        <f t="shared" si="49"/>
        <v>13514 - Administração e manutenção dos serviços administrativos gerais - ADR - Itapiranga</v>
      </c>
    </row>
    <row r="1598" spans="1:8" hidden="1" x14ac:dyDescent="0.25">
      <c r="A1598">
        <v>13515</v>
      </c>
      <c r="B1598" t="s">
        <v>1871</v>
      </c>
      <c r="C1598" t="s">
        <v>16</v>
      </c>
      <c r="D1598" t="s">
        <v>229</v>
      </c>
      <c r="E1598" t="s">
        <v>18</v>
      </c>
      <c r="F1598">
        <v>0</v>
      </c>
      <c r="G1598" t="str">
        <f t="shared" si="48"/>
        <v>Estação de trabalho mantida (unidade)</v>
      </c>
      <c r="H1598" t="str">
        <f t="shared" si="49"/>
        <v>13515 - Manutenção e modernização dos serviços de tecnologia da informação e comunicação - ADR - Itapiranga</v>
      </c>
    </row>
    <row r="1599" spans="1:8" hidden="1" x14ac:dyDescent="0.25">
      <c r="A1599">
        <v>13516</v>
      </c>
      <c r="B1599" t="s">
        <v>1872</v>
      </c>
      <c r="C1599" t="s">
        <v>16</v>
      </c>
      <c r="D1599" t="s">
        <v>219</v>
      </c>
      <c r="E1599" t="s">
        <v>18</v>
      </c>
      <c r="F1599">
        <v>0</v>
      </c>
      <c r="G1599" t="str">
        <f t="shared" si="48"/>
        <v>Escola mantida (unidade)</v>
      </c>
      <c r="H1599" t="str">
        <f t="shared" si="49"/>
        <v>13516 - AP - Manutenção e reforma de escolas - educação básica - ADR - Itapiranga</v>
      </c>
    </row>
    <row r="1600" spans="1:8" hidden="1" x14ac:dyDescent="0.25">
      <c r="A1600">
        <v>13517</v>
      </c>
      <c r="B1600" t="s">
        <v>1873</v>
      </c>
      <c r="C1600" t="s">
        <v>16</v>
      </c>
      <c r="D1600" t="s">
        <v>20</v>
      </c>
      <c r="E1600" t="s">
        <v>18</v>
      </c>
      <c r="F1600">
        <v>0</v>
      </c>
      <c r="G1600" t="str">
        <f t="shared" si="48"/>
        <v>Unidade gestora mantida (unidade)</v>
      </c>
      <c r="H1600" t="str">
        <f t="shared" si="49"/>
        <v>13517 - Administração e manutenção da Gerência Regional de Educação - ADR - Itapiranga</v>
      </c>
    </row>
    <row r="1601" spans="1:8" hidden="1" x14ac:dyDescent="0.25">
      <c r="A1601">
        <v>13518</v>
      </c>
      <c r="B1601" t="s">
        <v>1874</v>
      </c>
      <c r="C1601" t="s">
        <v>16</v>
      </c>
      <c r="D1601" t="s">
        <v>30</v>
      </c>
      <c r="E1601" t="s">
        <v>31</v>
      </c>
      <c r="F1601">
        <v>0</v>
      </c>
      <c r="G1601" t="str">
        <f t="shared" si="48"/>
        <v>Rodovia conservada (km)</v>
      </c>
      <c r="H1601" t="str">
        <f t="shared" si="49"/>
        <v>13518 - Manutenção rotineira de rodovias - ADR - Itapiranga</v>
      </c>
    </row>
    <row r="1602" spans="1:8" hidden="1" x14ac:dyDescent="0.25">
      <c r="A1602">
        <v>13519</v>
      </c>
      <c r="B1602" t="s">
        <v>1875</v>
      </c>
      <c r="C1602" t="s">
        <v>16</v>
      </c>
      <c r="D1602" t="s">
        <v>553</v>
      </c>
      <c r="E1602" t="s">
        <v>18</v>
      </c>
      <c r="F1602">
        <v>0</v>
      </c>
      <c r="G1602" t="str">
        <f t="shared" si="48"/>
        <v>Profissional capacitado (unidade)</v>
      </c>
      <c r="H1602" t="str">
        <f t="shared" si="49"/>
        <v>13519 - Capacitação de profissionais da educação básica - ADR - Itapiranga</v>
      </c>
    </row>
    <row r="1603" spans="1:8" hidden="1" x14ac:dyDescent="0.25">
      <c r="A1603">
        <v>13520</v>
      </c>
      <c r="B1603" t="s">
        <v>1876</v>
      </c>
      <c r="C1603" t="s">
        <v>16</v>
      </c>
      <c r="D1603" t="s">
        <v>485</v>
      </c>
      <c r="E1603" t="s">
        <v>18</v>
      </c>
      <c r="F1603">
        <v>0</v>
      </c>
      <c r="G1603" t="str">
        <f t="shared" ref="G1603:G1666" si="50">CONCATENATE(D1603," (",E1603,")")</f>
        <v>Aluno atendido (unidade)</v>
      </c>
      <c r="H1603" t="str">
        <f t="shared" ref="H1603:H1666" si="51">CONCATENATE(A1603," - ",B1603)</f>
        <v>13520 - Transporte escolar dos alunos da educação básica - ADR - Itapiranga</v>
      </c>
    </row>
    <row r="1604" spans="1:8" hidden="1" x14ac:dyDescent="0.25">
      <c r="A1604">
        <v>13521</v>
      </c>
      <c r="B1604" t="s">
        <v>1877</v>
      </c>
      <c r="C1604" t="s">
        <v>16</v>
      </c>
      <c r="D1604" t="s">
        <v>485</v>
      </c>
      <c r="E1604" t="s">
        <v>18</v>
      </c>
      <c r="F1604">
        <v>0</v>
      </c>
      <c r="G1604" t="str">
        <f t="shared" si="50"/>
        <v>Aluno atendido (unidade)</v>
      </c>
      <c r="H1604" t="str">
        <f t="shared" si="51"/>
        <v>13521 - Operacionalização da educação básica - ADR - Itapiranga</v>
      </c>
    </row>
    <row r="1605" spans="1:8" hidden="1" x14ac:dyDescent="0.25">
      <c r="A1605">
        <v>13522</v>
      </c>
      <c r="B1605" t="s">
        <v>1878</v>
      </c>
      <c r="C1605" t="s">
        <v>16</v>
      </c>
      <c r="D1605" t="s">
        <v>286</v>
      </c>
      <c r="E1605" t="s">
        <v>18</v>
      </c>
      <c r="F1605">
        <v>0</v>
      </c>
      <c r="G1605" t="str">
        <f t="shared" si="50"/>
        <v>Município beneficiado (unidade)</v>
      </c>
      <c r="H1605" t="str">
        <f t="shared" si="51"/>
        <v>13522 - Promoção do desenvolvimento regional - ADR - Itapiranga</v>
      </c>
    </row>
    <row r="1606" spans="1:8" hidden="1" x14ac:dyDescent="0.25">
      <c r="A1606">
        <v>13523</v>
      </c>
      <c r="B1606" t="s">
        <v>1879</v>
      </c>
      <c r="C1606" t="s">
        <v>16</v>
      </c>
      <c r="D1606" t="s">
        <v>17</v>
      </c>
      <c r="E1606" t="s">
        <v>18</v>
      </c>
      <c r="F1606">
        <v>0</v>
      </c>
      <c r="G1606" t="str">
        <f t="shared" si="50"/>
        <v>Servidor remunerado (unidade)</v>
      </c>
      <c r="H1606" t="str">
        <f t="shared" si="51"/>
        <v>13523 - Administração de pessoal e encargos sociais - GERED - ADR - Itapiranga</v>
      </c>
    </row>
    <row r="1607" spans="1:8" hidden="1" x14ac:dyDescent="0.25">
      <c r="A1607">
        <v>13524</v>
      </c>
      <c r="B1607" t="s">
        <v>1880</v>
      </c>
      <c r="C1607" t="s">
        <v>16</v>
      </c>
      <c r="D1607" t="s">
        <v>25</v>
      </c>
      <c r="E1607" t="s">
        <v>18</v>
      </c>
      <c r="F1607">
        <v>0</v>
      </c>
      <c r="G1607" t="str">
        <f t="shared" si="50"/>
        <v>Servidor capacitado (unidade)</v>
      </c>
      <c r="H1607" t="str">
        <f t="shared" si="51"/>
        <v>13524 - Capacitação profissional dos agentes públicos - ADR - Itapiranga</v>
      </c>
    </row>
    <row r="1608" spans="1:8" hidden="1" x14ac:dyDescent="0.25">
      <c r="A1608">
        <v>13525</v>
      </c>
      <c r="B1608" t="s">
        <v>1881</v>
      </c>
      <c r="C1608" t="s">
        <v>16</v>
      </c>
      <c r="D1608" t="s">
        <v>17</v>
      </c>
      <c r="E1608" t="s">
        <v>18</v>
      </c>
      <c r="F1608">
        <v>0</v>
      </c>
      <c r="G1608" t="str">
        <f t="shared" si="50"/>
        <v>Servidor remunerado (unidade)</v>
      </c>
      <c r="H1608" t="str">
        <f t="shared" si="51"/>
        <v>13525 - Administração de pessoal e encargos sociais - ADR - Quilombo</v>
      </c>
    </row>
    <row r="1609" spans="1:8" hidden="1" x14ac:dyDescent="0.25">
      <c r="A1609">
        <v>13526</v>
      </c>
      <c r="B1609" t="s">
        <v>1882</v>
      </c>
      <c r="C1609" t="s">
        <v>16</v>
      </c>
      <c r="D1609" t="s">
        <v>20</v>
      </c>
      <c r="E1609" t="s">
        <v>18</v>
      </c>
      <c r="F1609">
        <v>0</v>
      </c>
      <c r="G1609" t="str">
        <f t="shared" si="50"/>
        <v>Unidade gestora mantida (unidade)</v>
      </c>
      <c r="H1609" t="str">
        <f t="shared" si="51"/>
        <v>13526 - Administração e manutenção dos serviços administrativos gerais - ADR - Quilombo</v>
      </c>
    </row>
    <row r="1610" spans="1:8" hidden="1" x14ac:dyDescent="0.25">
      <c r="A1610">
        <v>13527</v>
      </c>
      <c r="B1610" t="s">
        <v>1883</v>
      </c>
      <c r="C1610" t="s">
        <v>16</v>
      </c>
      <c r="D1610" t="s">
        <v>23</v>
      </c>
      <c r="E1610" t="s">
        <v>18</v>
      </c>
      <c r="F1610">
        <v>0</v>
      </c>
      <c r="G1610" t="str">
        <f t="shared" si="50"/>
        <v>Estagiário contratado (unidade)</v>
      </c>
      <c r="H1610" t="str">
        <f t="shared" si="51"/>
        <v>13527 - Encargos com estagiários - ADR - Quilombo</v>
      </c>
    </row>
    <row r="1611" spans="1:8" hidden="1" x14ac:dyDescent="0.25">
      <c r="A1611">
        <v>13528</v>
      </c>
      <c r="B1611" t="s">
        <v>1884</v>
      </c>
      <c r="C1611" t="s">
        <v>16</v>
      </c>
      <c r="D1611" t="s">
        <v>229</v>
      </c>
      <c r="E1611" t="s">
        <v>18</v>
      </c>
      <c r="F1611">
        <v>0</v>
      </c>
      <c r="G1611" t="str">
        <f t="shared" si="50"/>
        <v>Estação de trabalho mantida (unidade)</v>
      </c>
      <c r="H1611" t="str">
        <f t="shared" si="51"/>
        <v>13528 - Manutenção e modernização dos serviços de tecnologia da informação e comunicação - ADR - Quilombo</v>
      </c>
    </row>
    <row r="1612" spans="1:8" hidden="1" x14ac:dyDescent="0.25">
      <c r="A1612">
        <v>13529</v>
      </c>
      <c r="B1612" t="s">
        <v>1885</v>
      </c>
      <c r="C1612" t="s">
        <v>16</v>
      </c>
      <c r="D1612" t="s">
        <v>20</v>
      </c>
      <c r="E1612" t="s">
        <v>18</v>
      </c>
      <c r="F1612">
        <v>0</v>
      </c>
      <c r="G1612" t="str">
        <f t="shared" si="50"/>
        <v>Unidade gestora mantida (unidade)</v>
      </c>
      <c r="H1612" t="str">
        <f t="shared" si="51"/>
        <v>13529 - Administração e manutenção da Gerência Regional de Educação - ADR - Quilombo</v>
      </c>
    </row>
    <row r="1613" spans="1:8" hidden="1" x14ac:dyDescent="0.25">
      <c r="A1613">
        <v>13530</v>
      </c>
      <c r="B1613" t="s">
        <v>1886</v>
      </c>
      <c r="C1613" t="s">
        <v>16</v>
      </c>
      <c r="D1613" t="s">
        <v>219</v>
      </c>
      <c r="E1613" t="s">
        <v>18</v>
      </c>
      <c r="F1613">
        <v>0</v>
      </c>
      <c r="G1613" t="str">
        <f t="shared" si="50"/>
        <v>Escola mantida (unidade)</v>
      </c>
      <c r="H1613" t="str">
        <f t="shared" si="51"/>
        <v>13530 - AP - Manutenção e reforma de escolas - educação básica - ADR - Quilombo</v>
      </c>
    </row>
    <row r="1614" spans="1:8" hidden="1" x14ac:dyDescent="0.25">
      <c r="A1614">
        <v>13531</v>
      </c>
      <c r="B1614" t="s">
        <v>1887</v>
      </c>
      <c r="C1614" t="s">
        <v>16</v>
      </c>
      <c r="D1614" t="s">
        <v>30</v>
      </c>
      <c r="E1614" t="s">
        <v>31</v>
      </c>
      <c r="F1614">
        <v>0</v>
      </c>
      <c r="G1614" t="str">
        <f t="shared" si="50"/>
        <v>Rodovia conservada (km)</v>
      </c>
      <c r="H1614" t="str">
        <f t="shared" si="51"/>
        <v>13531 - Manutenção rotineira de rodovias - ADR - Quilombo</v>
      </c>
    </row>
    <row r="1615" spans="1:8" hidden="1" x14ac:dyDescent="0.25">
      <c r="A1615">
        <v>13532</v>
      </c>
      <c r="B1615" t="s">
        <v>1888</v>
      </c>
      <c r="C1615" t="s">
        <v>16</v>
      </c>
      <c r="D1615" t="s">
        <v>553</v>
      </c>
      <c r="E1615" t="s">
        <v>18</v>
      </c>
      <c r="F1615">
        <v>0</v>
      </c>
      <c r="G1615" t="str">
        <f t="shared" si="50"/>
        <v>Profissional capacitado (unidade)</v>
      </c>
      <c r="H1615" t="str">
        <f t="shared" si="51"/>
        <v>13532 - Capacitação de profissionais da educação básica - ADR - Quilombo</v>
      </c>
    </row>
    <row r="1616" spans="1:8" hidden="1" x14ac:dyDescent="0.25">
      <c r="A1616">
        <v>13533</v>
      </c>
      <c r="B1616" t="s">
        <v>1889</v>
      </c>
      <c r="C1616" t="s">
        <v>16</v>
      </c>
      <c r="D1616" t="s">
        <v>33</v>
      </c>
      <c r="E1616" t="s">
        <v>18</v>
      </c>
      <c r="F1616">
        <v>0</v>
      </c>
      <c r="G1616" t="str">
        <f t="shared" si="50"/>
        <v>Projeto apoiado (unidade)</v>
      </c>
      <c r="H1616" t="str">
        <f t="shared" si="51"/>
        <v>13533 - AP - Apoio a infraestrutura turísticas - ADR - Quilombo</v>
      </c>
    </row>
    <row r="1617" spans="1:8" hidden="1" x14ac:dyDescent="0.25">
      <c r="A1617">
        <v>13534</v>
      </c>
      <c r="B1617" t="s">
        <v>1890</v>
      </c>
      <c r="C1617" t="s">
        <v>16</v>
      </c>
      <c r="D1617" t="s">
        <v>485</v>
      </c>
      <c r="E1617" t="s">
        <v>18</v>
      </c>
      <c r="F1617">
        <v>0</v>
      </c>
      <c r="G1617" t="str">
        <f t="shared" si="50"/>
        <v>Aluno atendido (unidade)</v>
      </c>
      <c r="H1617" t="str">
        <f t="shared" si="51"/>
        <v>13534 - Transporte escolar dos alunos da educação básica - ADR - Quilombo</v>
      </c>
    </row>
    <row r="1618" spans="1:8" hidden="1" x14ac:dyDescent="0.25">
      <c r="A1618">
        <v>13535</v>
      </c>
      <c r="B1618" t="s">
        <v>1891</v>
      </c>
      <c r="C1618" t="s">
        <v>16</v>
      </c>
      <c r="D1618" t="s">
        <v>485</v>
      </c>
      <c r="E1618" t="s">
        <v>18</v>
      </c>
      <c r="F1618">
        <v>0</v>
      </c>
      <c r="G1618" t="str">
        <f t="shared" si="50"/>
        <v>Aluno atendido (unidade)</v>
      </c>
      <c r="H1618" t="str">
        <f t="shared" si="51"/>
        <v>13535 - Operacionalização da educação básica - ADR - Quilombo</v>
      </c>
    </row>
    <row r="1619" spans="1:8" hidden="1" x14ac:dyDescent="0.25">
      <c r="A1619">
        <v>13536</v>
      </c>
      <c r="B1619" t="s">
        <v>1892</v>
      </c>
      <c r="C1619" t="s">
        <v>16</v>
      </c>
      <c r="D1619" t="s">
        <v>286</v>
      </c>
      <c r="E1619" t="s">
        <v>18</v>
      </c>
      <c r="F1619">
        <v>0</v>
      </c>
      <c r="G1619" t="str">
        <f t="shared" si="50"/>
        <v>Município beneficiado (unidade)</v>
      </c>
      <c r="H1619" t="str">
        <f t="shared" si="51"/>
        <v>13536 - Promoção do desenvolvimento regional - ADR - Quilombo</v>
      </c>
    </row>
    <row r="1620" spans="1:8" hidden="1" x14ac:dyDescent="0.25">
      <c r="A1620">
        <v>13537</v>
      </c>
      <c r="B1620" t="s">
        <v>1893</v>
      </c>
      <c r="C1620" t="s">
        <v>16</v>
      </c>
      <c r="D1620" t="s">
        <v>17</v>
      </c>
      <c r="E1620" t="s">
        <v>18</v>
      </c>
      <c r="F1620">
        <v>0</v>
      </c>
      <c r="G1620" t="str">
        <f t="shared" si="50"/>
        <v>Servidor remunerado (unidade)</v>
      </c>
      <c r="H1620" t="str">
        <f t="shared" si="51"/>
        <v>13537 - Administração de pessoal e encargos sociais - GERED - ADR - Quilombo</v>
      </c>
    </row>
    <row r="1621" spans="1:8" hidden="1" x14ac:dyDescent="0.25">
      <c r="A1621">
        <v>13538</v>
      </c>
      <c r="B1621" t="s">
        <v>1894</v>
      </c>
      <c r="C1621" t="s">
        <v>16</v>
      </c>
      <c r="D1621" t="s">
        <v>25</v>
      </c>
      <c r="E1621" t="s">
        <v>18</v>
      </c>
      <c r="F1621">
        <v>0</v>
      </c>
      <c r="G1621" t="str">
        <f t="shared" si="50"/>
        <v>Servidor capacitado (unidade)</v>
      </c>
      <c r="H1621" t="str">
        <f t="shared" si="51"/>
        <v>13538 - Capacitação profissional dos agentes públicos - ADR - Quilombo</v>
      </c>
    </row>
    <row r="1622" spans="1:8" hidden="1" x14ac:dyDescent="0.25">
      <c r="A1622">
        <v>13539</v>
      </c>
      <c r="B1622" t="s">
        <v>1895</v>
      </c>
      <c r="C1622" t="s">
        <v>16</v>
      </c>
      <c r="D1622" t="s">
        <v>286</v>
      </c>
      <c r="E1622" t="s">
        <v>18</v>
      </c>
      <c r="F1622">
        <v>0</v>
      </c>
      <c r="G1622" t="str">
        <f t="shared" si="50"/>
        <v>Município beneficiado (unidade)</v>
      </c>
      <c r="H1622" t="str">
        <f t="shared" si="51"/>
        <v>13539 - AP - Apoio a rede municipal para construção de creches - ADR - Quilombo</v>
      </c>
    </row>
    <row r="1623" spans="1:8" hidden="1" x14ac:dyDescent="0.25">
      <c r="A1623">
        <v>13540</v>
      </c>
      <c r="B1623" t="s">
        <v>1896</v>
      </c>
      <c r="C1623" t="s">
        <v>16</v>
      </c>
      <c r="D1623" t="s">
        <v>17</v>
      </c>
      <c r="E1623" t="s">
        <v>18</v>
      </c>
      <c r="F1623">
        <v>0</v>
      </c>
      <c r="G1623" t="str">
        <f t="shared" si="50"/>
        <v>Servidor remunerado (unidade)</v>
      </c>
      <c r="H1623" t="str">
        <f t="shared" si="51"/>
        <v>13540 - Administração de pessoal e encargos sociais - ADR - Seara</v>
      </c>
    </row>
    <row r="1624" spans="1:8" hidden="1" x14ac:dyDescent="0.25">
      <c r="A1624">
        <v>13541</v>
      </c>
      <c r="B1624" t="s">
        <v>1897</v>
      </c>
      <c r="C1624" t="s">
        <v>16</v>
      </c>
      <c r="D1624" t="s">
        <v>23</v>
      </c>
      <c r="E1624" t="s">
        <v>18</v>
      </c>
      <c r="F1624">
        <v>0</v>
      </c>
      <c r="G1624" t="str">
        <f t="shared" si="50"/>
        <v>Estagiário contratado (unidade)</v>
      </c>
      <c r="H1624" t="str">
        <f t="shared" si="51"/>
        <v>13541 - Encargos com estagiários - ADR - Seara</v>
      </c>
    </row>
    <row r="1625" spans="1:8" hidden="1" x14ac:dyDescent="0.25">
      <c r="A1625">
        <v>13542</v>
      </c>
      <c r="B1625" t="s">
        <v>1898</v>
      </c>
      <c r="C1625" t="s">
        <v>16</v>
      </c>
      <c r="D1625" t="s">
        <v>20</v>
      </c>
      <c r="E1625" t="s">
        <v>18</v>
      </c>
      <c r="F1625">
        <v>0</v>
      </c>
      <c r="G1625" t="str">
        <f t="shared" si="50"/>
        <v>Unidade gestora mantida (unidade)</v>
      </c>
      <c r="H1625" t="str">
        <f t="shared" si="51"/>
        <v>13542 - Administração e manutenção dos serviços administrativos gerais - ADR - Seara</v>
      </c>
    </row>
    <row r="1626" spans="1:8" hidden="1" x14ac:dyDescent="0.25">
      <c r="A1626">
        <v>13543</v>
      </c>
      <c r="B1626" t="s">
        <v>1899</v>
      </c>
      <c r="C1626" t="s">
        <v>16</v>
      </c>
      <c r="D1626" t="s">
        <v>30</v>
      </c>
      <c r="E1626" t="s">
        <v>31</v>
      </c>
      <c r="F1626">
        <v>0</v>
      </c>
      <c r="G1626" t="str">
        <f t="shared" si="50"/>
        <v>Rodovia conservada (km)</v>
      </c>
      <c r="H1626" t="str">
        <f t="shared" si="51"/>
        <v>13543 - Manutenção rotineira de rodovias - ADR - Seara</v>
      </c>
    </row>
    <row r="1627" spans="1:8" hidden="1" x14ac:dyDescent="0.25">
      <c r="A1627">
        <v>13544</v>
      </c>
      <c r="B1627" t="s">
        <v>1900</v>
      </c>
      <c r="C1627" t="s">
        <v>16</v>
      </c>
      <c r="D1627" t="s">
        <v>20</v>
      </c>
      <c r="E1627" t="s">
        <v>18</v>
      </c>
      <c r="F1627">
        <v>0</v>
      </c>
      <c r="G1627" t="str">
        <f t="shared" si="50"/>
        <v>Unidade gestora mantida (unidade)</v>
      </c>
      <c r="H1627" t="str">
        <f t="shared" si="51"/>
        <v>13544 - Administração e manutenção da Gerência Regional de Educação - ADR - Seara</v>
      </c>
    </row>
    <row r="1628" spans="1:8" hidden="1" x14ac:dyDescent="0.25">
      <c r="A1628">
        <v>13545</v>
      </c>
      <c r="B1628" t="s">
        <v>1901</v>
      </c>
      <c r="C1628" t="s">
        <v>16</v>
      </c>
      <c r="D1628" t="s">
        <v>553</v>
      </c>
      <c r="E1628" t="s">
        <v>18</v>
      </c>
      <c r="F1628">
        <v>0</v>
      </c>
      <c r="G1628" t="str">
        <f t="shared" si="50"/>
        <v>Profissional capacitado (unidade)</v>
      </c>
      <c r="H1628" t="str">
        <f t="shared" si="51"/>
        <v>13545 - Capacitação de profissionais da educação básica - ADR - Seara</v>
      </c>
    </row>
    <row r="1629" spans="1:8" hidden="1" x14ac:dyDescent="0.25">
      <c r="A1629">
        <v>13546</v>
      </c>
      <c r="B1629" t="s">
        <v>1902</v>
      </c>
      <c r="C1629" t="s">
        <v>16</v>
      </c>
      <c r="D1629" t="s">
        <v>219</v>
      </c>
      <c r="E1629" t="s">
        <v>18</v>
      </c>
      <c r="F1629">
        <v>0</v>
      </c>
      <c r="G1629" t="str">
        <f t="shared" si="50"/>
        <v>Escola mantida (unidade)</v>
      </c>
      <c r="H1629" t="str">
        <f t="shared" si="51"/>
        <v>13546 - AP - Manutenção e reforma de escolas - educação básica - ADR - Seara</v>
      </c>
    </row>
    <row r="1630" spans="1:8" hidden="1" x14ac:dyDescent="0.25">
      <c r="A1630">
        <v>13547</v>
      </c>
      <c r="B1630" t="s">
        <v>1903</v>
      </c>
      <c r="C1630" t="s">
        <v>16</v>
      </c>
      <c r="D1630" t="s">
        <v>485</v>
      </c>
      <c r="E1630" t="s">
        <v>18</v>
      </c>
      <c r="F1630">
        <v>0</v>
      </c>
      <c r="G1630" t="str">
        <f t="shared" si="50"/>
        <v>Aluno atendido (unidade)</v>
      </c>
      <c r="H1630" t="str">
        <f t="shared" si="51"/>
        <v>13547 - Operacionalização da educação básica - ADR - Seara</v>
      </c>
    </row>
    <row r="1631" spans="1:8" hidden="1" x14ac:dyDescent="0.25">
      <c r="A1631">
        <v>13548</v>
      </c>
      <c r="B1631" t="s">
        <v>1904</v>
      </c>
      <c r="C1631" t="s">
        <v>16</v>
      </c>
      <c r="D1631" t="s">
        <v>485</v>
      </c>
      <c r="E1631" t="s">
        <v>18</v>
      </c>
      <c r="F1631">
        <v>0</v>
      </c>
      <c r="G1631" t="str">
        <f t="shared" si="50"/>
        <v>Aluno atendido (unidade)</v>
      </c>
      <c r="H1631" t="str">
        <f t="shared" si="51"/>
        <v>13548 - Transporte escolar dos alunos da educação básica - ADR - Seara</v>
      </c>
    </row>
    <row r="1632" spans="1:8" hidden="1" x14ac:dyDescent="0.25">
      <c r="A1632">
        <v>13549</v>
      </c>
      <c r="B1632" t="s">
        <v>1905</v>
      </c>
      <c r="C1632" t="s">
        <v>16</v>
      </c>
      <c r="D1632" t="s">
        <v>229</v>
      </c>
      <c r="E1632" t="s">
        <v>18</v>
      </c>
      <c r="F1632">
        <v>0</v>
      </c>
      <c r="G1632" t="str">
        <f t="shared" si="50"/>
        <v>Estação de trabalho mantida (unidade)</v>
      </c>
      <c r="H1632" t="str">
        <f t="shared" si="51"/>
        <v>13549 - Manutenção e modernização dos serviços de tecnologia da informação e comunicação - ADR - Seara</v>
      </c>
    </row>
    <row r="1633" spans="1:8" hidden="1" x14ac:dyDescent="0.25">
      <c r="A1633">
        <v>13550</v>
      </c>
      <c r="B1633" t="s">
        <v>1906</v>
      </c>
      <c r="C1633" t="s">
        <v>16</v>
      </c>
      <c r="D1633" t="s">
        <v>286</v>
      </c>
      <c r="E1633" t="s">
        <v>18</v>
      </c>
      <c r="F1633">
        <v>0</v>
      </c>
      <c r="G1633" t="str">
        <f t="shared" si="50"/>
        <v>Município beneficiado (unidade)</v>
      </c>
      <c r="H1633" t="str">
        <f t="shared" si="51"/>
        <v>13550 - Promoção do desenvolvimento regional - ADR - Seara</v>
      </c>
    </row>
    <row r="1634" spans="1:8" hidden="1" x14ac:dyDescent="0.25">
      <c r="A1634">
        <v>13551</v>
      </c>
      <c r="B1634" t="s">
        <v>1907</v>
      </c>
      <c r="C1634" t="s">
        <v>16</v>
      </c>
      <c r="D1634" t="s">
        <v>17</v>
      </c>
      <c r="E1634" t="s">
        <v>18</v>
      </c>
      <c r="F1634">
        <v>0</v>
      </c>
      <c r="G1634" t="str">
        <f t="shared" si="50"/>
        <v>Servidor remunerado (unidade)</v>
      </c>
      <c r="H1634" t="str">
        <f t="shared" si="51"/>
        <v>13551 - Administração de pessoal e encargos sociais - GERED - ADR - Seara</v>
      </c>
    </row>
    <row r="1635" spans="1:8" hidden="1" x14ac:dyDescent="0.25">
      <c r="A1635">
        <v>13552</v>
      </c>
      <c r="B1635" t="s">
        <v>1908</v>
      </c>
      <c r="C1635" t="s">
        <v>16</v>
      </c>
      <c r="D1635" t="s">
        <v>25</v>
      </c>
      <c r="E1635" t="s">
        <v>18</v>
      </c>
      <c r="F1635">
        <v>0</v>
      </c>
      <c r="G1635" t="str">
        <f t="shared" si="50"/>
        <v>Servidor capacitado (unidade)</v>
      </c>
      <c r="H1635" t="str">
        <f t="shared" si="51"/>
        <v>13552 - Capacitação profissional dos agentes públicos - ADR - Seara</v>
      </c>
    </row>
    <row r="1636" spans="1:8" hidden="1" x14ac:dyDescent="0.25">
      <c r="A1636">
        <v>13553</v>
      </c>
      <c r="B1636" t="s">
        <v>1909</v>
      </c>
      <c r="C1636" t="s">
        <v>16</v>
      </c>
      <c r="D1636" t="s">
        <v>17</v>
      </c>
      <c r="E1636" t="s">
        <v>18</v>
      </c>
      <c r="F1636">
        <v>0</v>
      </c>
      <c r="G1636" t="str">
        <f t="shared" si="50"/>
        <v>Servidor remunerado (unidade)</v>
      </c>
      <c r="H1636" t="str">
        <f t="shared" si="51"/>
        <v>13553 - Administração de pessoal e encargos sociais - ADR - Taió</v>
      </c>
    </row>
    <row r="1637" spans="1:8" hidden="1" x14ac:dyDescent="0.25">
      <c r="A1637">
        <v>13554</v>
      </c>
      <c r="B1637" t="s">
        <v>1910</v>
      </c>
      <c r="C1637" t="s">
        <v>16</v>
      </c>
      <c r="D1637" t="s">
        <v>23</v>
      </c>
      <c r="E1637" t="s">
        <v>18</v>
      </c>
      <c r="F1637">
        <v>0</v>
      </c>
      <c r="G1637" t="str">
        <f t="shared" si="50"/>
        <v>Estagiário contratado (unidade)</v>
      </c>
      <c r="H1637" t="str">
        <f t="shared" si="51"/>
        <v>13554 - Encargos com estagiários - ADR - Taió</v>
      </c>
    </row>
    <row r="1638" spans="1:8" hidden="1" x14ac:dyDescent="0.25">
      <c r="A1638">
        <v>13555</v>
      </c>
      <c r="B1638" t="s">
        <v>1911</v>
      </c>
      <c r="C1638" t="s">
        <v>16</v>
      </c>
      <c r="D1638" t="s">
        <v>20</v>
      </c>
      <c r="E1638" t="s">
        <v>18</v>
      </c>
      <c r="F1638">
        <v>0</v>
      </c>
      <c r="G1638" t="str">
        <f t="shared" si="50"/>
        <v>Unidade gestora mantida (unidade)</v>
      </c>
      <c r="H1638" t="str">
        <f t="shared" si="51"/>
        <v>13555 - Administração e manutenção dos serviços administrativos gerais - ADR - Taió</v>
      </c>
    </row>
    <row r="1639" spans="1:8" hidden="1" x14ac:dyDescent="0.25">
      <c r="A1639">
        <v>13556</v>
      </c>
      <c r="B1639" t="s">
        <v>1912</v>
      </c>
      <c r="C1639" t="s">
        <v>16</v>
      </c>
      <c r="D1639" t="s">
        <v>20</v>
      </c>
      <c r="E1639" t="s">
        <v>18</v>
      </c>
      <c r="F1639">
        <v>0</v>
      </c>
      <c r="G1639" t="str">
        <f t="shared" si="50"/>
        <v>Unidade gestora mantida (unidade)</v>
      </c>
      <c r="H1639" t="str">
        <f t="shared" si="51"/>
        <v>13556 - Administração e manutenção da Gerência Regional de Educação - ADR - Taió</v>
      </c>
    </row>
    <row r="1640" spans="1:8" hidden="1" x14ac:dyDescent="0.25">
      <c r="A1640">
        <v>13557</v>
      </c>
      <c r="B1640" t="s">
        <v>1913</v>
      </c>
      <c r="C1640" t="s">
        <v>16</v>
      </c>
      <c r="D1640" t="s">
        <v>30</v>
      </c>
      <c r="E1640" t="s">
        <v>31</v>
      </c>
      <c r="F1640">
        <v>0</v>
      </c>
      <c r="G1640" t="str">
        <f t="shared" si="50"/>
        <v>Rodovia conservada (km)</v>
      </c>
      <c r="H1640" t="str">
        <f t="shared" si="51"/>
        <v>13557 - Manutenção rotineira de rodovias - ADR - Taió</v>
      </c>
    </row>
    <row r="1641" spans="1:8" hidden="1" x14ac:dyDescent="0.25">
      <c r="A1641">
        <v>13558</v>
      </c>
      <c r="B1641" t="s">
        <v>1914</v>
      </c>
      <c r="C1641" t="s">
        <v>16</v>
      </c>
      <c r="D1641" t="s">
        <v>17</v>
      </c>
      <c r="E1641" t="s">
        <v>18</v>
      </c>
      <c r="F1641">
        <v>0</v>
      </c>
      <c r="G1641" t="str">
        <f t="shared" si="50"/>
        <v>Servidor remunerado (unidade)</v>
      </c>
      <c r="H1641" t="str">
        <f t="shared" si="51"/>
        <v>13558 - Administração de pessoal e encargos sociais - ADR - Ibirama</v>
      </c>
    </row>
    <row r="1642" spans="1:8" hidden="1" x14ac:dyDescent="0.25">
      <c r="A1642">
        <v>13559</v>
      </c>
      <c r="B1642" t="s">
        <v>1915</v>
      </c>
      <c r="C1642" t="s">
        <v>16</v>
      </c>
      <c r="D1642" t="s">
        <v>219</v>
      </c>
      <c r="E1642" t="s">
        <v>18</v>
      </c>
      <c r="F1642">
        <v>0</v>
      </c>
      <c r="G1642" t="str">
        <f t="shared" si="50"/>
        <v>Escola mantida (unidade)</v>
      </c>
      <c r="H1642" t="str">
        <f t="shared" si="51"/>
        <v>13559 - AP - Manutenção e reforma de escolas - educação básica - ADR - Taió</v>
      </c>
    </row>
    <row r="1643" spans="1:8" hidden="1" x14ac:dyDescent="0.25">
      <c r="A1643">
        <v>13560</v>
      </c>
      <c r="B1643" t="s">
        <v>1916</v>
      </c>
      <c r="C1643" t="s">
        <v>16</v>
      </c>
      <c r="D1643" t="s">
        <v>553</v>
      </c>
      <c r="E1643" t="s">
        <v>18</v>
      </c>
      <c r="F1643">
        <v>0</v>
      </c>
      <c r="G1643" t="str">
        <f t="shared" si="50"/>
        <v>Profissional capacitado (unidade)</v>
      </c>
      <c r="H1643" t="str">
        <f t="shared" si="51"/>
        <v>13560 - Capacitação de profissionais da educação básica - ADR - Taió</v>
      </c>
    </row>
    <row r="1644" spans="1:8" hidden="1" x14ac:dyDescent="0.25">
      <c r="A1644">
        <v>13561</v>
      </c>
      <c r="B1644" t="s">
        <v>1917</v>
      </c>
      <c r="C1644" t="s">
        <v>16</v>
      </c>
      <c r="D1644" t="s">
        <v>485</v>
      </c>
      <c r="E1644" t="s">
        <v>18</v>
      </c>
      <c r="F1644">
        <v>0</v>
      </c>
      <c r="G1644" t="str">
        <f t="shared" si="50"/>
        <v>Aluno atendido (unidade)</v>
      </c>
      <c r="H1644" t="str">
        <f t="shared" si="51"/>
        <v>13561 - Transporte escolar dos alunos da educação básica - ADR - Taió</v>
      </c>
    </row>
    <row r="1645" spans="1:8" hidden="1" x14ac:dyDescent="0.25">
      <c r="A1645">
        <v>13562</v>
      </c>
      <c r="B1645" t="s">
        <v>1918</v>
      </c>
      <c r="C1645" t="s">
        <v>16</v>
      </c>
      <c r="D1645" t="s">
        <v>485</v>
      </c>
      <c r="E1645" t="s">
        <v>18</v>
      </c>
      <c r="F1645">
        <v>0</v>
      </c>
      <c r="G1645" t="str">
        <f t="shared" si="50"/>
        <v>Aluno atendido (unidade)</v>
      </c>
      <c r="H1645" t="str">
        <f t="shared" si="51"/>
        <v>13562 - Operacionalização da educação básica - ADR - Taió</v>
      </c>
    </row>
    <row r="1646" spans="1:8" hidden="1" x14ac:dyDescent="0.25">
      <c r="A1646">
        <v>13563</v>
      </c>
      <c r="B1646" t="s">
        <v>1919</v>
      </c>
      <c r="C1646" t="s">
        <v>16</v>
      </c>
      <c r="D1646" t="s">
        <v>229</v>
      </c>
      <c r="E1646" t="s">
        <v>18</v>
      </c>
      <c r="F1646">
        <v>0</v>
      </c>
      <c r="G1646" t="str">
        <f t="shared" si="50"/>
        <v>Estação de trabalho mantida (unidade)</v>
      </c>
      <c r="H1646" t="str">
        <f t="shared" si="51"/>
        <v>13563 - Manutenção e modernização dos serviços de tecnologia da informação e comunicação - ADR - Taió</v>
      </c>
    </row>
    <row r="1647" spans="1:8" hidden="1" x14ac:dyDescent="0.25">
      <c r="A1647">
        <v>13564</v>
      </c>
      <c r="B1647" t="s">
        <v>1920</v>
      </c>
      <c r="C1647" t="s">
        <v>16</v>
      </c>
      <c r="D1647" t="s">
        <v>286</v>
      </c>
      <c r="E1647" t="s">
        <v>18</v>
      </c>
      <c r="F1647">
        <v>0</v>
      </c>
      <c r="G1647" t="str">
        <f t="shared" si="50"/>
        <v>Município beneficiado (unidade)</v>
      </c>
      <c r="H1647" t="str">
        <f t="shared" si="51"/>
        <v>13564 - Promoção do desenvolvimento regional - ADR - Taió</v>
      </c>
    </row>
    <row r="1648" spans="1:8" hidden="1" x14ac:dyDescent="0.25">
      <c r="A1648">
        <v>13565</v>
      </c>
      <c r="B1648" t="s">
        <v>1921</v>
      </c>
      <c r="C1648" t="s">
        <v>16</v>
      </c>
      <c r="D1648" t="s">
        <v>17</v>
      </c>
      <c r="E1648" t="s">
        <v>18</v>
      </c>
      <c r="F1648">
        <v>0</v>
      </c>
      <c r="G1648" t="str">
        <f t="shared" si="50"/>
        <v>Servidor remunerado (unidade)</v>
      </c>
      <c r="H1648" t="str">
        <f t="shared" si="51"/>
        <v>13565 - Administração de pessoal e encargos sociais - GERED - ADR - Taió</v>
      </c>
    </row>
    <row r="1649" spans="1:8" hidden="1" x14ac:dyDescent="0.25">
      <c r="A1649">
        <v>13566</v>
      </c>
      <c r="B1649" t="s">
        <v>1922</v>
      </c>
      <c r="C1649" t="s">
        <v>16</v>
      </c>
      <c r="D1649" t="s">
        <v>25</v>
      </c>
      <c r="E1649" t="s">
        <v>18</v>
      </c>
      <c r="F1649">
        <v>0</v>
      </c>
      <c r="G1649" t="str">
        <f t="shared" si="50"/>
        <v>Servidor capacitado (unidade)</v>
      </c>
      <c r="H1649" t="str">
        <f t="shared" si="51"/>
        <v>13566 - Capacitação profissional dos agentes públicos - ADR - Taió</v>
      </c>
    </row>
    <row r="1650" spans="1:8" hidden="1" x14ac:dyDescent="0.25">
      <c r="A1650">
        <v>13567</v>
      </c>
      <c r="B1650" t="s">
        <v>1923</v>
      </c>
      <c r="C1650" t="s">
        <v>16</v>
      </c>
      <c r="D1650" t="s">
        <v>23</v>
      </c>
      <c r="E1650" t="s">
        <v>18</v>
      </c>
      <c r="F1650">
        <v>0</v>
      </c>
      <c r="G1650" t="str">
        <f t="shared" si="50"/>
        <v>Estagiário contratado (unidade)</v>
      </c>
      <c r="H1650" t="str">
        <f t="shared" si="51"/>
        <v>13567 - Encargos com estagiários - ADR - Ibirama</v>
      </c>
    </row>
    <row r="1651" spans="1:8" hidden="1" x14ac:dyDescent="0.25">
      <c r="A1651">
        <v>13568</v>
      </c>
      <c r="B1651" t="s">
        <v>1924</v>
      </c>
      <c r="C1651" t="s">
        <v>16</v>
      </c>
      <c r="D1651" t="s">
        <v>17</v>
      </c>
      <c r="E1651" t="s">
        <v>18</v>
      </c>
      <c r="F1651">
        <v>0</v>
      </c>
      <c r="G1651" t="str">
        <f t="shared" si="50"/>
        <v>Servidor remunerado (unidade)</v>
      </c>
      <c r="H1651" t="str">
        <f t="shared" si="51"/>
        <v>13568 - Administração de pessoal e encargos sociais - ADR - Timbó</v>
      </c>
    </row>
    <row r="1652" spans="1:8" hidden="1" x14ac:dyDescent="0.25">
      <c r="A1652">
        <v>13569</v>
      </c>
      <c r="B1652" t="s">
        <v>1925</v>
      </c>
      <c r="C1652" t="s">
        <v>16</v>
      </c>
      <c r="D1652" t="s">
        <v>485</v>
      </c>
      <c r="E1652" t="s">
        <v>18</v>
      </c>
      <c r="F1652">
        <v>0</v>
      </c>
      <c r="G1652" t="str">
        <f t="shared" si="50"/>
        <v>Aluno atendido (unidade)</v>
      </c>
      <c r="H1652" t="str">
        <f t="shared" si="51"/>
        <v>13569 - Transporte escolar dos alunos da educação básica - ADR - Timbó</v>
      </c>
    </row>
    <row r="1653" spans="1:8" hidden="1" x14ac:dyDescent="0.25">
      <c r="A1653">
        <v>13570</v>
      </c>
      <c r="B1653" t="s">
        <v>1926</v>
      </c>
      <c r="C1653" t="s">
        <v>16</v>
      </c>
      <c r="D1653" t="s">
        <v>229</v>
      </c>
      <c r="E1653" t="s">
        <v>18</v>
      </c>
      <c r="F1653">
        <v>0</v>
      </c>
      <c r="G1653" t="str">
        <f t="shared" si="50"/>
        <v>Estação de trabalho mantida (unidade)</v>
      </c>
      <c r="H1653" t="str">
        <f t="shared" si="51"/>
        <v>13570 - Manutenção e modernização dos serviços de tecnologia da informação e comunicação - ADR - Ibirama</v>
      </c>
    </row>
    <row r="1654" spans="1:8" hidden="1" x14ac:dyDescent="0.25">
      <c r="A1654">
        <v>13571</v>
      </c>
      <c r="B1654" t="s">
        <v>1927</v>
      </c>
      <c r="C1654" t="s">
        <v>16</v>
      </c>
      <c r="D1654" t="s">
        <v>485</v>
      </c>
      <c r="E1654" t="s">
        <v>18</v>
      </c>
      <c r="F1654">
        <v>0</v>
      </c>
      <c r="G1654" t="str">
        <f t="shared" si="50"/>
        <v>Aluno atendido (unidade)</v>
      </c>
      <c r="H1654" t="str">
        <f t="shared" si="51"/>
        <v>13571 - Operacionalização da educação profissional - ADR - Timbó</v>
      </c>
    </row>
    <row r="1655" spans="1:8" hidden="1" x14ac:dyDescent="0.25">
      <c r="A1655">
        <v>13572</v>
      </c>
      <c r="B1655" t="s">
        <v>1928</v>
      </c>
      <c r="C1655" t="s">
        <v>16</v>
      </c>
      <c r="D1655" t="s">
        <v>30</v>
      </c>
      <c r="E1655" t="s">
        <v>31</v>
      </c>
      <c r="F1655">
        <v>0</v>
      </c>
      <c r="G1655" t="str">
        <f t="shared" si="50"/>
        <v>Rodovia conservada (km)</v>
      </c>
      <c r="H1655" t="str">
        <f t="shared" si="51"/>
        <v>13572 - Manutenção rotineira de rodovias - ADR - Ibirama</v>
      </c>
    </row>
    <row r="1656" spans="1:8" hidden="1" x14ac:dyDescent="0.25">
      <c r="A1656">
        <v>13573</v>
      </c>
      <c r="B1656" t="s">
        <v>1929</v>
      </c>
      <c r="C1656" t="s">
        <v>16</v>
      </c>
      <c r="D1656" t="s">
        <v>229</v>
      </c>
      <c r="E1656" t="s">
        <v>18</v>
      </c>
      <c r="F1656">
        <v>0</v>
      </c>
      <c r="G1656" t="str">
        <f t="shared" si="50"/>
        <v>Estação de trabalho mantida (unidade)</v>
      </c>
      <c r="H1656" t="str">
        <f t="shared" si="51"/>
        <v>13573 - Manutenção e modernização dos serviços de tecnologia da informação e comunicação - ADR - Timbó</v>
      </c>
    </row>
    <row r="1657" spans="1:8" hidden="1" x14ac:dyDescent="0.25">
      <c r="A1657">
        <v>13574</v>
      </c>
      <c r="B1657" t="s">
        <v>1930</v>
      </c>
      <c r="C1657" t="s">
        <v>16</v>
      </c>
      <c r="D1657" t="s">
        <v>23</v>
      </c>
      <c r="E1657" t="s">
        <v>18</v>
      </c>
      <c r="F1657">
        <v>0</v>
      </c>
      <c r="G1657" t="str">
        <f t="shared" si="50"/>
        <v>Estagiário contratado (unidade)</v>
      </c>
      <c r="H1657" t="str">
        <f t="shared" si="51"/>
        <v>13574 - Encargos com estagiários - ADR - Timbó</v>
      </c>
    </row>
    <row r="1658" spans="1:8" hidden="1" x14ac:dyDescent="0.25">
      <c r="A1658">
        <v>13575</v>
      </c>
      <c r="B1658" t="s">
        <v>1931</v>
      </c>
      <c r="C1658" t="s">
        <v>16</v>
      </c>
      <c r="D1658" t="s">
        <v>20</v>
      </c>
      <c r="E1658" t="s">
        <v>18</v>
      </c>
      <c r="F1658">
        <v>0</v>
      </c>
      <c r="G1658" t="str">
        <f t="shared" si="50"/>
        <v>Unidade gestora mantida (unidade)</v>
      </c>
      <c r="H1658" t="str">
        <f t="shared" si="51"/>
        <v>13575 - Administração e manutenção da Gerência Regional de Educação - ADR - Ibirama</v>
      </c>
    </row>
    <row r="1659" spans="1:8" hidden="1" x14ac:dyDescent="0.25">
      <c r="A1659">
        <v>13576</v>
      </c>
      <c r="B1659" t="s">
        <v>1932</v>
      </c>
      <c r="C1659" t="s">
        <v>16</v>
      </c>
      <c r="D1659" t="s">
        <v>20</v>
      </c>
      <c r="E1659" t="s">
        <v>18</v>
      </c>
      <c r="F1659">
        <v>0</v>
      </c>
      <c r="G1659" t="str">
        <f t="shared" si="50"/>
        <v>Unidade gestora mantida (unidade)</v>
      </c>
      <c r="H1659" t="str">
        <f t="shared" si="51"/>
        <v>13576 - Administração e manutenção dos serviços administrativos gerais - ADR - Timbó</v>
      </c>
    </row>
    <row r="1660" spans="1:8" hidden="1" x14ac:dyDescent="0.25">
      <c r="A1660">
        <v>13577</v>
      </c>
      <c r="B1660" t="s">
        <v>1933</v>
      </c>
      <c r="C1660" t="s">
        <v>16</v>
      </c>
      <c r="D1660" t="s">
        <v>20</v>
      </c>
      <c r="E1660" t="s">
        <v>18</v>
      </c>
      <c r="F1660">
        <v>0</v>
      </c>
      <c r="G1660" t="str">
        <f t="shared" si="50"/>
        <v>Unidade gestora mantida (unidade)</v>
      </c>
      <c r="H1660" t="str">
        <f t="shared" si="51"/>
        <v>13577 - Administração e manutenção da Gerência Regional de Educação - ADR - Timbó</v>
      </c>
    </row>
    <row r="1661" spans="1:8" hidden="1" x14ac:dyDescent="0.25">
      <c r="A1661">
        <v>13578</v>
      </c>
      <c r="B1661" t="s">
        <v>1934</v>
      </c>
      <c r="C1661" t="s">
        <v>16</v>
      </c>
      <c r="D1661" t="s">
        <v>485</v>
      </c>
      <c r="E1661" t="s">
        <v>18</v>
      </c>
      <c r="F1661">
        <v>0</v>
      </c>
      <c r="G1661" t="str">
        <f t="shared" si="50"/>
        <v>Aluno atendido (unidade)</v>
      </c>
      <c r="H1661" t="str">
        <f t="shared" si="51"/>
        <v>13578 - Operacionalização da educação básica - ADR - Ibirama</v>
      </c>
    </row>
    <row r="1662" spans="1:8" hidden="1" x14ac:dyDescent="0.25">
      <c r="A1662">
        <v>13579</v>
      </c>
      <c r="B1662" t="s">
        <v>1935</v>
      </c>
      <c r="C1662" t="s">
        <v>16</v>
      </c>
      <c r="D1662" t="s">
        <v>553</v>
      </c>
      <c r="E1662" t="s">
        <v>18</v>
      </c>
      <c r="F1662">
        <v>0</v>
      </c>
      <c r="G1662" t="str">
        <f t="shared" si="50"/>
        <v>Profissional capacitado (unidade)</v>
      </c>
      <c r="H1662" t="str">
        <f t="shared" si="51"/>
        <v>13579 - Capacitação de profissionais da educação básica - ADR - Timbó</v>
      </c>
    </row>
    <row r="1663" spans="1:8" hidden="1" x14ac:dyDescent="0.25">
      <c r="A1663">
        <v>13580</v>
      </c>
      <c r="B1663" t="s">
        <v>1936</v>
      </c>
      <c r="C1663" t="s">
        <v>16</v>
      </c>
      <c r="D1663" t="s">
        <v>219</v>
      </c>
      <c r="E1663" t="s">
        <v>18</v>
      </c>
      <c r="F1663">
        <v>0</v>
      </c>
      <c r="G1663" t="str">
        <f t="shared" si="50"/>
        <v>Escola mantida (unidade)</v>
      </c>
      <c r="H1663" t="str">
        <f t="shared" si="51"/>
        <v>13580 - AP - Manutenção e reforma de escolas - educação básica - ADR - Timbó</v>
      </c>
    </row>
    <row r="1664" spans="1:8" hidden="1" x14ac:dyDescent="0.25">
      <c r="A1664">
        <v>13581</v>
      </c>
      <c r="B1664" t="s">
        <v>1937</v>
      </c>
      <c r="C1664" t="s">
        <v>16</v>
      </c>
      <c r="D1664" t="s">
        <v>485</v>
      </c>
      <c r="E1664" t="s">
        <v>18</v>
      </c>
      <c r="F1664">
        <v>0</v>
      </c>
      <c r="G1664" t="str">
        <f t="shared" si="50"/>
        <v>Aluno atendido (unidade)</v>
      </c>
      <c r="H1664" t="str">
        <f t="shared" si="51"/>
        <v>13581 - Transporte escolar dos alunos da educação básica - ADR - Ibirama</v>
      </c>
    </row>
    <row r="1665" spans="1:8" hidden="1" x14ac:dyDescent="0.25">
      <c r="A1665">
        <v>13582</v>
      </c>
      <c r="B1665" t="s">
        <v>1938</v>
      </c>
      <c r="C1665" t="s">
        <v>16</v>
      </c>
      <c r="D1665" t="s">
        <v>485</v>
      </c>
      <c r="E1665" t="s">
        <v>18</v>
      </c>
      <c r="F1665">
        <v>0</v>
      </c>
      <c r="G1665" t="str">
        <f t="shared" si="50"/>
        <v>Aluno atendido (unidade)</v>
      </c>
      <c r="H1665" t="str">
        <f t="shared" si="51"/>
        <v>13582 - Operacionalização da educação básica - ADR - Timbó</v>
      </c>
    </row>
    <row r="1666" spans="1:8" hidden="1" x14ac:dyDescent="0.25">
      <c r="A1666">
        <v>13583</v>
      </c>
      <c r="B1666" t="s">
        <v>1939</v>
      </c>
      <c r="C1666" t="s">
        <v>16</v>
      </c>
      <c r="D1666" t="s">
        <v>286</v>
      </c>
      <c r="E1666" t="s">
        <v>18</v>
      </c>
      <c r="F1666">
        <v>0</v>
      </c>
      <c r="G1666" t="str">
        <f t="shared" si="50"/>
        <v>Município beneficiado (unidade)</v>
      </c>
      <c r="H1666" t="str">
        <f t="shared" si="51"/>
        <v>13583 - Promoção do desenvolvimento regional - ADR - Timbó</v>
      </c>
    </row>
    <row r="1667" spans="1:8" hidden="1" x14ac:dyDescent="0.25">
      <c r="A1667">
        <v>13584</v>
      </c>
      <c r="B1667" t="s">
        <v>1940</v>
      </c>
      <c r="C1667" t="s">
        <v>16</v>
      </c>
      <c r="D1667" t="s">
        <v>17</v>
      </c>
      <c r="E1667" t="s">
        <v>18</v>
      </c>
      <c r="F1667">
        <v>0</v>
      </c>
      <c r="G1667" t="str">
        <f t="shared" ref="G1667:G1730" si="52">CONCATENATE(D1667," (",E1667,")")</f>
        <v>Servidor remunerado (unidade)</v>
      </c>
      <c r="H1667" t="str">
        <f t="shared" ref="H1667:H1730" si="53">CONCATENATE(A1667," - ",B1667)</f>
        <v>13584 - Administração de pessoal e encargos sociais - GERED - ADR - Timbó</v>
      </c>
    </row>
    <row r="1668" spans="1:8" hidden="1" x14ac:dyDescent="0.25">
      <c r="A1668">
        <v>13585</v>
      </c>
      <c r="B1668" t="s">
        <v>1941</v>
      </c>
      <c r="C1668" t="s">
        <v>16</v>
      </c>
      <c r="D1668" t="s">
        <v>219</v>
      </c>
      <c r="E1668" t="s">
        <v>18</v>
      </c>
      <c r="F1668">
        <v>0</v>
      </c>
      <c r="G1668" t="str">
        <f t="shared" si="52"/>
        <v>Escola mantida (unidade)</v>
      </c>
      <c r="H1668" t="str">
        <f t="shared" si="53"/>
        <v>13585 - AP - Manutenção e reforma de escolas - educação básica - ADR - Ibirama</v>
      </c>
    </row>
    <row r="1669" spans="1:8" hidden="1" x14ac:dyDescent="0.25">
      <c r="A1669">
        <v>13586</v>
      </c>
      <c r="B1669" t="s">
        <v>1942</v>
      </c>
      <c r="C1669" t="s">
        <v>16</v>
      </c>
      <c r="D1669" t="s">
        <v>25</v>
      </c>
      <c r="E1669" t="s">
        <v>18</v>
      </c>
      <c r="F1669">
        <v>0</v>
      </c>
      <c r="G1669" t="str">
        <f t="shared" si="52"/>
        <v>Servidor capacitado (unidade)</v>
      </c>
      <c r="H1669" t="str">
        <f t="shared" si="53"/>
        <v>13586 - Capacitação profissional dos agentes públicos - ADR - Timbó</v>
      </c>
    </row>
    <row r="1670" spans="1:8" hidden="1" x14ac:dyDescent="0.25">
      <c r="A1670">
        <v>13587</v>
      </c>
      <c r="B1670" t="s">
        <v>1943</v>
      </c>
      <c r="C1670" t="s">
        <v>16</v>
      </c>
      <c r="D1670" t="s">
        <v>20</v>
      </c>
      <c r="E1670" t="s">
        <v>18</v>
      </c>
      <c r="F1670">
        <v>0</v>
      </c>
      <c r="G1670" t="str">
        <f t="shared" si="52"/>
        <v>Unidade gestora mantida (unidade)</v>
      </c>
      <c r="H1670" t="str">
        <f t="shared" si="53"/>
        <v>13587 - Administração e manutenção dos serviços administrativos gerais - ADR - Ibirama</v>
      </c>
    </row>
    <row r="1671" spans="1:8" hidden="1" x14ac:dyDescent="0.25">
      <c r="A1671">
        <v>13588</v>
      </c>
      <c r="B1671" t="s">
        <v>1944</v>
      </c>
      <c r="C1671" t="s">
        <v>16</v>
      </c>
      <c r="D1671" t="s">
        <v>17</v>
      </c>
      <c r="E1671" t="s">
        <v>18</v>
      </c>
      <c r="F1671">
        <v>0</v>
      </c>
      <c r="G1671" t="str">
        <f t="shared" si="52"/>
        <v>Servidor remunerado (unidade)</v>
      </c>
      <c r="H1671" t="str">
        <f t="shared" si="53"/>
        <v>13588 - Administração de pessoal e encargos sociais - ADR - Braço do Norte</v>
      </c>
    </row>
    <row r="1672" spans="1:8" hidden="1" x14ac:dyDescent="0.25">
      <c r="A1672">
        <v>13589</v>
      </c>
      <c r="B1672" t="s">
        <v>1945</v>
      </c>
      <c r="C1672" t="s">
        <v>16</v>
      </c>
      <c r="D1672" t="s">
        <v>23</v>
      </c>
      <c r="E1672" t="s">
        <v>18</v>
      </c>
      <c r="F1672">
        <v>0</v>
      </c>
      <c r="G1672" t="str">
        <f t="shared" si="52"/>
        <v>Estagiário contratado (unidade)</v>
      </c>
      <c r="H1672" t="str">
        <f t="shared" si="53"/>
        <v>13589 - Encargos com estagiários - ADR - Braço do Norte</v>
      </c>
    </row>
    <row r="1673" spans="1:8" hidden="1" x14ac:dyDescent="0.25">
      <c r="A1673">
        <v>13590</v>
      </c>
      <c r="B1673" t="s">
        <v>1946</v>
      </c>
      <c r="C1673" t="s">
        <v>16</v>
      </c>
      <c r="D1673" t="s">
        <v>553</v>
      </c>
      <c r="E1673" t="s">
        <v>18</v>
      </c>
      <c r="F1673">
        <v>0</v>
      </c>
      <c r="G1673" t="str">
        <f t="shared" si="52"/>
        <v>Profissional capacitado (unidade)</v>
      </c>
      <c r="H1673" t="str">
        <f t="shared" si="53"/>
        <v>13590 - Capacitação de profissionais da educação básica - ADR - Ibirama</v>
      </c>
    </row>
    <row r="1674" spans="1:8" hidden="1" x14ac:dyDescent="0.25">
      <c r="A1674">
        <v>13591</v>
      </c>
      <c r="B1674" t="s">
        <v>1947</v>
      </c>
      <c r="C1674" t="s">
        <v>16</v>
      </c>
      <c r="D1674" t="s">
        <v>20</v>
      </c>
      <c r="E1674" t="s">
        <v>18</v>
      </c>
      <c r="F1674">
        <v>0</v>
      </c>
      <c r="G1674" t="str">
        <f t="shared" si="52"/>
        <v>Unidade gestora mantida (unidade)</v>
      </c>
      <c r="H1674" t="str">
        <f t="shared" si="53"/>
        <v>13591 - Administração e manutenção dos serviços administrativos gerais - ADR - Braço do Norte</v>
      </c>
    </row>
    <row r="1675" spans="1:8" hidden="1" x14ac:dyDescent="0.25">
      <c r="A1675">
        <v>13592</v>
      </c>
      <c r="B1675" t="s">
        <v>1948</v>
      </c>
      <c r="C1675" t="s">
        <v>16</v>
      </c>
      <c r="D1675" t="s">
        <v>229</v>
      </c>
      <c r="E1675" t="s">
        <v>18</v>
      </c>
      <c r="F1675">
        <v>0</v>
      </c>
      <c r="G1675" t="str">
        <f t="shared" si="52"/>
        <v>Estação de trabalho mantida (unidade)</v>
      </c>
      <c r="H1675" t="str">
        <f t="shared" si="53"/>
        <v>13592 - Manutenção e modernização dos serviços de tecnologia da informação e comunic - ADR - Braço do Norte</v>
      </c>
    </row>
    <row r="1676" spans="1:8" hidden="1" x14ac:dyDescent="0.25">
      <c r="A1676">
        <v>13593</v>
      </c>
      <c r="B1676" t="s">
        <v>1949</v>
      </c>
      <c r="C1676" t="s">
        <v>16</v>
      </c>
      <c r="D1676" t="s">
        <v>286</v>
      </c>
      <c r="E1676" t="s">
        <v>18</v>
      </c>
      <c r="F1676">
        <v>0</v>
      </c>
      <c r="G1676" t="str">
        <f t="shared" si="52"/>
        <v>Município beneficiado (unidade)</v>
      </c>
      <c r="H1676" t="str">
        <f t="shared" si="53"/>
        <v>13593 - Promoção do desenvolvimento regional - ADR - Ibirama</v>
      </c>
    </row>
    <row r="1677" spans="1:8" hidden="1" x14ac:dyDescent="0.25">
      <c r="A1677">
        <v>13594</v>
      </c>
      <c r="B1677" t="s">
        <v>1950</v>
      </c>
      <c r="C1677" t="s">
        <v>16</v>
      </c>
      <c r="D1677" t="s">
        <v>30</v>
      </c>
      <c r="E1677" t="s">
        <v>31</v>
      </c>
      <c r="F1677">
        <v>0</v>
      </c>
      <c r="G1677" t="str">
        <f t="shared" si="52"/>
        <v>Rodovia conservada (km)</v>
      </c>
      <c r="H1677" t="str">
        <f t="shared" si="53"/>
        <v>13594 - Manutenção rotineira de rodovias - ADR - Braço do Norte</v>
      </c>
    </row>
    <row r="1678" spans="1:8" hidden="1" x14ac:dyDescent="0.25">
      <c r="A1678">
        <v>13595</v>
      </c>
      <c r="B1678" t="s">
        <v>1951</v>
      </c>
      <c r="C1678" t="s">
        <v>16</v>
      </c>
      <c r="D1678" t="s">
        <v>17</v>
      </c>
      <c r="E1678" t="s">
        <v>18</v>
      </c>
      <c r="F1678">
        <v>0</v>
      </c>
      <c r="G1678" t="str">
        <f t="shared" si="52"/>
        <v>Servidor remunerado (unidade)</v>
      </c>
      <c r="H1678" t="str">
        <f t="shared" si="53"/>
        <v>13595 - Administração de pessoal e encargos sociais - GERED - ADR - Ibirama</v>
      </c>
    </row>
    <row r="1679" spans="1:8" hidden="1" x14ac:dyDescent="0.25">
      <c r="A1679">
        <v>13596</v>
      </c>
      <c r="B1679" t="s">
        <v>1952</v>
      </c>
      <c r="C1679" t="s">
        <v>16</v>
      </c>
      <c r="D1679" t="s">
        <v>20</v>
      </c>
      <c r="E1679" t="s">
        <v>18</v>
      </c>
      <c r="F1679">
        <v>0</v>
      </c>
      <c r="G1679" t="str">
        <f t="shared" si="52"/>
        <v>Unidade gestora mantida (unidade)</v>
      </c>
      <c r="H1679" t="str">
        <f t="shared" si="53"/>
        <v>13596 - Administração e manutenção da Gerência Regional de Educação - ADR - Braço do Norte</v>
      </c>
    </row>
    <row r="1680" spans="1:8" hidden="1" x14ac:dyDescent="0.25">
      <c r="A1680">
        <v>13597</v>
      </c>
      <c r="B1680" t="s">
        <v>1953</v>
      </c>
      <c r="C1680" t="s">
        <v>16</v>
      </c>
      <c r="D1680" t="s">
        <v>553</v>
      </c>
      <c r="E1680" t="s">
        <v>18</v>
      </c>
      <c r="F1680">
        <v>0</v>
      </c>
      <c r="G1680" t="str">
        <f t="shared" si="52"/>
        <v>Profissional capacitado (unidade)</v>
      </c>
      <c r="H1680" t="str">
        <f t="shared" si="53"/>
        <v>13597 - Capacitação de profissionais da educação básica - ADR - Braço do Norte</v>
      </c>
    </row>
    <row r="1681" spans="1:8" hidden="1" x14ac:dyDescent="0.25">
      <c r="A1681">
        <v>13598</v>
      </c>
      <c r="B1681" t="s">
        <v>1954</v>
      </c>
      <c r="C1681" t="s">
        <v>16</v>
      </c>
      <c r="D1681" t="s">
        <v>25</v>
      </c>
      <c r="E1681" t="s">
        <v>18</v>
      </c>
      <c r="F1681">
        <v>0</v>
      </c>
      <c r="G1681" t="str">
        <f t="shared" si="52"/>
        <v>Servidor capacitado (unidade)</v>
      </c>
      <c r="H1681" t="str">
        <f t="shared" si="53"/>
        <v>13598 - Capacitação profissional dos agentes públicos - ADR - Ibirama</v>
      </c>
    </row>
    <row r="1682" spans="1:8" hidden="1" x14ac:dyDescent="0.25">
      <c r="A1682">
        <v>13599</v>
      </c>
      <c r="B1682" t="s">
        <v>1955</v>
      </c>
      <c r="C1682" t="s">
        <v>16</v>
      </c>
      <c r="D1682" t="s">
        <v>485</v>
      </c>
      <c r="E1682" t="s">
        <v>18</v>
      </c>
      <c r="F1682">
        <v>0</v>
      </c>
      <c r="G1682" t="str">
        <f t="shared" si="52"/>
        <v>Aluno atendido (unidade)</v>
      </c>
      <c r="H1682" t="str">
        <f t="shared" si="53"/>
        <v>13599 - Transporte escolar dos alunos da educação básica - ADR - Braço do Norte</v>
      </c>
    </row>
    <row r="1683" spans="1:8" hidden="1" x14ac:dyDescent="0.25">
      <c r="A1683">
        <v>13600</v>
      </c>
      <c r="B1683" t="s">
        <v>1956</v>
      </c>
      <c r="C1683" t="s">
        <v>16</v>
      </c>
      <c r="D1683" t="s">
        <v>219</v>
      </c>
      <c r="E1683" t="s">
        <v>18</v>
      </c>
      <c r="F1683">
        <v>0</v>
      </c>
      <c r="G1683" t="str">
        <f t="shared" si="52"/>
        <v>Escola mantida (unidade)</v>
      </c>
      <c r="H1683" t="str">
        <f t="shared" si="53"/>
        <v>13600 - AP - Manutenção e reforma de escolas - educação básica - ADR - Braço do Norte</v>
      </c>
    </row>
    <row r="1684" spans="1:8" hidden="1" x14ac:dyDescent="0.25">
      <c r="A1684">
        <v>13601</v>
      </c>
      <c r="B1684" t="s">
        <v>1957</v>
      </c>
      <c r="C1684" t="s">
        <v>16</v>
      </c>
      <c r="D1684" t="s">
        <v>485</v>
      </c>
      <c r="E1684" t="s">
        <v>18</v>
      </c>
      <c r="F1684">
        <v>0</v>
      </c>
      <c r="G1684" t="str">
        <f t="shared" si="52"/>
        <v>Aluno atendido (unidade)</v>
      </c>
      <c r="H1684" t="str">
        <f t="shared" si="53"/>
        <v>13601 - Operacionalização da educação básica - ADR - Braço do Norte</v>
      </c>
    </row>
    <row r="1685" spans="1:8" hidden="1" x14ac:dyDescent="0.25">
      <c r="A1685">
        <v>13602</v>
      </c>
      <c r="B1685" t="s">
        <v>1958</v>
      </c>
      <c r="C1685" t="s">
        <v>16</v>
      </c>
      <c r="D1685" t="s">
        <v>485</v>
      </c>
      <c r="E1685" t="s">
        <v>18</v>
      </c>
      <c r="F1685">
        <v>0</v>
      </c>
      <c r="G1685" t="str">
        <f t="shared" si="52"/>
        <v>Aluno atendido (unidade)</v>
      </c>
      <c r="H1685" t="str">
        <f t="shared" si="53"/>
        <v>13602 - Operacionalização da educação profissional - ADR - Braço do Norte</v>
      </c>
    </row>
    <row r="1686" spans="1:8" hidden="1" x14ac:dyDescent="0.25">
      <c r="A1686">
        <v>13603</v>
      </c>
      <c r="B1686" t="s">
        <v>1959</v>
      </c>
      <c r="C1686" t="s">
        <v>16</v>
      </c>
      <c r="D1686" t="s">
        <v>17</v>
      </c>
      <c r="E1686" t="s">
        <v>18</v>
      </c>
      <c r="F1686">
        <v>53</v>
      </c>
      <c r="G1686" t="str">
        <f t="shared" si="52"/>
        <v>Servidor remunerado (unidade)</v>
      </c>
      <c r="H1686" t="str">
        <f t="shared" si="53"/>
        <v>13603 - Administração de pessoal e encargos sociais - ADR - Blumenau</v>
      </c>
    </row>
    <row r="1687" spans="1:8" hidden="1" x14ac:dyDescent="0.25">
      <c r="A1687">
        <v>13604</v>
      </c>
      <c r="B1687" t="s">
        <v>1960</v>
      </c>
      <c r="C1687" t="s">
        <v>16</v>
      </c>
      <c r="D1687" t="s">
        <v>286</v>
      </c>
      <c r="E1687" t="s">
        <v>18</v>
      </c>
      <c r="F1687">
        <v>0</v>
      </c>
      <c r="G1687" t="str">
        <f t="shared" si="52"/>
        <v>Município beneficiado (unidade)</v>
      </c>
      <c r="H1687" t="str">
        <f t="shared" si="53"/>
        <v>13604 - Promoção do desenvolvimento regional - ADR - Braço do Norte</v>
      </c>
    </row>
    <row r="1688" spans="1:8" hidden="1" x14ac:dyDescent="0.25">
      <c r="A1688">
        <v>13605</v>
      </c>
      <c r="B1688" t="s">
        <v>1961</v>
      </c>
      <c r="C1688" t="s">
        <v>16</v>
      </c>
      <c r="D1688" t="s">
        <v>17</v>
      </c>
      <c r="E1688" t="s">
        <v>18</v>
      </c>
      <c r="F1688">
        <v>0</v>
      </c>
      <c r="G1688" t="str">
        <f t="shared" si="52"/>
        <v>Servidor remunerado (unidade)</v>
      </c>
      <c r="H1688" t="str">
        <f t="shared" si="53"/>
        <v>13605 - Administração de pessoal e encargos sociais - GERED - ADR - Braço do Norte</v>
      </c>
    </row>
    <row r="1689" spans="1:8" hidden="1" x14ac:dyDescent="0.25">
      <c r="A1689">
        <v>13606</v>
      </c>
      <c r="B1689" t="s">
        <v>1962</v>
      </c>
      <c r="C1689" t="s">
        <v>16</v>
      </c>
      <c r="D1689" t="s">
        <v>485</v>
      </c>
      <c r="E1689" t="s">
        <v>18</v>
      </c>
      <c r="F1689">
        <v>55550</v>
      </c>
      <c r="G1689" t="str">
        <f t="shared" si="52"/>
        <v>Aluno atendido (unidade)</v>
      </c>
      <c r="H1689" t="str">
        <f t="shared" si="53"/>
        <v>13606 - Transporte escolar dos alunos da educação básica - ADR - Blumenau</v>
      </c>
    </row>
    <row r="1690" spans="1:8" hidden="1" x14ac:dyDescent="0.25">
      <c r="A1690">
        <v>13607</v>
      </c>
      <c r="B1690" t="s">
        <v>1963</v>
      </c>
      <c r="C1690" t="s">
        <v>16</v>
      </c>
      <c r="D1690" t="s">
        <v>25</v>
      </c>
      <c r="E1690" t="s">
        <v>18</v>
      </c>
      <c r="F1690">
        <v>0</v>
      </c>
      <c r="G1690" t="str">
        <f t="shared" si="52"/>
        <v>Servidor capacitado (unidade)</v>
      </c>
      <c r="H1690" t="str">
        <f t="shared" si="53"/>
        <v>13607 - Capacitação profissional dos agentes públicos - ADR - Braço do Norte</v>
      </c>
    </row>
    <row r="1691" spans="1:8" hidden="1" x14ac:dyDescent="0.25">
      <c r="A1691">
        <v>13608</v>
      </c>
      <c r="B1691" t="s">
        <v>1964</v>
      </c>
      <c r="C1691" t="s">
        <v>16</v>
      </c>
      <c r="D1691" t="s">
        <v>229</v>
      </c>
      <c r="E1691" t="s">
        <v>18</v>
      </c>
      <c r="F1691">
        <v>53</v>
      </c>
      <c r="G1691" t="str">
        <f t="shared" si="52"/>
        <v>Estação de trabalho mantida (unidade)</v>
      </c>
      <c r="H1691" t="str">
        <f t="shared" si="53"/>
        <v>13608 - Manutenção e modernização dos serviços de tecnologia da informação e comunicação - ADR - Blumenau</v>
      </c>
    </row>
    <row r="1692" spans="1:8" hidden="1" x14ac:dyDescent="0.25">
      <c r="A1692">
        <v>13609</v>
      </c>
      <c r="B1692" t="s">
        <v>1965</v>
      </c>
      <c r="C1692" t="s">
        <v>16</v>
      </c>
      <c r="D1692" t="s">
        <v>17</v>
      </c>
      <c r="E1692" t="s">
        <v>18</v>
      </c>
      <c r="F1692">
        <v>45</v>
      </c>
      <c r="G1692" t="str">
        <f t="shared" si="52"/>
        <v>Servidor remunerado (unidade)</v>
      </c>
      <c r="H1692" t="str">
        <f t="shared" si="53"/>
        <v>13609 - Administração de pessoal e encargos sociais - ADR - São Miguel do Oeste</v>
      </c>
    </row>
    <row r="1693" spans="1:8" hidden="1" x14ac:dyDescent="0.25">
      <c r="A1693">
        <v>13610</v>
      </c>
      <c r="B1693" t="s">
        <v>1966</v>
      </c>
      <c r="C1693" t="s">
        <v>16</v>
      </c>
      <c r="D1693" t="s">
        <v>20</v>
      </c>
      <c r="E1693" t="s">
        <v>18</v>
      </c>
      <c r="F1693">
        <v>1</v>
      </c>
      <c r="G1693" t="str">
        <f t="shared" si="52"/>
        <v>Unidade gestora mantida (unidade)</v>
      </c>
      <c r="H1693" t="str">
        <f t="shared" si="53"/>
        <v>13610 - Administração e manutenção dos serviços administrativos gerais - ADR - São Miguel do Oeste</v>
      </c>
    </row>
    <row r="1694" spans="1:8" hidden="1" x14ac:dyDescent="0.25">
      <c r="A1694">
        <v>13611</v>
      </c>
      <c r="B1694" t="s">
        <v>1967</v>
      </c>
      <c r="C1694" t="s">
        <v>16</v>
      </c>
      <c r="D1694" t="s">
        <v>23</v>
      </c>
      <c r="E1694" t="s">
        <v>18</v>
      </c>
      <c r="F1694">
        <v>4</v>
      </c>
      <c r="G1694" t="str">
        <f t="shared" si="52"/>
        <v>Estagiário contratado (unidade)</v>
      </c>
      <c r="H1694" t="str">
        <f t="shared" si="53"/>
        <v>13611 - Encargos com estagiários - ADR - Blumenau</v>
      </c>
    </row>
    <row r="1695" spans="1:8" hidden="1" x14ac:dyDescent="0.25">
      <c r="A1695">
        <v>13612</v>
      </c>
      <c r="B1695" t="s">
        <v>1968</v>
      </c>
      <c r="C1695" t="s">
        <v>16</v>
      </c>
      <c r="D1695" t="s">
        <v>23</v>
      </c>
      <c r="E1695" t="s">
        <v>18</v>
      </c>
      <c r="F1695">
        <v>3</v>
      </c>
      <c r="G1695" t="str">
        <f t="shared" si="52"/>
        <v>Estagiário contratado (unidade)</v>
      </c>
      <c r="H1695" t="str">
        <f t="shared" si="53"/>
        <v>13612 - Encargos com estagiários - ADR - São Miguel do Oeste</v>
      </c>
    </row>
    <row r="1696" spans="1:8" hidden="1" x14ac:dyDescent="0.25">
      <c r="A1696">
        <v>13613</v>
      </c>
      <c r="B1696" t="s">
        <v>1969</v>
      </c>
      <c r="C1696" t="s">
        <v>16</v>
      </c>
      <c r="D1696" t="s">
        <v>20</v>
      </c>
      <c r="E1696" t="s">
        <v>18</v>
      </c>
      <c r="F1696">
        <v>1</v>
      </c>
      <c r="G1696" t="str">
        <f t="shared" si="52"/>
        <v>Unidade gestora mantida (unidade)</v>
      </c>
      <c r="H1696" t="str">
        <f t="shared" si="53"/>
        <v>13613 - Administração e manutenção dos serviços administrativos gerais - ADR - Blumenau</v>
      </c>
    </row>
    <row r="1697" spans="1:8" hidden="1" x14ac:dyDescent="0.25">
      <c r="A1697">
        <v>13614</v>
      </c>
      <c r="B1697" t="s">
        <v>1970</v>
      </c>
      <c r="C1697" t="s">
        <v>16</v>
      </c>
      <c r="D1697" t="s">
        <v>553</v>
      </c>
      <c r="E1697" t="s">
        <v>18</v>
      </c>
      <c r="F1697">
        <v>359</v>
      </c>
      <c r="G1697" t="str">
        <f t="shared" si="52"/>
        <v>Profissional capacitado (unidade)</v>
      </c>
      <c r="H1697" t="str">
        <f t="shared" si="53"/>
        <v>13614 - AP - Capacitação de profissionais da educação básica - ADR - São Miguel do Oeste</v>
      </c>
    </row>
    <row r="1698" spans="1:8" hidden="1" x14ac:dyDescent="0.25">
      <c r="A1698">
        <v>13615</v>
      </c>
      <c r="B1698" t="s">
        <v>1971</v>
      </c>
      <c r="C1698" t="s">
        <v>16</v>
      </c>
      <c r="D1698" t="s">
        <v>485</v>
      </c>
      <c r="E1698" t="s">
        <v>18</v>
      </c>
      <c r="F1698">
        <v>1347.5</v>
      </c>
      <c r="G1698" t="str">
        <f t="shared" si="52"/>
        <v>Aluno atendido (unidade)</v>
      </c>
      <c r="H1698" t="str">
        <f t="shared" si="53"/>
        <v>13615 - Transporte escolar dos alunos da educação básica - ADR - São Miguel do Oeste</v>
      </c>
    </row>
    <row r="1699" spans="1:8" hidden="1" x14ac:dyDescent="0.25">
      <c r="A1699">
        <v>13616</v>
      </c>
      <c r="B1699" t="s">
        <v>1972</v>
      </c>
      <c r="C1699" t="s">
        <v>16</v>
      </c>
      <c r="D1699" t="s">
        <v>20</v>
      </c>
      <c r="E1699" t="s">
        <v>18</v>
      </c>
      <c r="F1699">
        <v>1</v>
      </c>
      <c r="G1699" t="str">
        <f t="shared" si="52"/>
        <v>Unidade gestora mantida (unidade)</v>
      </c>
      <c r="H1699" t="str">
        <f t="shared" si="53"/>
        <v>13616 - Administração e manutenção da Gerência Regional de Educação - ADR - Blumenau</v>
      </c>
    </row>
    <row r="1700" spans="1:8" hidden="1" x14ac:dyDescent="0.25">
      <c r="A1700">
        <v>13617</v>
      </c>
      <c r="B1700" t="s">
        <v>1973</v>
      </c>
      <c r="C1700" t="s">
        <v>16</v>
      </c>
      <c r="D1700" t="s">
        <v>485</v>
      </c>
      <c r="E1700" t="s">
        <v>18</v>
      </c>
      <c r="F1700">
        <v>13475</v>
      </c>
      <c r="G1700" t="str">
        <f t="shared" si="52"/>
        <v>Aluno atendido (unidade)</v>
      </c>
      <c r="H1700" t="str">
        <f t="shared" si="53"/>
        <v>13617 - Operacionalização da educação básica - ADR - São Miguel do Oeste</v>
      </c>
    </row>
    <row r="1701" spans="1:8" hidden="1" x14ac:dyDescent="0.25">
      <c r="A1701">
        <v>13618</v>
      </c>
      <c r="B1701" t="s">
        <v>1974</v>
      </c>
      <c r="C1701" t="s">
        <v>16</v>
      </c>
      <c r="D1701" t="s">
        <v>485</v>
      </c>
      <c r="E1701" t="s">
        <v>18</v>
      </c>
      <c r="F1701">
        <v>272</v>
      </c>
      <c r="G1701" t="str">
        <f t="shared" si="52"/>
        <v>Aluno atendido (unidade)</v>
      </c>
      <c r="H1701" t="str">
        <f t="shared" si="53"/>
        <v>13618 - Operacionalização da educação profissional - ADR - São Miguel do Oeste</v>
      </c>
    </row>
    <row r="1702" spans="1:8" hidden="1" x14ac:dyDescent="0.25">
      <c r="A1702">
        <v>13619</v>
      </c>
      <c r="B1702" t="s">
        <v>1975</v>
      </c>
      <c r="C1702" t="s">
        <v>16</v>
      </c>
      <c r="D1702" t="s">
        <v>553</v>
      </c>
      <c r="E1702" t="s">
        <v>18</v>
      </c>
      <c r="F1702">
        <v>718</v>
      </c>
      <c r="G1702" t="str">
        <f t="shared" si="52"/>
        <v>Profissional capacitado (unidade)</v>
      </c>
      <c r="H1702" t="str">
        <f t="shared" si="53"/>
        <v>13619 - Capacitação de profissionais da educação básica - ADR - Blumenau</v>
      </c>
    </row>
    <row r="1703" spans="1:8" hidden="1" x14ac:dyDescent="0.25">
      <c r="A1703">
        <v>13620</v>
      </c>
      <c r="B1703" t="s">
        <v>1976</v>
      </c>
      <c r="C1703" t="s">
        <v>16</v>
      </c>
      <c r="D1703" t="s">
        <v>20</v>
      </c>
      <c r="E1703" t="s">
        <v>18</v>
      </c>
      <c r="F1703">
        <v>1</v>
      </c>
      <c r="G1703" t="str">
        <f t="shared" si="52"/>
        <v>Unidade gestora mantida (unidade)</v>
      </c>
      <c r="H1703" t="str">
        <f t="shared" si="53"/>
        <v>13620 - Administração e manutenção da Gerência Regional de Educação - ADR - São Miguel do Oeste</v>
      </c>
    </row>
    <row r="1704" spans="1:8" hidden="1" x14ac:dyDescent="0.25">
      <c r="A1704">
        <v>13621</v>
      </c>
      <c r="B1704" t="s">
        <v>1977</v>
      </c>
      <c r="C1704" t="s">
        <v>16</v>
      </c>
      <c r="D1704" t="s">
        <v>485</v>
      </c>
      <c r="E1704" t="s">
        <v>18</v>
      </c>
      <c r="F1704">
        <v>55550</v>
      </c>
      <c r="G1704" t="str">
        <f t="shared" si="52"/>
        <v>Aluno atendido (unidade)</v>
      </c>
      <c r="H1704" t="str">
        <f t="shared" si="53"/>
        <v>13621 - Operacionalização da educação básica - ADR - Blumenau</v>
      </c>
    </row>
    <row r="1705" spans="1:8" hidden="1" x14ac:dyDescent="0.25">
      <c r="A1705">
        <v>13622</v>
      </c>
      <c r="B1705" t="s">
        <v>1978</v>
      </c>
      <c r="C1705" t="s">
        <v>16</v>
      </c>
      <c r="D1705" t="s">
        <v>219</v>
      </c>
      <c r="E1705" t="s">
        <v>18</v>
      </c>
      <c r="F1705">
        <v>52</v>
      </c>
      <c r="G1705" t="str">
        <f t="shared" si="52"/>
        <v>Escola mantida (unidade)</v>
      </c>
      <c r="H1705" t="str">
        <f t="shared" si="53"/>
        <v>13622 - AP - Manutenção e reforma de escolas - educação básica - ADR - São Miguel do Oeste</v>
      </c>
    </row>
    <row r="1706" spans="1:8" hidden="1" x14ac:dyDescent="0.25">
      <c r="A1706">
        <v>13623</v>
      </c>
      <c r="B1706" t="s">
        <v>1979</v>
      </c>
      <c r="C1706" t="s">
        <v>16</v>
      </c>
      <c r="D1706" t="s">
        <v>229</v>
      </c>
      <c r="E1706" t="s">
        <v>18</v>
      </c>
      <c r="F1706">
        <v>45</v>
      </c>
      <c r="G1706" t="str">
        <f t="shared" si="52"/>
        <v>Estação de trabalho mantida (unidade)</v>
      </c>
      <c r="H1706" t="str">
        <f t="shared" si="53"/>
        <v>13623 - Manutenção e modernização dos serviços de tecnologia da inform e comunic - ADR - São Miguel do Oeste</v>
      </c>
    </row>
    <row r="1707" spans="1:8" hidden="1" x14ac:dyDescent="0.25">
      <c r="A1707">
        <v>13624</v>
      </c>
      <c r="B1707" t="s">
        <v>1980</v>
      </c>
      <c r="C1707" t="s">
        <v>16</v>
      </c>
      <c r="D1707" t="s">
        <v>286</v>
      </c>
      <c r="E1707" t="s">
        <v>18</v>
      </c>
      <c r="F1707">
        <v>7</v>
      </c>
      <c r="G1707" t="str">
        <f t="shared" si="52"/>
        <v>Município beneficiado (unidade)</v>
      </c>
      <c r="H1707" t="str">
        <f t="shared" si="53"/>
        <v>13624 - Promoção do desenvolvimento regional - ADR - São Miguel do Oeste</v>
      </c>
    </row>
    <row r="1708" spans="1:8" hidden="1" x14ac:dyDescent="0.25">
      <c r="A1708">
        <v>13625</v>
      </c>
      <c r="B1708" t="s">
        <v>1981</v>
      </c>
      <c r="C1708" t="s">
        <v>16</v>
      </c>
      <c r="D1708" t="s">
        <v>219</v>
      </c>
      <c r="E1708" t="s">
        <v>18</v>
      </c>
      <c r="F1708">
        <v>86</v>
      </c>
      <c r="G1708" t="str">
        <f t="shared" si="52"/>
        <v>Escola mantida (unidade)</v>
      </c>
      <c r="H1708" t="str">
        <f t="shared" si="53"/>
        <v>13625 - AP - Manutenção e reforma de escolas - educação básica - ADR - Blumenau</v>
      </c>
    </row>
    <row r="1709" spans="1:8" hidden="1" x14ac:dyDescent="0.25">
      <c r="A1709">
        <v>13626</v>
      </c>
      <c r="B1709" t="s">
        <v>1982</v>
      </c>
      <c r="C1709" t="s">
        <v>16</v>
      </c>
      <c r="D1709" t="s">
        <v>17</v>
      </c>
      <c r="E1709" t="s">
        <v>18</v>
      </c>
      <c r="F1709">
        <v>35</v>
      </c>
      <c r="G1709" t="str">
        <f t="shared" si="52"/>
        <v>Servidor remunerado (unidade)</v>
      </c>
      <c r="H1709" t="str">
        <f t="shared" si="53"/>
        <v>13626 - Administração de pessoal e encargos sociais - GERED - ADR - São Miguel do Oeste</v>
      </c>
    </row>
    <row r="1710" spans="1:8" hidden="1" x14ac:dyDescent="0.25">
      <c r="A1710">
        <v>13627</v>
      </c>
      <c r="B1710" t="s">
        <v>1983</v>
      </c>
      <c r="C1710" t="s">
        <v>16</v>
      </c>
      <c r="D1710" t="s">
        <v>30</v>
      </c>
      <c r="E1710" t="s">
        <v>31</v>
      </c>
      <c r="F1710">
        <v>86</v>
      </c>
      <c r="G1710" t="str">
        <f t="shared" si="52"/>
        <v>Rodovia conservada (km)</v>
      </c>
      <c r="H1710" t="str">
        <f t="shared" si="53"/>
        <v>13627 - AP - Manutenção rotineira de rodovias - ADR - São Miguel do Oeste</v>
      </c>
    </row>
    <row r="1711" spans="1:8" hidden="1" x14ac:dyDescent="0.25">
      <c r="A1711">
        <v>13628</v>
      </c>
      <c r="B1711" t="s">
        <v>1984</v>
      </c>
      <c r="C1711" t="s">
        <v>16</v>
      </c>
      <c r="D1711" t="s">
        <v>25</v>
      </c>
      <c r="E1711" t="s">
        <v>18</v>
      </c>
      <c r="F1711">
        <v>45</v>
      </c>
      <c r="G1711" t="str">
        <f t="shared" si="52"/>
        <v>Servidor capacitado (unidade)</v>
      </c>
      <c r="H1711" t="str">
        <f t="shared" si="53"/>
        <v>13628 - Capacitação profissional dos agentes públicos - ADR - São Miguel do Oeste</v>
      </c>
    </row>
    <row r="1712" spans="1:8" hidden="1" x14ac:dyDescent="0.25">
      <c r="A1712">
        <v>13629</v>
      </c>
      <c r="B1712" t="s">
        <v>1985</v>
      </c>
      <c r="C1712" t="s">
        <v>16</v>
      </c>
      <c r="D1712" t="s">
        <v>485</v>
      </c>
      <c r="E1712" t="s">
        <v>18</v>
      </c>
      <c r="F1712">
        <v>718</v>
      </c>
      <c r="G1712" t="str">
        <f t="shared" si="52"/>
        <v>Aluno atendido (unidade)</v>
      </c>
      <c r="H1712" t="str">
        <f t="shared" si="53"/>
        <v>13629 - Operacionalização da educação profissional - ADR - Blumenau</v>
      </c>
    </row>
    <row r="1713" spans="1:8" hidden="1" x14ac:dyDescent="0.25">
      <c r="A1713">
        <v>13630</v>
      </c>
      <c r="B1713" t="s">
        <v>1986</v>
      </c>
      <c r="C1713" t="s">
        <v>16</v>
      </c>
      <c r="D1713" t="s">
        <v>286</v>
      </c>
      <c r="E1713" t="s">
        <v>18</v>
      </c>
      <c r="F1713">
        <v>5</v>
      </c>
      <c r="G1713" t="str">
        <f t="shared" si="52"/>
        <v>Município beneficiado (unidade)</v>
      </c>
      <c r="H1713" t="str">
        <f t="shared" si="53"/>
        <v>13630 - Promoção do desenvolvimento regional - ADR - Blumenau</v>
      </c>
    </row>
    <row r="1714" spans="1:8" hidden="1" x14ac:dyDescent="0.25">
      <c r="A1714">
        <v>13631</v>
      </c>
      <c r="B1714" t="s">
        <v>1987</v>
      </c>
      <c r="C1714" t="s">
        <v>16</v>
      </c>
      <c r="D1714" t="s">
        <v>1988</v>
      </c>
      <c r="E1714" t="s">
        <v>18</v>
      </c>
      <c r="F1714">
        <v>1</v>
      </c>
      <c r="G1714" t="str">
        <f t="shared" si="52"/>
        <v>Terreno adquirido (unidade)</v>
      </c>
      <c r="H1714" t="str">
        <f t="shared" si="53"/>
        <v>13631 - AP - Aquisição de área para construção de centro de educação profissional - ADR - São Miguel Oeste</v>
      </c>
    </row>
    <row r="1715" spans="1:8" hidden="1" x14ac:dyDescent="0.25">
      <c r="A1715">
        <v>13632</v>
      </c>
      <c r="B1715" t="s">
        <v>1989</v>
      </c>
      <c r="C1715" t="s">
        <v>16</v>
      </c>
      <c r="D1715" t="s">
        <v>20</v>
      </c>
      <c r="E1715" t="s">
        <v>18</v>
      </c>
      <c r="F1715">
        <v>1</v>
      </c>
      <c r="G1715" t="str">
        <f t="shared" si="52"/>
        <v>Unidade gestora mantida (unidade)</v>
      </c>
      <c r="H1715" t="str">
        <f t="shared" si="53"/>
        <v>13632 - Serviços administrativos do ensino superior - ADR - Blumenau</v>
      </c>
    </row>
    <row r="1716" spans="1:8" hidden="1" x14ac:dyDescent="0.25">
      <c r="A1716">
        <v>13633</v>
      </c>
      <c r="B1716" t="s">
        <v>1990</v>
      </c>
      <c r="C1716" t="s">
        <v>16</v>
      </c>
      <c r="D1716" t="s">
        <v>17</v>
      </c>
      <c r="E1716" t="s">
        <v>18</v>
      </c>
      <c r="F1716">
        <v>33</v>
      </c>
      <c r="G1716" t="str">
        <f t="shared" si="52"/>
        <v>Servidor remunerado (unidade)</v>
      </c>
      <c r="H1716" t="str">
        <f t="shared" si="53"/>
        <v>13633 - Administração de pessoal e encargos sociais - ADR - Maravilha</v>
      </c>
    </row>
    <row r="1717" spans="1:8" hidden="1" x14ac:dyDescent="0.25">
      <c r="A1717">
        <v>13634</v>
      </c>
      <c r="B1717" t="s">
        <v>1991</v>
      </c>
      <c r="C1717" t="s">
        <v>16</v>
      </c>
      <c r="D1717" t="s">
        <v>20</v>
      </c>
      <c r="E1717" t="s">
        <v>18</v>
      </c>
      <c r="F1717">
        <v>1</v>
      </c>
      <c r="G1717" t="str">
        <f t="shared" si="52"/>
        <v>Unidade gestora mantida (unidade)</v>
      </c>
      <c r="H1717" t="str">
        <f t="shared" si="53"/>
        <v>13634 - Administração e manutenção dos serviços administrativos gerais - ADR - Maravilha</v>
      </c>
    </row>
    <row r="1718" spans="1:8" hidden="1" x14ac:dyDescent="0.25">
      <c r="A1718">
        <v>13635</v>
      </c>
      <c r="B1718" t="s">
        <v>1992</v>
      </c>
      <c r="C1718" t="s">
        <v>16</v>
      </c>
      <c r="D1718" t="s">
        <v>17</v>
      </c>
      <c r="E1718" t="s">
        <v>18</v>
      </c>
      <c r="F1718">
        <v>29</v>
      </c>
      <c r="G1718" t="str">
        <f t="shared" si="52"/>
        <v>Servidor remunerado (unidade)</v>
      </c>
      <c r="H1718" t="str">
        <f t="shared" si="53"/>
        <v>13635 - Administração de pessoal e encargos sociais - GERED - ADR - Blumenau</v>
      </c>
    </row>
    <row r="1719" spans="1:8" hidden="1" x14ac:dyDescent="0.25">
      <c r="A1719">
        <v>13636</v>
      </c>
      <c r="B1719" t="s">
        <v>1993</v>
      </c>
      <c r="C1719" t="s">
        <v>16</v>
      </c>
      <c r="D1719" t="s">
        <v>20</v>
      </c>
      <c r="E1719" t="s">
        <v>18</v>
      </c>
      <c r="F1719">
        <v>1</v>
      </c>
      <c r="G1719" t="str">
        <f t="shared" si="52"/>
        <v>Unidade gestora mantida (unidade)</v>
      </c>
      <c r="H1719" t="str">
        <f t="shared" si="53"/>
        <v>13636 - Administração e manutenção da Gerência Regional de Educação - ADR - Maravilha</v>
      </c>
    </row>
    <row r="1720" spans="1:8" hidden="1" x14ac:dyDescent="0.25">
      <c r="A1720">
        <v>13637</v>
      </c>
      <c r="B1720" t="s">
        <v>1994</v>
      </c>
      <c r="C1720" t="s">
        <v>16</v>
      </c>
      <c r="D1720" t="s">
        <v>553</v>
      </c>
      <c r="E1720" t="s">
        <v>18</v>
      </c>
      <c r="F1720">
        <v>536</v>
      </c>
      <c r="G1720" t="str">
        <f t="shared" si="52"/>
        <v>Profissional capacitado (unidade)</v>
      </c>
      <c r="H1720" t="str">
        <f t="shared" si="53"/>
        <v>13637 - Capacitação de profissionais da educação básica - ADR - Maravilha</v>
      </c>
    </row>
    <row r="1721" spans="1:8" hidden="1" x14ac:dyDescent="0.25">
      <c r="A1721">
        <v>13638</v>
      </c>
      <c r="B1721" t="s">
        <v>1995</v>
      </c>
      <c r="C1721" t="s">
        <v>16</v>
      </c>
      <c r="D1721" t="s">
        <v>30</v>
      </c>
      <c r="E1721" t="s">
        <v>31</v>
      </c>
      <c r="F1721">
        <v>111</v>
      </c>
      <c r="G1721" t="str">
        <f t="shared" si="52"/>
        <v>Rodovia conservada (km)</v>
      </c>
      <c r="H1721" t="str">
        <f t="shared" si="53"/>
        <v>13638 - Manutenção rotineira de rodovias - ADR - Blumenau</v>
      </c>
    </row>
    <row r="1722" spans="1:8" hidden="1" x14ac:dyDescent="0.25">
      <c r="A1722">
        <v>13639</v>
      </c>
      <c r="B1722" t="s">
        <v>1996</v>
      </c>
      <c r="C1722" t="s">
        <v>16</v>
      </c>
      <c r="D1722" t="s">
        <v>25</v>
      </c>
      <c r="E1722" t="s">
        <v>18</v>
      </c>
      <c r="F1722">
        <v>53</v>
      </c>
      <c r="G1722" t="str">
        <f t="shared" si="52"/>
        <v>Servidor capacitado (unidade)</v>
      </c>
      <c r="H1722" t="str">
        <f t="shared" si="53"/>
        <v>13639 - Capacitação profissional dos agentes públicos - ADR - Blumenau</v>
      </c>
    </row>
    <row r="1723" spans="1:8" hidden="1" x14ac:dyDescent="0.25">
      <c r="A1723">
        <v>13640</v>
      </c>
      <c r="B1723" t="s">
        <v>1997</v>
      </c>
      <c r="C1723" t="s">
        <v>16</v>
      </c>
      <c r="D1723" t="s">
        <v>219</v>
      </c>
      <c r="E1723" t="s">
        <v>18</v>
      </c>
      <c r="F1723">
        <v>47</v>
      </c>
      <c r="G1723" t="str">
        <f t="shared" si="52"/>
        <v>Escola mantida (unidade)</v>
      </c>
      <c r="H1723" t="str">
        <f t="shared" si="53"/>
        <v>13640 - AP - Manutenção e reforma de escolas - educação básica - ADR - Maravilha</v>
      </c>
    </row>
    <row r="1724" spans="1:8" hidden="1" x14ac:dyDescent="0.25">
      <c r="A1724">
        <v>13641</v>
      </c>
      <c r="B1724" t="s">
        <v>1998</v>
      </c>
      <c r="C1724" t="s">
        <v>16</v>
      </c>
      <c r="D1724" t="s">
        <v>229</v>
      </c>
      <c r="E1724" t="s">
        <v>18</v>
      </c>
      <c r="F1724">
        <v>33</v>
      </c>
      <c r="G1724" t="str">
        <f t="shared" si="52"/>
        <v>Estação de trabalho mantida (unidade)</v>
      </c>
      <c r="H1724" t="str">
        <f t="shared" si="53"/>
        <v>13641 - Manutenção e modernização dos serviços de tecnologia da informação e comunicação - ADR - Maravilha</v>
      </c>
    </row>
    <row r="1725" spans="1:8" hidden="1" x14ac:dyDescent="0.25">
      <c r="A1725">
        <v>13642</v>
      </c>
      <c r="B1725" t="s">
        <v>1999</v>
      </c>
      <c r="C1725" t="s">
        <v>16</v>
      </c>
      <c r="D1725" t="s">
        <v>23</v>
      </c>
      <c r="E1725" t="s">
        <v>18</v>
      </c>
      <c r="F1725">
        <v>2</v>
      </c>
      <c r="G1725" t="str">
        <f t="shared" si="52"/>
        <v>Estagiário contratado (unidade)</v>
      </c>
      <c r="H1725" t="str">
        <f t="shared" si="53"/>
        <v>13642 - Encargos com estagiários - ADR - Maravilha</v>
      </c>
    </row>
    <row r="1726" spans="1:8" hidden="1" x14ac:dyDescent="0.25">
      <c r="A1726">
        <v>13643</v>
      </c>
      <c r="B1726" t="s">
        <v>2000</v>
      </c>
      <c r="C1726" t="s">
        <v>16</v>
      </c>
      <c r="D1726" t="s">
        <v>30</v>
      </c>
      <c r="E1726" t="s">
        <v>31</v>
      </c>
      <c r="F1726">
        <v>184</v>
      </c>
      <c r="G1726" t="str">
        <f t="shared" si="52"/>
        <v>Rodovia conservada (km)</v>
      </c>
      <c r="H1726" t="str">
        <f t="shared" si="53"/>
        <v>13643 - Manutenção rotineira de rodovias - ADR - Maravilha</v>
      </c>
    </row>
    <row r="1727" spans="1:8" hidden="1" x14ac:dyDescent="0.25">
      <c r="A1727">
        <v>13644</v>
      </c>
      <c r="B1727" t="s">
        <v>2001</v>
      </c>
      <c r="C1727" t="s">
        <v>16</v>
      </c>
      <c r="D1727" t="s">
        <v>485</v>
      </c>
      <c r="E1727" t="s">
        <v>18</v>
      </c>
      <c r="F1727">
        <v>1610.2</v>
      </c>
      <c r="G1727" t="str">
        <f t="shared" si="52"/>
        <v>Aluno atendido (unidade)</v>
      </c>
      <c r="H1727" t="str">
        <f t="shared" si="53"/>
        <v>13644 - Operacionalização da educação básica - ADR - Maravilha</v>
      </c>
    </row>
    <row r="1728" spans="1:8" hidden="1" x14ac:dyDescent="0.25">
      <c r="A1728">
        <v>13645</v>
      </c>
      <c r="B1728" t="s">
        <v>2002</v>
      </c>
      <c r="C1728" t="s">
        <v>16</v>
      </c>
      <c r="D1728" t="s">
        <v>20</v>
      </c>
      <c r="E1728" t="s">
        <v>18</v>
      </c>
      <c r="F1728">
        <v>0</v>
      </c>
      <c r="G1728" t="str">
        <f t="shared" si="52"/>
        <v>Unidade gestora mantida (unidade)</v>
      </c>
      <c r="H1728" t="str">
        <f t="shared" si="53"/>
        <v>13645 - Administração e manutenção da Gerência Regional de Educação - ADR - Brusque</v>
      </c>
    </row>
    <row r="1729" spans="1:8" hidden="1" x14ac:dyDescent="0.25">
      <c r="A1729">
        <v>13646</v>
      </c>
      <c r="B1729" t="s">
        <v>2003</v>
      </c>
      <c r="C1729" t="s">
        <v>16</v>
      </c>
      <c r="D1729" t="s">
        <v>485</v>
      </c>
      <c r="E1729" t="s">
        <v>18</v>
      </c>
      <c r="F1729">
        <v>16102</v>
      </c>
      <c r="G1729" t="str">
        <f t="shared" si="52"/>
        <v>Aluno atendido (unidade)</v>
      </c>
      <c r="H1729" t="str">
        <f t="shared" si="53"/>
        <v>13646 - Transporte escolar dos alunos da educação básica - ADR - Maravilha</v>
      </c>
    </row>
    <row r="1730" spans="1:8" hidden="1" x14ac:dyDescent="0.25">
      <c r="A1730">
        <v>13647</v>
      </c>
      <c r="B1730" t="s">
        <v>2004</v>
      </c>
      <c r="C1730" t="s">
        <v>16</v>
      </c>
      <c r="D1730" t="s">
        <v>286</v>
      </c>
      <c r="E1730" t="s">
        <v>18</v>
      </c>
      <c r="F1730">
        <v>14</v>
      </c>
      <c r="G1730" t="str">
        <f t="shared" si="52"/>
        <v>Município beneficiado (unidade)</v>
      </c>
      <c r="H1730" t="str">
        <f t="shared" si="53"/>
        <v>13647 - Promoção do desenvolvimento regional - ADR - Maravilha</v>
      </c>
    </row>
    <row r="1731" spans="1:8" hidden="1" x14ac:dyDescent="0.25">
      <c r="A1731">
        <v>13648</v>
      </c>
      <c r="B1731" t="s">
        <v>2005</v>
      </c>
      <c r="C1731" t="s">
        <v>16</v>
      </c>
      <c r="D1731" t="s">
        <v>17</v>
      </c>
      <c r="E1731" t="s">
        <v>18</v>
      </c>
      <c r="F1731">
        <v>20</v>
      </c>
      <c r="G1731" t="str">
        <f t="shared" ref="G1731:G1794" si="54">CONCATENATE(D1731," (",E1731,")")</f>
        <v>Servidor remunerado (unidade)</v>
      </c>
      <c r="H1731" t="str">
        <f t="shared" ref="H1731:H1794" si="55">CONCATENATE(A1731," - ",B1731)</f>
        <v>13648 - Administração de pessoal e encargos sociais - GERED - ADR - Maravilha</v>
      </c>
    </row>
    <row r="1732" spans="1:8" hidden="1" x14ac:dyDescent="0.25">
      <c r="A1732">
        <v>13649</v>
      </c>
      <c r="B1732" t="s">
        <v>2006</v>
      </c>
      <c r="C1732" t="s">
        <v>16</v>
      </c>
      <c r="D1732" t="s">
        <v>25</v>
      </c>
      <c r="E1732" t="s">
        <v>18</v>
      </c>
      <c r="F1732">
        <v>33</v>
      </c>
      <c r="G1732" t="str">
        <f t="shared" si="54"/>
        <v>Servidor capacitado (unidade)</v>
      </c>
      <c r="H1732" t="str">
        <f t="shared" si="55"/>
        <v>13649 - Capacitação profissional dos agentes públicos - ADR - Maravilha</v>
      </c>
    </row>
    <row r="1733" spans="1:8" hidden="1" x14ac:dyDescent="0.25">
      <c r="A1733">
        <v>13650</v>
      </c>
      <c r="B1733" t="s">
        <v>2007</v>
      </c>
      <c r="C1733" t="s">
        <v>16</v>
      </c>
      <c r="D1733" t="s">
        <v>17</v>
      </c>
      <c r="E1733" t="s">
        <v>18</v>
      </c>
      <c r="F1733">
        <v>31</v>
      </c>
      <c r="G1733" t="str">
        <f t="shared" si="54"/>
        <v>Servidor remunerado (unidade)</v>
      </c>
      <c r="H1733" t="str">
        <f t="shared" si="55"/>
        <v>13650 - Administração de pessoal e encargos sociais - ADR - São Lourenço do Oeste</v>
      </c>
    </row>
    <row r="1734" spans="1:8" hidden="1" x14ac:dyDescent="0.25">
      <c r="A1734">
        <v>13651</v>
      </c>
      <c r="B1734" t="s">
        <v>2008</v>
      </c>
      <c r="C1734" t="s">
        <v>16</v>
      </c>
      <c r="D1734" t="s">
        <v>30</v>
      </c>
      <c r="E1734" t="s">
        <v>31</v>
      </c>
      <c r="F1734">
        <v>0</v>
      </c>
      <c r="G1734" t="str">
        <f t="shared" si="54"/>
        <v>Rodovia conservada (km)</v>
      </c>
      <c r="H1734" t="str">
        <f t="shared" si="55"/>
        <v>13651 - Manutenção rotineira de rodovias - ADR - Brusque</v>
      </c>
    </row>
    <row r="1735" spans="1:8" hidden="1" x14ac:dyDescent="0.25">
      <c r="A1735">
        <v>13652</v>
      </c>
      <c r="B1735" t="s">
        <v>2009</v>
      </c>
      <c r="C1735" t="s">
        <v>16</v>
      </c>
      <c r="D1735" t="s">
        <v>20</v>
      </c>
      <c r="E1735" t="s">
        <v>18</v>
      </c>
      <c r="F1735">
        <v>1</v>
      </c>
      <c r="G1735" t="str">
        <f t="shared" si="54"/>
        <v>Unidade gestora mantida (unidade)</v>
      </c>
      <c r="H1735" t="str">
        <f t="shared" si="55"/>
        <v>13652 - Administração e manutenção dos serviços administrativos gerais - ADR - São Lourenço do Oeste</v>
      </c>
    </row>
    <row r="1736" spans="1:8" hidden="1" x14ac:dyDescent="0.25">
      <c r="A1736">
        <v>13653</v>
      </c>
      <c r="B1736" t="s">
        <v>2010</v>
      </c>
      <c r="C1736" t="s">
        <v>16</v>
      </c>
      <c r="D1736" t="s">
        <v>23</v>
      </c>
      <c r="E1736" t="s">
        <v>18</v>
      </c>
      <c r="F1736">
        <v>2</v>
      </c>
      <c r="G1736" t="str">
        <f t="shared" si="54"/>
        <v>Estagiário contratado (unidade)</v>
      </c>
      <c r="H1736" t="str">
        <f t="shared" si="55"/>
        <v>13653 - Encargos com estagiários - ADR - São Lourenço do Oeste</v>
      </c>
    </row>
    <row r="1737" spans="1:8" hidden="1" x14ac:dyDescent="0.25">
      <c r="A1737">
        <v>13654</v>
      </c>
      <c r="B1737" t="s">
        <v>2011</v>
      </c>
      <c r="C1737" t="s">
        <v>16</v>
      </c>
      <c r="D1737" t="s">
        <v>23</v>
      </c>
      <c r="E1737" t="s">
        <v>18</v>
      </c>
      <c r="F1737">
        <v>0</v>
      </c>
      <c r="G1737" t="str">
        <f t="shared" si="54"/>
        <v>Estagiário contratado (unidade)</v>
      </c>
      <c r="H1737" t="str">
        <f t="shared" si="55"/>
        <v>13654 - Encargos com estagiários - ADR - Brusque</v>
      </c>
    </row>
    <row r="1738" spans="1:8" hidden="1" x14ac:dyDescent="0.25">
      <c r="A1738">
        <v>13655</v>
      </c>
      <c r="B1738" t="s">
        <v>2012</v>
      </c>
      <c r="C1738" t="s">
        <v>16</v>
      </c>
      <c r="D1738" t="s">
        <v>229</v>
      </c>
      <c r="E1738" t="s">
        <v>18</v>
      </c>
      <c r="F1738">
        <v>31</v>
      </c>
      <c r="G1738" t="str">
        <f t="shared" si="54"/>
        <v>Estação de trabalho mantida (unidade)</v>
      </c>
      <c r="H1738" t="str">
        <f t="shared" si="55"/>
        <v>13655 - Manutenção e modernização dos serviços de tencnol da inform e comunic - ADR - São Lourenço do Oeste</v>
      </c>
    </row>
    <row r="1739" spans="1:8" hidden="1" x14ac:dyDescent="0.25">
      <c r="A1739">
        <v>13656</v>
      </c>
      <c r="B1739" t="s">
        <v>2013</v>
      </c>
      <c r="C1739" t="s">
        <v>16</v>
      </c>
      <c r="D1739" t="s">
        <v>20</v>
      </c>
      <c r="E1739" t="s">
        <v>18</v>
      </c>
      <c r="F1739">
        <v>1</v>
      </c>
      <c r="G1739" t="str">
        <f t="shared" si="54"/>
        <v>Unidade gestora mantida (unidade)</v>
      </c>
      <c r="H1739" t="str">
        <f t="shared" si="55"/>
        <v>13656 - Administração e manutenção da Gerência Regional de Educação - ADR - São Lourenço do Oeste</v>
      </c>
    </row>
    <row r="1740" spans="1:8" hidden="1" x14ac:dyDescent="0.25">
      <c r="A1740">
        <v>13657</v>
      </c>
      <c r="B1740" t="s">
        <v>2014</v>
      </c>
      <c r="C1740" t="s">
        <v>16</v>
      </c>
      <c r="D1740" t="s">
        <v>17</v>
      </c>
      <c r="E1740" t="s">
        <v>18</v>
      </c>
      <c r="F1740">
        <v>0</v>
      </c>
      <c r="G1740" t="str">
        <f t="shared" si="54"/>
        <v>Servidor remunerado (unidade)</v>
      </c>
      <c r="H1740" t="str">
        <f t="shared" si="55"/>
        <v>13657 - Administração de pessoal e encargos sociais - ADR - Brusque</v>
      </c>
    </row>
    <row r="1741" spans="1:8" hidden="1" x14ac:dyDescent="0.25">
      <c r="A1741">
        <v>13658</v>
      </c>
      <c r="B1741" t="s">
        <v>2015</v>
      </c>
      <c r="C1741" t="s">
        <v>16</v>
      </c>
      <c r="D1741" t="s">
        <v>485</v>
      </c>
      <c r="E1741" t="s">
        <v>18</v>
      </c>
      <c r="F1741">
        <v>5628</v>
      </c>
      <c r="G1741" t="str">
        <f t="shared" si="54"/>
        <v>Aluno atendido (unidade)</v>
      </c>
      <c r="H1741" t="str">
        <f t="shared" si="55"/>
        <v>13658 - Operacionalização da educação básica - ADR - São Lourenço do Oeste</v>
      </c>
    </row>
    <row r="1742" spans="1:8" hidden="1" x14ac:dyDescent="0.25">
      <c r="A1742">
        <v>13659</v>
      </c>
      <c r="B1742" t="s">
        <v>2016</v>
      </c>
      <c r="C1742" t="s">
        <v>16</v>
      </c>
      <c r="D1742" t="s">
        <v>553</v>
      </c>
      <c r="E1742" t="s">
        <v>18</v>
      </c>
      <c r="F1742">
        <v>294</v>
      </c>
      <c r="G1742" t="str">
        <f t="shared" si="54"/>
        <v>Profissional capacitado (unidade)</v>
      </c>
      <c r="H1742" t="str">
        <f t="shared" si="55"/>
        <v>13659 - Capacitação de profissionais da educação básica - ADR - São Lourenço do Oeste</v>
      </c>
    </row>
    <row r="1743" spans="1:8" hidden="1" x14ac:dyDescent="0.25">
      <c r="A1743">
        <v>13660</v>
      </c>
      <c r="B1743" t="s">
        <v>2017</v>
      </c>
      <c r="C1743" t="s">
        <v>16</v>
      </c>
      <c r="D1743" t="s">
        <v>20</v>
      </c>
      <c r="E1743" t="s">
        <v>18</v>
      </c>
      <c r="F1743">
        <v>0</v>
      </c>
      <c r="G1743" t="str">
        <f t="shared" si="54"/>
        <v>Unidade gestora mantida (unidade)</v>
      </c>
      <c r="H1743" t="str">
        <f t="shared" si="55"/>
        <v>13660 - Administração e manutenção dos serviços administrativos gerais - ADR - Brusque</v>
      </c>
    </row>
    <row r="1744" spans="1:8" hidden="1" x14ac:dyDescent="0.25">
      <c r="A1744">
        <v>13661</v>
      </c>
      <c r="B1744" t="s">
        <v>2018</v>
      </c>
      <c r="C1744" t="s">
        <v>16</v>
      </c>
      <c r="D1744" t="s">
        <v>485</v>
      </c>
      <c r="E1744" t="s">
        <v>18</v>
      </c>
      <c r="F1744">
        <v>5628</v>
      </c>
      <c r="G1744" t="str">
        <f t="shared" si="54"/>
        <v>Aluno atendido (unidade)</v>
      </c>
      <c r="H1744" t="str">
        <f t="shared" si="55"/>
        <v>13661 - Transporte escolar dos alunos da educação básica - ADR - São Lourenço do Oeste</v>
      </c>
    </row>
    <row r="1745" spans="1:8" hidden="1" x14ac:dyDescent="0.25">
      <c r="A1745">
        <v>13662</v>
      </c>
      <c r="B1745" t="s">
        <v>2019</v>
      </c>
      <c r="C1745" t="s">
        <v>16</v>
      </c>
      <c r="D1745" t="s">
        <v>553</v>
      </c>
      <c r="E1745" t="s">
        <v>18</v>
      </c>
      <c r="F1745">
        <v>0</v>
      </c>
      <c r="G1745" t="str">
        <f t="shared" si="54"/>
        <v>Profissional capacitado (unidade)</v>
      </c>
      <c r="H1745" t="str">
        <f t="shared" si="55"/>
        <v>13662 - Capacitação de profissionais da educação básica - ADR - Brusque</v>
      </c>
    </row>
    <row r="1746" spans="1:8" hidden="1" x14ac:dyDescent="0.25">
      <c r="A1746">
        <v>13663</v>
      </c>
      <c r="B1746" t="s">
        <v>2020</v>
      </c>
      <c r="C1746" t="s">
        <v>16</v>
      </c>
      <c r="D1746" t="s">
        <v>485</v>
      </c>
      <c r="E1746" t="s">
        <v>18</v>
      </c>
      <c r="F1746">
        <v>185</v>
      </c>
      <c r="G1746" t="str">
        <f t="shared" si="54"/>
        <v>Aluno atendido (unidade)</v>
      </c>
      <c r="H1746" t="str">
        <f t="shared" si="55"/>
        <v>13663 - Operacionalização da educação profissional - ADR - São Lourenço do Oeste</v>
      </c>
    </row>
    <row r="1747" spans="1:8" hidden="1" x14ac:dyDescent="0.25">
      <c r="A1747">
        <v>13664</v>
      </c>
      <c r="B1747" t="s">
        <v>2021</v>
      </c>
      <c r="C1747" t="s">
        <v>16</v>
      </c>
      <c r="D1747" t="s">
        <v>485</v>
      </c>
      <c r="E1747" t="s">
        <v>18</v>
      </c>
      <c r="F1747">
        <v>0</v>
      </c>
      <c r="G1747" t="str">
        <f t="shared" si="54"/>
        <v>Aluno atendido (unidade)</v>
      </c>
      <c r="H1747" t="str">
        <f t="shared" si="55"/>
        <v>13664 - Operacionalização da educação básica - ADR - Brusque</v>
      </c>
    </row>
    <row r="1748" spans="1:8" hidden="1" x14ac:dyDescent="0.25">
      <c r="A1748">
        <v>13665</v>
      </c>
      <c r="B1748" t="s">
        <v>2022</v>
      </c>
      <c r="C1748" t="s">
        <v>16</v>
      </c>
      <c r="D1748" t="s">
        <v>219</v>
      </c>
      <c r="E1748" t="s">
        <v>18</v>
      </c>
      <c r="F1748">
        <v>20</v>
      </c>
      <c r="G1748" t="str">
        <f t="shared" si="54"/>
        <v>Escola mantida (unidade)</v>
      </c>
      <c r="H1748" t="str">
        <f t="shared" si="55"/>
        <v>13665 - AP - Manutenção e reforma de escolas - educação básica - ADR - São Lourenço do Oeste</v>
      </c>
    </row>
    <row r="1749" spans="1:8" hidden="1" x14ac:dyDescent="0.25">
      <c r="A1749">
        <v>13666</v>
      </c>
      <c r="B1749" t="s">
        <v>2023</v>
      </c>
      <c r="C1749" t="s">
        <v>16</v>
      </c>
      <c r="D1749" t="s">
        <v>286</v>
      </c>
      <c r="E1749" t="s">
        <v>18</v>
      </c>
      <c r="F1749">
        <v>7</v>
      </c>
      <c r="G1749" t="str">
        <f t="shared" si="54"/>
        <v>Município beneficiado (unidade)</v>
      </c>
      <c r="H1749" t="str">
        <f t="shared" si="55"/>
        <v>13666 - Promoção do desenvolvimento regional - ADR - São Lourenço do Oeste</v>
      </c>
    </row>
    <row r="1750" spans="1:8" hidden="1" x14ac:dyDescent="0.25">
      <c r="A1750">
        <v>13667</v>
      </c>
      <c r="B1750" t="s">
        <v>2024</v>
      </c>
      <c r="C1750" t="s">
        <v>16</v>
      </c>
      <c r="D1750" t="s">
        <v>485</v>
      </c>
      <c r="E1750" t="s">
        <v>18</v>
      </c>
      <c r="F1750">
        <v>0</v>
      </c>
      <c r="G1750" t="str">
        <f t="shared" si="54"/>
        <v>Aluno atendido (unidade)</v>
      </c>
      <c r="H1750" t="str">
        <f t="shared" si="55"/>
        <v>13667 - Transporte escolar dos alunos da educação básica - ADR - Brusque</v>
      </c>
    </row>
    <row r="1751" spans="1:8" hidden="1" x14ac:dyDescent="0.25">
      <c r="A1751">
        <v>13668</v>
      </c>
      <c r="B1751" t="s">
        <v>2025</v>
      </c>
      <c r="C1751" t="s">
        <v>16</v>
      </c>
      <c r="D1751" t="s">
        <v>17</v>
      </c>
      <c r="E1751" t="s">
        <v>18</v>
      </c>
      <c r="F1751">
        <v>19</v>
      </c>
      <c r="G1751" t="str">
        <f t="shared" si="54"/>
        <v>Servidor remunerado (unidade)</v>
      </c>
      <c r="H1751" t="str">
        <f t="shared" si="55"/>
        <v>13668 - Administração de pessoal e encargos sociais - GERED - ADR - São Lourenço do Oeste</v>
      </c>
    </row>
    <row r="1752" spans="1:8" hidden="1" x14ac:dyDescent="0.25">
      <c r="A1752">
        <v>13669</v>
      </c>
      <c r="B1752" t="s">
        <v>2026</v>
      </c>
      <c r="C1752" t="s">
        <v>16</v>
      </c>
      <c r="D1752" t="s">
        <v>30</v>
      </c>
      <c r="E1752" t="s">
        <v>31</v>
      </c>
      <c r="F1752">
        <v>159</v>
      </c>
      <c r="G1752" t="str">
        <f t="shared" si="54"/>
        <v>Rodovia conservada (km)</v>
      </c>
      <c r="H1752" t="str">
        <f t="shared" si="55"/>
        <v>13669 - Manutenção rotineira de rodovias - ADR - São Lourenço do Oeste</v>
      </c>
    </row>
    <row r="1753" spans="1:8" hidden="1" x14ac:dyDescent="0.25">
      <c r="A1753">
        <v>13670</v>
      </c>
      <c r="B1753" t="s">
        <v>2027</v>
      </c>
      <c r="C1753" t="s">
        <v>16</v>
      </c>
      <c r="D1753" t="s">
        <v>219</v>
      </c>
      <c r="E1753" t="s">
        <v>18</v>
      </c>
      <c r="F1753">
        <v>0</v>
      </c>
      <c r="G1753" t="str">
        <f t="shared" si="54"/>
        <v>Escola mantida (unidade)</v>
      </c>
      <c r="H1753" t="str">
        <f t="shared" si="55"/>
        <v>13670 - AP - Manutenção e reforma de escolas - educação básica - ADR - Brusque</v>
      </c>
    </row>
    <row r="1754" spans="1:8" hidden="1" x14ac:dyDescent="0.25">
      <c r="A1754">
        <v>13671</v>
      </c>
      <c r="B1754" t="s">
        <v>2028</v>
      </c>
      <c r="C1754" t="s">
        <v>16</v>
      </c>
      <c r="D1754" t="s">
        <v>25</v>
      </c>
      <c r="E1754" t="s">
        <v>18</v>
      </c>
      <c r="F1754">
        <v>31</v>
      </c>
      <c r="G1754" t="str">
        <f t="shared" si="54"/>
        <v>Servidor capacitado (unidade)</v>
      </c>
      <c r="H1754" t="str">
        <f t="shared" si="55"/>
        <v>13671 - Capacitação profissional dos agentes públicos - ADR - São Lourenço do Oeste</v>
      </c>
    </row>
    <row r="1755" spans="1:8" hidden="1" x14ac:dyDescent="0.25">
      <c r="A1755">
        <v>13672</v>
      </c>
      <c r="B1755" t="s">
        <v>2029</v>
      </c>
      <c r="C1755" t="s">
        <v>16</v>
      </c>
      <c r="D1755" t="s">
        <v>229</v>
      </c>
      <c r="E1755" t="s">
        <v>18</v>
      </c>
      <c r="F1755">
        <v>0</v>
      </c>
      <c r="G1755" t="str">
        <f t="shared" si="54"/>
        <v>Estação de trabalho mantida (unidade)</v>
      </c>
      <c r="H1755" t="str">
        <f t="shared" si="55"/>
        <v>13672 - Manutenção e modernização dos serviços de tecnologia da informação e comunicação - ADR - Brusque</v>
      </c>
    </row>
    <row r="1756" spans="1:8" hidden="1" x14ac:dyDescent="0.25">
      <c r="A1756">
        <v>13673</v>
      </c>
      <c r="B1756" t="s">
        <v>2030</v>
      </c>
      <c r="C1756" t="s">
        <v>16</v>
      </c>
      <c r="D1756" t="s">
        <v>17</v>
      </c>
      <c r="E1756" t="s">
        <v>18</v>
      </c>
      <c r="F1756">
        <v>56</v>
      </c>
      <c r="G1756" t="str">
        <f t="shared" si="54"/>
        <v>Servidor remunerado (unidade)</v>
      </c>
      <c r="H1756" t="str">
        <f t="shared" si="55"/>
        <v>13673 - Administração de pessoal e encargos sociais - ADR - Chapecó</v>
      </c>
    </row>
    <row r="1757" spans="1:8" hidden="1" x14ac:dyDescent="0.25">
      <c r="A1757">
        <v>13674</v>
      </c>
      <c r="B1757" t="s">
        <v>2031</v>
      </c>
      <c r="C1757" t="s">
        <v>16</v>
      </c>
      <c r="D1757" t="s">
        <v>20</v>
      </c>
      <c r="E1757" t="s">
        <v>18</v>
      </c>
      <c r="F1757">
        <v>1</v>
      </c>
      <c r="G1757" t="str">
        <f t="shared" si="54"/>
        <v>Unidade gestora mantida (unidade)</v>
      </c>
      <c r="H1757" t="str">
        <f t="shared" si="55"/>
        <v>13674 - Administração e manutenção dos serviços administrativos gerais - ADR - Chapecó</v>
      </c>
    </row>
    <row r="1758" spans="1:8" hidden="1" x14ac:dyDescent="0.25">
      <c r="A1758">
        <v>13675</v>
      </c>
      <c r="B1758" t="s">
        <v>2032</v>
      </c>
      <c r="C1758" t="s">
        <v>16</v>
      </c>
      <c r="D1758" t="s">
        <v>286</v>
      </c>
      <c r="E1758" t="s">
        <v>18</v>
      </c>
      <c r="F1758">
        <v>0</v>
      </c>
      <c r="G1758" t="str">
        <f t="shared" si="54"/>
        <v>Município beneficiado (unidade)</v>
      </c>
      <c r="H1758" t="str">
        <f t="shared" si="55"/>
        <v>13675 - Promoção do desenvolvimento regional - ADR - Brusque</v>
      </c>
    </row>
    <row r="1759" spans="1:8" hidden="1" x14ac:dyDescent="0.25">
      <c r="A1759">
        <v>13676</v>
      </c>
      <c r="B1759" t="s">
        <v>2033</v>
      </c>
      <c r="C1759" t="s">
        <v>16</v>
      </c>
      <c r="D1759" t="s">
        <v>23</v>
      </c>
      <c r="E1759" t="s">
        <v>18</v>
      </c>
      <c r="F1759">
        <v>4</v>
      </c>
      <c r="G1759" t="str">
        <f t="shared" si="54"/>
        <v>Estagiário contratado (unidade)</v>
      </c>
      <c r="H1759" t="str">
        <f t="shared" si="55"/>
        <v>13676 - Encargos com estagiários - ADR - Chapecó</v>
      </c>
    </row>
    <row r="1760" spans="1:8" hidden="1" x14ac:dyDescent="0.25">
      <c r="A1760">
        <v>13677</v>
      </c>
      <c r="B1760" t="s">
        <v>2034</v>
      </c>
      <c r="C1760" t="s">
        <v>16</v>
      </c>
      <c r="D1760" t="s">
        <v>229</v>
      </c>
      <c r="E1760" t="s">
        <v>18</v>
      </c>
      <c r="F1760">
        <v>56</v>
      </c>
      <c r="G1760" t="str">
        <f t="shared" si="54"/>
        <v>Estação de trabalho mantida (unidade)</v>
      </c>
      <c r="H1760" t="str">
        <f t="shared" si="55"/>
        <v>13677 - Manutenção e modernização dos serviços de tecnologia da informação e comunicação - ADR - Chapecó</v>
      </c>
    </row>
    <row r="1761" spans="1:8" hidden="1" x14ac:dyDescent="0.25">
      <c r="A1761">
        <v>13678</v>
      </c>
      <c r="B1761" t="s">
        <v>2035</v>
      </c>
      <c r="C1761" t="s">
        <v>16</v>
      </c>
      <c r="D1761" t="s">
        <v>17</v>
      </c>
      <c r="E1761" t="s">
        <v>18</v>
      </c>
      <c r="F1761">
        <v>0</v>
      </c>
      <c r="G1761" t="str">
        <f t="shared" si="54"/>
        <v>Servidor remunerado (unidade)</v>
      </c>
      <c r="H1761" t="str">
        <f t="shared" si="55"/>
        <v>13678 - Administração de pessoal e encargos sociais - GERED - ADR - Brusque</v>
      </c>
    </row>
    <row r="1762" spans="1:8" hidden="1" x14ac:dyDescent="0.25">
      <c r="A1762">
        <v>13679</v>
      </c>
      <c r="B1762" t="s">
        <v>2036</v>
      </c>
      <c r="C1762" t="s">
        <v>16</v>
      </c>
      <c r="D1762" t="s">
        <v>20</v>
      </c>
      <c r="E1762" t="s">
        <v>18</v>
      </c>
      <c r="F1762">
        <v>1</v>
      </c>
      <c r="G1762" t="str">
        <f t="shared" si="54"/>
        <v>Unidade gestora mantida (unidade)</v>
      </c>
      <c r="H1762" t="str">
        <f t="shared" si="55"/>
        <v>13679 - Administração e manutenção da Gerência Regional de Educação - ADR - Chapecó</v>
      </c>
    </row>
    <row r="1763" spans="1:8" hidden="1" x14ac:dyDescent="0.25">
      <c r="A1763">
        <v>13680</v>
      </c>
      <c r="B1763" t="s">
        <v>2037</v>
      </c>
      <c r="C1763" t="s">
        <v>16</v>
      </c>
      <c r="D1763" t="s">
        <v>25</v>
      </c>
      <c r="E1763" t="s">
        <v>18</v>
      </c>
      <c r="F1763">
        <v>0</v>
      </c>
      <c r="G1763" t="str">
        <f t="shared" si="54"/>
        <v>Servidor capacitado (unidade)</v>
      </c>
      <c r="H1763" t="str">
        <f t="shared" si="55"/>
        <v>13680 - Capacitação profissional dos agentes públicos - ADR - Brusque</v>
      </c>
    </row>
    <row r="1764" spans="1:8" hidden="1" x14ac:dyDescent="0.25">
      <c r="A1764">
        <v>13681</v>
      </c>
      <c r="B1764" t="s">
        <v>2038</v>
      </c>
      <c r="C1764" t="s">
        <v>16</v>
      </c>
      <c r="D1764" t="s">
        <v>485</v>
      </c>
      <c r="E1764" t="s">
        <v>18</v>
      </c>
      <c r="F1764">
        <v>23510</v>
      </c>
      <c r="G1764" t="str">
        <f t="shared" si="54"/>
        <v>Aluno atendido (unidade)</v>
      </c>
      <c r="H1764" t="str">
        <f t="shared" si="55"/>
        <v>13681 - Transporte escolar dos alunos da educação básica - ADR - Chapecó</v>
      </c>
    </row>
    <row r="1765" spans="1:8" hidden="1" x14ac:dyDescent="0.25">
      <c r="A1765">
        <v>13682</v>
      </c>
      <c r="B1765" t="s">
        <v>2039</v>
      </c>
      <c r="C1765" t="s">
        <v>16</v>
      </c>
      <c r="D1765" t="s">
        <v>485</v>
      </c>
      <c r="E1765" t="s">
        <v>18</v>
      </c>
      <c r="F1765">
        <v>615</v>
      </c>
      <c r="G1765" t="str">
        <f t="shared" si="54"/>
        <v>Aluno atendido (unidade)</v>
      </c>
      <c r="H1765" t="str">
        <f t="shared" si="55"/>
        <v>13682 - Operacionalização da educação profissional - ADR - Chapecó</v>
      </c>
    </row>
    <row r="1766" spans="1:8" hidden="1" x14ac:dyDescent="0.25">
      <c r="A1766">
        <v>13683</v>
      </c>
      <c r="B1766" t="s">
        <v>2040</v>
      </c>
      <c r="C1766" t="s">
        <v>16</v>
      </c>
      <c r="D1766" t="s">
        <v>30</v>
      </c>
      <c r="E1766" t="s">
        <v>31</v>
      </c>
      <c r="F1766">
        <v>165</v>
      </c>
      <c r="G1766" t="str">
        <f t="shared" si="54"/>
        <v>Rodovia conservada (km)</v>
      </c>
      <c r="H1766" t="str">
        <f t="shared" si="55"/>
        <v>13683 - Manutenção rotineira de rodovias - ADR - Chapecó</v>
      </c>
    </row>
    <row r="1767" spans="1:8" hidden="1" x14ac:dyDescent="0.25">
      <c r="A1767">
        <v>13684</v>
      </c>
      <c r="B1767" t="s">
        <v>2041</v>
      </c>
      <c r="C1767" t="s">
        <v>16</v>
      </c>
      <c r="D1767" t="s">
        <v>485</v>
      </c>
      <c r="E1767" t="s">
        <v>18</v>
      </c>
      <c r="F1767">
        <v>23510</v>
      </c>
      <c r="G1767" t="str">
        <f t="shared" si="54"/>
        <v>Aluno atendido (unidade)</v>
      </c>
      <c r="H1767" t="str">
        <f t="shared" si="55"/>
        <v>13684 - Operacionalização da educação básica - ADR - Chapecó</v>
      </c>
    </row>
    <row r="1768" spans="1:8" hidden="1" x14ac:dyDescent="0.25">
      <c r="A1768">
        <v>13685</v>
      </c>
      <c r="B1768" t="s">
        <v>2042</v>
      </c>
      <c r="C1768" t="s">
        <v>16</v>
      </c>
      <c r="D1768" t="s">
        <v>20</v>
      </c>
      <c r="E1768" t="s">
        <v>18</v>
      </c>
      <c r="F1768">
        <v>1</v>
      </c>
      <c r="G1768" t="str">
        <f t="shared" si="54"/>
        <v>Unidade gestora mantida (unidade)</v>
      </c>
      <c r="H1768" t="str">
        <f t="shared" si="55"/>
        <v>13685 - Administração e manutenção dos serviços administrativos gerais - ADR - Itajaí</v>
      </c>
    </row>
    <row r="1769" spans="1:8" hidden="1" x14ac:dyDescent="0.25">
      <c r="A1769">
        <v>13686</v>
      </c>
      <c r="B1769" t="s">
        <v>2043</v>
      </c>
      <c r="C1769" t="s">
        <v>16</v>
      </c>
      <c r="D1769" t="s">
        <v>219</v>
      </c>
      <c r="E1769" t="s">
        <v>18</v>
      </c>
      <c r="F1769">
        <v>42</v>
      </c>
      <c r="G1769" t="str">
        <f t="shared" si="54"/>
        <v>Escola mantida (unidade)</v>
      </c>
      <c r="H1769" t="str">
        <f t="shared" si="55"/>
        <v>13686 - AP - Manutenção e reforma de escolas - educação básica - ADR - Chapecó</v>
      </c>
    </row>
    <row r="1770" spans="1:8" hidden="1" x14ac:dyDescent="0.25">
      <c r="A1770">
        <v>13687</v>
      </c>
      <c r="B1770" t="s">
        <v>2044</v>
      </c>
      <c r="C1770" t="s">
        <v>16</v>
      </c>
      <c r="D1770" t="s">
        <v>553</v>
      </c>
      <c r="E1770" t="s">
        <v>18</v>
      </c>
      <c r="F1770">
        <v>1131</v>
      </c>
      <c r="G1770" t="str">
        <f t="shared" si="54"/>
        <v>Profissional capacitado (unidade)</v>
      </c>
      <c r="H1770" t="str">
        <f t="shared" si="55"/>
        <v>13687 - Capacitação de profissionais da educação básica - ADR - Chapecó</v>
      </c>
    </row>
    <row r="1771" spans="1:8" hidden="1" x14ac:dyDescent="0.25">
      <c r="A1771">
        <v>13688</v>
      </c>
      <c r="B1771" t="s">
        <v>2045</v>
      </c>
      <c r="C1771" t="s">
        <v>16</v>
      </c>
      <c r="D1771" t="s">
        <v>23</v>
      </c>
      <c r="E1771" t="s">
        <v>18</v>
      </c>
      <c r="F1771">
        <v>4</v>
      </c>
      <c r="G1771" t="str">
        <f t="shared" si="54"/>
        <v>Estagiário contratado (unidade)</v>
      </c>
      <c r="H1771" t="str">
        <f t="shared" si="55"/>
        <v>13688 - Encargos com estagiários - ADR - Itajaí</v>
      </c>
    </row>
    <row r="1772" spans="1:8" hidden="1" x14ac:dyDescent="0.25">
      <c r="A1772">
        <v>13689</v>
      </c>
      <c r="B1772" t="s">
        <v>2046</v>
      </c>
      <c r="C1772" t="s">
        <v>16</v>
      </c>
      <c r="D1772" t="s">
        <v>485</v>
      </c>
      <c r="E1772" t="s">
        <v>18</v>
      </c>
      <c r="F1772">
        <v>3269.1</v>
      </c>
      <c r="G1772" t="str">
        <f t="shared" si="54"/>
        <v>Aluno atendido (unidade)</v>
      </c>
      <c r="H1772" t="str">
        <f t="shared" si="55"/>
        <v>13689 - Transporte escolar dos alunos da educação básica - ADR - Itajaí</v>
      </c>
    </row>
    <row r="1773" spans="1:8" hidden="1" x14ac:dyDescent="0.25">
      <c r="A1773">
        <v>13690</v>
      </c>
      <c r="B1773" t="s">
        <v>2047</v>
      </c>
      <c r="C1773" t="s">
        <v>16</v>
      </c>
      <c r="D1773" t="s">
        <v>28</v>
      </c>
      <c r="E1773" t="s">
        <v>18</v>
      </c>
      <c r="F1773">
        <v>0</v>
      </c>
      <c r="G1773" t="str">
        <f t="shared" si="54"/>
        <v>Obra rodoviária executada (unidade)</v>
      </c>
      <c r="H1773" t="str">
        <f t="shared" si="55"/>
        <v>13690 - Ampliação/duplicação/supervisão - acesso viário ao município de Chapecó</v>
      </c>
    </row>
    <row r="1774" spans="1:8" hidden="1" x14ac:dyDescent="0.25">
      <c r="A1774">
        <v>13691</v>
      </c>
      <c r="B1774" t="s">
        <v>2048</v>
      </c>
      <c r="C1774" t="s">
        <v>16</v>
      </c>
      <c r="D1774" t="s">
        <v>286</v>
      </c>
      <c r="E1774" t="s">
        <v>18</v>
      </c>
      <c r="F1774">
        <v>9</v>
      </c>
      <c r="G1774" t="str">
        <f t="shared" si="54"/>
        <v>Município beneficiado (unidade)</v>
      </c>
      <c r="H1774" t="str">
        <f t="shared" si="55"/>
        <v>13691 - Promoção do desenvolvimento regional - ADR - Chapecó</v>
      </c>
    </row>
    <row r="1775" spans="1:8" hidden="1" x14ac:dyDescent="0.25">
      <c r="A1775">
        <v>13692</v>
      </c>
      <c r="B1775" t="s">
        <v>2049</v>
      </c>
      <c r="C1775" t="s">
        <v>16</v>
      </c>
      <c r="D1775" t="s">
        <v>17</v>
      </c>
      <c r="E1775" t="s">
        <v>18</v>
      </c>
      <c r="F1775">
        <v>71</v>
      </c>
      <c r="G1775" t="str">
        <f t="shared" si="54"/>
        <v>Servidor remunerado (unidade)</v>
      </c>
      <c r="H1775" t="str">
        <f t="shared" si="55"/>
        <v>13692 - Administração de pessoal e encargos sociais - ADR - Itajaí</v>
      </c>
    </row>
    <row r="1776" spans="1:8" hidden="1" x14ac:dyDescent="0.25">
      <c r="A1776">
        <v>13693</v>
      </c>
      <c r="B1776" t="s">
        <v>2050</v>
      </c>
      <c r="C1776" t="s">
        <v>16</v>
      </c>
      <c r="D1776" t="s">
        <v>17</v>
      </c>
      <c r="E1776" t="s">
        <v>18</v>
      </c>
      <c r="F1776">
        <v>24</v>
      </c>
      <c r="G1776" t="str">
        <f t="shared" si="54"/>
        <v>Servidor remunerado (unidade)</v>
      </c>
      <c r="H1776" t="str">
        <f t="shared" si="55"/>
        <v>13693 - Administração de pessoal e encargos sociais - GERED - ADR - Chapecó</v>
      </c>
    </row>
    <row r="1777" spans="1:8" hidden="1" x14ac:dyDescent="0.25">
      <c r="A1777">
        <v>13694</v>
      </c>
      <c r="B1777" t="s">
        <v>2051</v>
      </c>
      <c r="C1777" t="s">
        <v>16</v>
      </c>
      <c r="D1777" t="s">
        <v>25</v>
      </c>
      <c r="E1777" t="s">
        <v>18</v>
      </c>
      <c r="F1777">
        <v>56</v>
      </c>
      <c r="G1777" t="str">
        <f t="shared" si="54"/>
        <v>Servidor capacitado (unidade)</v>
      </c>
      <c r="H1777" t="str">
        <f t="shared" si="55"/>
        <v>13694 - Capacitação profissional dos agentes públicos - ADR - Chapecó</v>
      </c>
    </row>
    <row r="1778" spans="1:8" hidden="1" x14ac:dyDescent="0.25">
      <c r="A1778">
        <v>13695</v>
      </c>
      <c r="B1778" t="s">
        <v>2052</v>
      </c>
      <c r="C1778" t="s">
        <v>16</v>
      </c>
      <c r="D1778" t="s">
        <v>229</v>
      </c>
      <c r="E1778" t="s">
        <v>18</v>
      </c>
      <c r="F1778">
        <v>71</v>
      </c>
      <c r="G1778" t="str">
        <f t="shared" si="54"/>
        <v>Estação de trabalho mantida (unidade)</v>
      </c>
      <c r="H1778" t="str">
        <f t="shared" si="55"/>
        <v>13695 - Manutenção e modernização dos serviços de tecnologia da informação e comunicação - ADR - Itajaí</v>
      </c>
    </row>
    <row r="1779" spans="1:8" hidden="1" x14ac:dyDescent="0.25">
      <c r="A1779">
        <v>13696</v>
      </c>
      <c r="B1779" t="s">
        <v>2053</v>
      </c>
      <c r="C1779" t="s">
        <v>16</v>
      </c>
      <c r="D1779" t="s">
        <v>17</v>
      </c>
      <c r="E1779" t="s">
        <v>18</v>
      </c>
      <c r="F1779">
        <v>42</v>
      </c>
      <c r="G1779" t="str">
        <f t="shared" si="54"/>
        <v>Servidor remunerado (unidade)</v>
      </c>
      <c r="H1779" t="str">
        <f t="shared" si="55"/>
        <v>13696 - Administração de pessoal e encargos sociais - ADR - Xanxerê</v>
      </c>
    </row>
    <row r="1780" spans="1:8" hidden="1" x14ac:dyDescent="0.25">
      <c r="A1780">
        <v>13697</v>
      </c>
      <c r="B1780" t="s">
        <v>2054</v>
      </c>
      <c r="C1780" t="s">
        <v>16</v>
      </c>
      <c r="D1780" t="s">
        <v>20</v>
      </c>
      <c r="E1780" t="s">
        <v>18</v>
      </c>
      <c r="F1780">
        <v>1</v>
      </c>
      <c r="G1780" t="str">
        <f t="shared" si="54"/>
        <v>Unidade gestora mantida (unidade)</v>
      </c>
      <c r="H1780" t="str">
        <f t="shared" si="55"/>
        <v>13697 - Administração e manutenção da Gerência Regional de Educação - ADR - Itajaí</v>
      </c>
    </row>
    <row r="1781" spans="1:8" hidden="1" x14ac:dyDescent="0.25">
      <c r="A1781">
        <v>13698</v>
      </c>
      <c r="B1781" t="s">
        <v>2055</v>
      </c>
      <c r="C1781" t="s">
        <v>16</v>
      </c>
      <c r="D1781" t="s">
        <v>229</v>
      </c>
      <c r="E1781" t="s">
        <v>18</v>
      </c>
      <c r="F1781">
        <v>42</v>
      </c>
      <c r="G1781" t="str">
        <f t="shared" si="54"/>
        <v>Estação de trabalho mantida (unidade)</v>
      </c>
      <c r="H1781" t="str">
        <f t="shared" si="55"/>
        <v>13698 - Manutenção e modernização dos serviços de tecnologia da informação e comunicação - ADR - Xanxerê</v>
      </c>
    </row>
    <row r="1782" spans="1:8" hidden="1" x14ac:dyDescent="0.25">
      <c r="A1782">
        <v>13699</v>
      </c>
      <c r="B1782" t="s">
        <v>2056</v>
      </c>
      <c r="C1782" t="s">
        <v>16</v>
      </c>
      <c r="D1782" t="s">
        <v>23</v>
      </c>
      <c r="E1782" t="s">
        <v>18</v>
      </c>
      <c r="F1782">
        <v>3</v>
      </c>
      <c r="G1782" t="str">
        <f t="shared" si="54"/>
        <v>Estagiário contratado (unidade)</v>
      </c>
      <c r="H1782" t="str">
        <f t="shared" si="55"/>
        <v>13699 - Encargos com estagiários - ADR - Xanxerê</v>
      </c>
    </row>
    <row r="1783" spans="1:8" hidden="1" x14ac:dyDescent="0.25">
      <c r="A1783">
        <v>13700</v>
      </c>
      <c r="B1783" t="s">
        <v>2057</v>
      </c>
      <c r="C1783" t="s">
        <v>16</v>
      </c>
      <c r="D1783" t="s">
        <v>553</v>
      </c>
      <c r="E1783" t="s">
        <v>18</v>
      </c>
      <c r="F1783">
        <v>1254</v>
      </c>
      <c r="G1783" t="str">
        <f t="shared" si="54"/>
        <v>Profissional capacitado (unidade)</v>
      </c>
      <c r="H1783" t="str">
        <f t="shared" si="55"/>
        <v>13700 - Capacitação de profissionais da educação básica - ADR - Itajaí</v>
      </c>
    </row>
    <row r="1784" spans="1:8" hidden="1" x14ac:dyDescent="0.25">
      <c r="A1784">
        <v>13702</v>
      </c>
      <c r="B1784" t="s">
        <v>2058</v>
      </c>
      <c r="C1784" t="s">
        <v>16</v>
      </c>
      <c r="D1784" t="s">
        <v>20</v>
      </c>
      <c r="E1784" t="s">
        <v>18</v>
      </c>
      <c r="F1784">
        <v>1</v>
      </c>
      <c r="G1784" t="str">
        <f t="shared" si="54"/>
        <v>Unidade gestora mantida (unidade)</v>
      </c>
      <c r="H1784" t="str">
        <f t="shared" si="55"/>
        <v>13702 - Administração e manutenção dos serviços administrativos gerais - ADR - Xanxerê</v>
      </c>
    </row>
    <row r="1785" spans="1:8" hidden="1" x14ac:dyDescent="0.25">
      <c r="A1785">
        <v>13703</v>
      </c>
      <c r="B1785" t="s">
        <v>2059</v>
      </c>
      <c r="C1785" t="s">
        <v>16</v>
      </c>
      <c r="D1785" t="s">
        <v>219</v>
      </c>
      <c r="E1785" t="s">
        <v>18</v>
      </c>
      <c r="F1785">
        <v>44</v>
      </c>
      <c r="G1785" t="str">
        <f t="shared" si="54"/>
        <v>Escola mantida (unidade)</v>
      </c>
      <c r="H1785" t="str">
        <f t="shared" si="55"/>
        <v>13703 - Manutenção e reforma de escolas - educação básica - ADR - Itajaí</v>
      </c>
    </row>
    <row r="1786" spans="1:8" hidden="1" x14ac:dyDescent="0.25">
      <c r="A1786">
        <v>13704</v>
      </c>
      <c r="B1786" t="s">
        <v>2060</v>
      </c>
      <c r="C1786" t="s">
        <v>16</v>
      </c>
      <c r="D1786" t="s">
        <v>30</v>
      </c>
      <c r="E1786" t="s">
        <v>31</v>
      </c>
      <c r="F1786">
        <v>208</v>
      </c>
      <c r="G1786" t="str">
        <f t="shared" si="54"/>
        <v>Rodovia conservada (km)</v>
      </c>
      <c r="H1786" t="str">
        <f t="shared" si="55"/>
        <v>13704 - Manutenção rotineira de rodovias - ADR - Xanxerê</v>
      </c>
    </row>
    <row r="1787" spans="1:8" hidden="1" x14ac:dyDescent="0.25">
      <c r="A1787">
        <v>13705</v>
      </c>
      <c r="B1787" t="s">
        <v>2061</v>
      </c>
      <c r="C1787" t="s">
        <v>16</v>
      </c>
      <c r="D1787" t="s">
        <v>485</v>
      </c>
      <c r="E1787" t="s">
        <v>18</v>
      </c>
      <c r="F1787">
        <v>32691</v>
      </c>
      <c r="G1787" t="str">
        <f t="shared" si="54"/>
        <v>Aluno atendido (unidade)</v>
      </c>
      <c r="H1787" t="str">
        <f t="shared" si="55"/>
        <v>13705 - Operacionalização da educação básica - ADR - Itajaí</v>
      </c>
    </row>
    <row r="1788" spans="1:8" hidden="1" x14ac:dyDescent="0.25">
      <c r="A1788">
        <v>13706</v>
      </c>
      <c r="B1788" t="s">
        <v>2062</v>
      </c>
      <c r="C1788" t="s">
        <v>16</v>
      </c>
      <c r="D1788" t="s">
        <v>485</v>
      </c>
      <c r="E1788" t="s">
        <v>18</v>
      </c>
      <c r="F1788">
        <v>14270</v>
      </c>
      <c r="G1788" t="str">
        <f t="shared" si="54"/>
        <v>Aluno atendido (unidade)</v>
      </c>
      <c r="H1788" t="str">
        <f t="shared" si="55"/>
        <v>13706 - Operacionalização da educação básica - ADR - Xanxerê</v>
      </c>
    </row>
    <row r="1789" spans="1:8" hidden="1" x14ac:dyDescent="0.25">
      <c r="A1789">
        <v>13707</v>
      </c>
      <c r="B1789" t="s">
        <v>2063</v>
      </c>
      <c r="C1789" t="s">
        <v>16</v>
      </c>
      <c r="D1789" t="s">
        <v>553</v>
      </c>
      <c r="E1789" t="s">
        <v>18</v>
      </c>
      <c r="F1789">
        <v>798</v>
      </c>
      <c r="G1789" t="str">
        <f t="shared" si="54"/>
        <v>Profissional capacitado (unidade)</v>
      </c>
      <c r="H1789" t="str">
        <f t="shared" si="55"/>
        <v>13707 - Capacitação de profissionais da educação básica - ADR - Xanxerê</v>
      </c>
    </row>
    <row r="1790" spans="1:8" hidden="1" x14ac:dyDescent="0.25">
      <c r="A1790">
        <v>13708</v>
      </c>
      <c r="B1790" t="s">
        <v>2064</v>
      </c>
      <c r="C1790" t="s">
        <v>16</v>
      </c>
      <c r="D1790" t="s">
        <v>20</v>
      </c>
      <c r="E1790" t="s">
        <v>18</v>
      </c>
      <c r="F1790">
        <v>1</v>
      </c>
      <c r="G1790" t="str">
        <f t="shared" si="54"/>
        <v>Unidade gestora mantida (unidade)</v>
      </c>
      <c r="H1790" t="str">
        <f t="shared" si="55"/>
        <v>13708 - Serviços administrativos do ensino superior - ADR - Itajaí</v>
      </c>
    </row>
    <row r="1791" spans="1:8" hidden="1" x14ac:dyDescent="0.25">
      <c r="A1791">
        <v>13709</v>
      </c>
      <c r="B1791" t="s">
        <v>2065</v>
      </c>
      <c r="C1791" t="s">
        <v>16</v>
      </c>
      <c r="D1791" t="s">
        <v>20</v>
      </c>
      <c r="E1791" t="s">
        <v>18</v>
      </c>
      <c r="F1791">
        <v>1</v>
      </c>
      <c r="G1791" t="str">
        <f t="shared" si="54"/>
        <v>Unidade gestora mantida (unidade)</v>
      </c>
      <c r="H1791" t="str">
        <f t="shared" si="55"/>
        <v>13709 - Administração e manutenção da Gerência Regional de Educação - ADR - Xanxerê</v>
      </c>
    </row>
    <row r="1792" spans="1:8" hidden="1" x14ac:dyDescent="0.25">
      <c r="A1792">
        <v>13710</v>
      </c>
      <c r="B1792" t="s">
        <v>2066</v>
      </c>
      <c r="C1792" t="s">
        <v>16</v>
      </c>
      <c r="D1792" t="s">
        <v>286</v>
      </c>
      <c r="E1792" t="s">
        <v>18</v>
      </c>
      <c r="F1792">
        <v>9</v>
      </c>
      <c r="G1792" t="str">
        <f t="shared" si="54"/>
        <v>Município beneficiado (unidade)</v>
      </c>
      <c r="H1792" t="str">
        <f t="shared" si="55"/>
        <v>13710 - Promoção do desenvolvimento regional - ADR - Itajaí</v>
      </c>
    </row>
    <row r="1793" spans="1:8" hidden="1" x14ac:dyDescent="0.25">
      <c r="A1793">
        <v>13711</v>
      </c>
      <c r="B1793" t="s">
        <v>2067</v>
      </c>
      <c r="C1793" t="s">
        <v>16</v>
      </c>
      <c r="D1793" t="s">
        <v>485</v>
      </c>
      <c r="E1793" t="s">
        <v>18</v>
      </c>
      <c r="F1793">
        <v>14270</v>
      </c>
      <c r="G1793" t="str">
        <f t="shared" si="54"/>
        <v>Aluno atendido (unidade)</v>
      </c>
      <c r="H1793" t="str">
        <f t="shared" si="55"/>
        <v>13711 - Transporte escolar dos alunos da educação básica - ADR - Xanxerê</v>
      </c>
    </row>
    <row r="1794" spans="1:8" hidden="1" x14ac:dyDescent="0.25">
      <c r="A1794">
        <v>13712</v>
      </c>
      <c r="B1794" t="s">
        <v>2068</v>
      </c>
      <c r="C1794" t="s">
        <v>16</v>
      </c>
      <c r="D1794" t="s">
        <v>219</v>
      </c>
      <c r="E1794" t="s">
        <v>18</v>
      </c>
      <c r="F1794">
        <v>46</v>
      </c>
      <c r="G1794" t="str">
        <f t="shared" si="54"/>
        <v>Escola mantida (unidade)</v>
      </c>
      <c r="H1794" t="str">
        <f t="shared" si="55"/>
        <v>13712 - AP - Manutenção e reforma de escolas - educação básica - ADR - Xanxerê</v>
      </c>
    </row>
    <row r="1795" spans="1:8" hidden="1" x14ac:dyDescent="0.25">
      <c r="A1795">
        <v>13713</v>
      </c>
      <c r="B1795" t="s">
        <v>2069</v>
      </c>
      <c r="C1795" t="s">
        <v>16</v>
      </c>
      <c r="D1795" t="s">
        <v>17</v>
      </c>
      <c r="E1795" t="s">
        <v>18</v>
      </c>
      <c r="F1795">
        <v>50</v>
      </c>
      <c r="G1795" t="str">
        <f t="shared" ref="G1795:G1858" si="56">CONCATENATE(D1795," (",E1795,")")</f>
        <v>Servidor remunerado (unidade)</v>
      </c>
      <c r="H1795" t="str">
        <f t="shared" ref="H1795:H1858" si="57">CONCATENATE(A1795," - ",B1795)</f>
        <v>13713 - Administração de pessoal e encargos sociais - GERED - ADR - Itajaí</v>
      </c>
    </row>
    <row r="1796" spans="1:8" hidden="1" x14ac:dyDescent="0.25">
      <c r="A1796">
        <v>13714</v>
      </c>
      <c r="B1796" t="s">
        <v>2070</v>
      </c>
      <c r="C1796" t="s">
        <v>16</v>
      </c>
      <c r="D1796" t="s">
        <v>286</v>
      </c>
      <c r="E1796" t="s">
        <v>18</v>
      </c>
      <c r="F1796">
        <v>14</v>
      </c>
      <c r="G1796" t="str">
        <f t="shared" si="56"/>
        <v>Município beneficiado (unidade)</v>
      </c>
      <c r="H1796" t="str">
        <f t="shared" si="57"/>
        <v>13714 - Promoção do desenvolvimento regional - ADR - Xanxerê</v>
      </c>
    </row>
    <row r="1797" spans="1:8" hidden="1" x14ac:dyDescent="0.25">
      <c r="A1797">
        <v>13715</v>
      </c>
      <c r="B1797" t="s">
        <v>2071</v>
      </c>
      <c r="C1797" t="s">
        <v>16</v>
      </c>
      <c r="D1797" t="s">
        <v>17</v>
      </c>
      <c r="E1797" t="s">
        <v>18</v>
      </c>
      <c r="F1797">
        <v>19</v>
      </c>
      <c r="G1797" t="str">
        <f t="shared" si="56"/>
        <v>Servidor remunerado (unidade)</v>
      </c>
      <c r="H1797" t="str">
        <f t="shared" si="57"/>
        <v>13715 - Administração de pessoal e encargos sociais - GERED - ADR - Xanxerê</v>
      </c>
    </row>
    <row r="1798" spans="1:8" hidden="1" x14ac:dyDescent="0.25">
      <c r="A1798">
        <v>13716</v>
      </c>
      <c r="B1798" t="s">
        <v>2072</v>
      </c>
      <c r="C1798" t="s">
        <v>16</v>
      </c>
      <c r="D1798" t="s">
        <v>25</v>
      </c>
      <c r="E1798" t="s">
        <v>18</v>
      </c>
      <c r="F1798">
        <v>71</v>
      </c>
      <c r="G1798" t="str">
        <f t="shared" si="56"/>
        <v>Servidor capacitado (unidade)</v>
      </c>
      <c r="H1798" t="str">
        <f t="shared" si="57"/>
        <v>13716 - Capacitação profissional dos agentes públicos - ADR - Itajaí</v>
      </c>
    </row>
    <row r="1799" spans="1:8" hidden="1" x14ac:dyDescent="0.25">
      <c r="A1799">
        <v>13717</v>
      </c>
      <c r="B1799" t="s">
        <v>2073</v>
      </c>
      <c r="C1799" t="s">
        <v>16</v>
      </c>
      <c r="D1799" t="s">
        <v>25</v>
      </c>
      <c r="E1799" t="s">
        <v>18</v>
      </c>
      <c r="F1799">
        <v>42</v>
      </c>
      <c r="G1799" t="str">
        <f t="shared" si="56"/>
        <v>Servidor capacitado (unidade)</v>
      </c>
      <c r="H1799" t="str">
        <f t="shared" si="57"/>
        <v>13717 - Capacitação profissional dos agentes públicos - ADR - Xanxerê</v>
      </c>
    </row>
    <row r="1800" spans="1:8" hidden="1" x14ac:dyDescent="0.25">
      <c r="A1800">
        <v>13718</v>
      </c>
      <c r="B1800" t="s">
        <v>2074</v>
      </c>
      <c r="C1800" t="s">
        <v>16</v>
      </c>
      <c r="D1800" t="s">
        <v>17</v>
      </c>
      <c r="E1800" t="s">
        <v>18</v>
      </c>
      <c r="F1800">
        <v>37</v>
      </c>
      <c r="G1800" t="str">
        <f t="shared" si="56"/>
        <v>Servidor remunerado (unidade)</v>
      </c>
      <c r="H1800" t="str">
        <f t="shared" si="57"/>
        <v>13718 - Administração de pessoal e encargos sociais - ADR - Concórdia</v>
      </c>
    </row>
    <row r="1801" spans="1:8" hidden="1" x14ac:dyDescent="0.25">
      <c r="A1801">
        <v>13719</v>
      </c>
      <c r="B1801" t="s">
        <v>2075</v>
      </c>
      <c r="C1801" t="s">
        <v>16</v>
      </c>
      <c r="D1801" t="s">
        <v>23</v>
      </c>
      <c r="E1801" t="s">
        <v>18</v>
      </c>
      <c r="F1801">
        <v>3</v>
      </c>
      <c r="G1801" t="str">
        <f t="shared" si="56"/>
        <v>Estagiário contratado (unidade)</v>
      </c>
      <c r="H1801" t="str">
        <f t="shared" si="57"/>
        <v>13719 - Encargos com estagiários - ADR - Concórdia</v>
      </c>
    </row>
    <row r="1802" spans="1:8" hidden="1" x14ac:dyDescent="0.25">
      <c r="A1802">
        <v>13720</v>
      </c>
      <c r="B1802" t="s">
        <v>2076</v>
      </c>
      <c r="C1802" t="s">
        <v>16</v>
      </c>
      <c r="D1802" t="s">
        <v>20</v>
      </c>
      <c r="E1802" t="s">
        <v>18</v>
      </c>
      <c r="F1802">
        <v>1</v>
      </c>
      <c r="G1802" t="str">
        <f t="shared" si="56"/>
        <v>Unidade gestora mantida (unidade)</v>
      </c>
      <c r="H1802" t="str">
        <f t="shared" si="57"/>
        <v>13720 - Administração e manutenção dos serviços administrativos gerais - ADR - Concórdia</v>
      </c>
    </row>
    <row r="1803" spans="1:8" hidden="1" x14ac:dyDescent="0.25">
      <c r="A1803">
        <v>13721</v>
      </c>
      <c r="B1803" t="s">
        <v>2077</v>
      </c>
      <c r="C1803" t="s">
        <v>16</v>
      </c>
      <c r="D1803" t="s">
        <v>30</v>
      </c>
      <c r="E1803" t="s">
        <v>31</v>
      </c>
      <c r="F1803">
        <v>133</v>
      </c>
      <c r="G1803" t="str">
        <f t="shared" si="56"/>
        <v>Rodovia conservada (km)</v>
      </c>
      <c r="H1803" t="str">
        <f t="shared" si="57"/>
        <v>13721 - Manutenção rotineira de rodovias - ADR - Concórdia</v>
      </c>
    </row>
    <row r="1804" spans="1:8" hidden="1" x14ac:dyDescent="0.25">
      <c r="A1804">
        <v>13722</v>
      </c>
      <c r="B1804" t="s">
        <v>2078</v>
      </c>
      <c r="C1804" t="s">
        <v>16</v>
      </c>
      <c r="D1804" t="s">
        <v>20</v>
      </c>
      <c r="E1804" t="s">
        <v>18</v>
      </c>
      <c r="F1804">
        <v>1</v>
      </c>
      <c r="G1804" t="str">
        <f t="shared" si="56"/>
        <v>Unidade gestora mantida (unidade)</v>
      </c>
      <c r="H1804" t="str">
        <f t="shared" si="57"/>
        <v>13722 - Administração e manutenção da Gerência Regional de Educação - ADR - Concórdia</v>
      </c>
    </row>
    <row r="1805" spans="1:8" hidden="1" x14ac:dyDescent="0.25">
      <c r="A1805">
        <v>13723</v>
      </c>
      <c r="B1805" t="s">
        <v>2079</v>
      </c>
      <c r="C1805" t="s">
        <v>16</v>
      </c>
      <c r="D1805" t="s">
        <v>485</v>
      </c>
      <c r="E1805" t="s">
        <v>18</v>
      </c>
      <c r="F1805">
        <v>10911</v>
      </c>
      <c r="G1805" t="str">
        <f t="shared" si="56"/>
        <v>Aluno atendido (unidade)</v>
      </c>
      <c r="H1805" t="str">
        <f t="shared" si="57"/>
        <v>13723 - Operacionalização da educação básica - ADR - Concórdia</v>
      </c>
    </row>
    <row r="1806" spans="1:8" hidden="1" x14ac:dyDescent="0.25">
      <c r="A1806">
        <v>13724</v>
      </c>
      <c r="B1806" t="s">
        <v>2080</v>
      </c>
      <c r="C1806" t="s">
        <v>16</v>
      </c>
      <c r="D1806" t="s">
        <v>553</v>
      </c>
      <c r="E1806" t="s">
        <v>18</v>
      </c>
      <c r="F1806">
        <v>419</v>
      </c>
      <c r="G1806" t="str">
        <f t="shared" si="56"/>
        <v>Profissional capacitado (unidade)</v>
      </c>
      <c r="H1806" t="str">
        <f t="shared" si="57"/>
        <v>13724 - Capacitação de profissionais da educação básica - ADR - Concórdia</v>
      </c>
    </row>
    <row r="1807" spans="1:8" hidden="1" x14ac:dyDescent="0.25">
      <c r="A1807">
        <v>13725</v>
      </c>
      <c r="B1807" t="s">
        <v>2081</v>
      </c>
      <c r="C1807" t="s">
        <v>16</v>
      </c>
      <c r="D1807" t="s">
        <v>485</v>
      </c>
      <c r="E1807" t="s">
        <v>18</v>
      </c>
      <c r="F1807">
        <v>10911</v>
      </c>
      <c r="G1807" t="str">
        <f t="shared" si="56"/>
        <v>Aluno atendido (unidade)</v>
      </c>
      <c r="H1807" t="str">
        <f t="shared" si="57"/>
        <v>13725 - Transporte escolar dos alunos da educação básica - ADR - Concórdia</v>
      </c>
    </row>
    <row r="1808" spans="1:8" hidden="1" x14ac:dyDescent="0.25">
      <c r="A1808">
        <v>13726</v>
      </c>
      <c r="B1808" t="s">
        <v>2082</v>
      </c>
      <c r="C1808" t="s">
        <v>16</v>
      </c>
      <c r="D1808" t="s">
        <v>219</v>
      </c>
      <c r="E1808" t="s">
        <v>18</v>
      </c>
      <c r="F1808">
        <v>39</v>
      </c>
      <c r="G1808" t="str">
        <f t="shared" si="56"/>
        <v>Escola mantida (unidade)</v>
      </c>
      <c r="H1808" t="str">
        <f t="shared" si="57"/>
        <v>13726 - Manutenção e reforma de escolas - educação básica - ADR - Concórdia</v>
      </c>
    </row>
    <row r="1809" spans="1:8" hidden="1" x14ac:dyDescent="0.25">
      <c r="A1809">
        <v>13727</v>
      </c>
      <c r="B1809" t="s">
        <v>2083</v>
      </c>
      <c r="C1809" t="s">
        <v>16</v>
      </c>
      <c r="D1809" t="s">
        <v>229</v>
      </c>
      <c r="E1809" t="s">
        <v>18</v>
      </c>
      <c r="F1809">
        <v>37</v>
      </c>
      <c r="G1809" t="str">
        <f t="shared" si="56"/>
        <v>Estação de trabalho mantida (unidade)</v>
      </c>
      <c r="H1809" t="str">
        <f t="shared" si="57"/>
        <v>13727 - Manutenção e modernização dos serviços de tecnologia da informação e comunicação - ADR - Concórdia</v>
      </c>
    </row>
    <row r="1810" spans="1:8" hidden="1" x14ac:dyDescent="0.25">
      <c r="A1810">
        <v>13728</v>
      </c>
      <c r="B1810" t="s">
        <v>2084</v>
      </c>
      <c r="C1810" t="s">
        <v>16</v>
      </c>
      <c r="D1810" t="s">
        <v>286</v>
      </c>
      <c r="E1810" t="s">
        <v>18</v>
      </c>
      <c r="F1810">
        <v>7</v>
      </c>
      <c r="G1810" t="str">
        <f t="shared" si="56"/>
        <v>Município beneficiado (unidade)</v>
      </c>
      <c r="H1810" t="str">
        <f t="shared" si="57"/>
        <v>13728 - Promoção do desenvolvimento regional - ADR - Concórdia</v>
      </c>
    </row>
    <row r="1811" spans="1:8" hidden="1" x14ac:dyDescent="0.25">
      <c r="A1811">
        <v>13729</v>
      </c>
      <c r="B1811" t="s">
        <v>2085</v>
      </c>
      <c r="C1811" t="s">
        <v>16</v>
      </c>
      <c r="D1811" t="s">
        <v>17</v>
      </c>
      <c r="E1811" t="s">
        <v>18</v>
      </c>
      <c r="F1811">
        <v>22</v>
      </c>
      <c r="G1811" t="str">
        <f t="shared" si="56"/>
        <v>Servidor remunerado (unidade)</v>
      </c>
      <c r="H1811" t="str">
        <f t="shared" si="57"/>
        <v>13729 - Administração de pessoal e encargos sociais - GERED - ADR - Concórdia</v>
      </c>
    </row>
    <row r="1812" spans="1:8" hidden="1" x14ac:dyDescent="0.25">
      <c r="A1812">
        <v>13730</v>
      </c>
      <c r="B1812" t="s">
        <v>2086</v>
      </c>
      <c r="C1812" t="s">
        <v>16</v>
      </c>
      <c r="D1812" t="s">
        <v>25</v>
      </c>
      <c r="E1812" t="s">
        <v>18</v>
      </c>
      <c r="F1812">
        <v>37</v>
      </c>
      <c r="G1812" t="str">
        <f t="shared" si="56"/>
        <v>Servidor capacitado (unidade)</v>
      </c>
      <c r="H1812" t="str">
        <f t="shared" si="57"/>
        <v>13730 - Capacitação profissional dos agentes públicos - ADR - Concórdia</v>
      </c>
    </row>
    <row r="1813" spans="1:8" hidden="1" x14ac:dyDescent="0.25">
      <c r="A1813">
        <v>13731</v>
      </c>
      <c r="B1813" t="s">
        <v>2087</v>
      </c>
      <c r="C1813" t="s">
        <v>16</v>
      </c>
      <c r="D1813" t="s">
        <v>17</v>
      </c>
      <c r="E1813" t="s">
        <v>18</v>
      </c>
      <c r="F1813">
        <v>64</v>
      </c>
      <c r="G1813" t="str">
        <f t="shared" si="56"/>
        <v>Servidor remunerado (unidade)</v>
      </c>
      <c r="H1813" t="str">
        <f t="shared" si="57"/>
        <v>13731 - Administração de pessoal e encargos sociais - ADR - Joaçaba</v>
      </c>
    </row>
    <row r="1814" spans="1:8" hidden="1" x14ac:dyDescent="0.25">
      <c r="A1814">
        <v>13732</v>
      </c>
      <c r="B1814" t="s">
        <v>2088</v>
      </c>
      <c r="C1814" t="s">
        <v>16</v>
      </c>
      <c r="D1814" t="s">
        <v>17</v>
      </c>
      <c r="E1814" t="s">
        <v>18</v>
      </c>
      <c r="F1814">
        <v>0</v>
      </c>
      <c r="G1814" t="str">
        <f t="shared" si="56"/>
        <v>Servidor remunerado (unidade)</v>
      </c>
      <c r="H1814" t="str">
        <f t="shared" si="57"/>
        <v>13732 - Administração de pessoal e encargos sociais - ADR - Laguna</v>
      </c>
    </row>
    <row r="1815" spans="1:8" hidden="1" x14ac:dyDescent="0.25">
      <c r="A1815">
        <v>13733</v>
      </c>
      <c r="B1815" t="s">
        <v>2089</v>
      </c>
      <c r="C1815" t="s">
        <v>16</v>
      </c>
      <c r="D1815" t="s">
        <v>20</v>
      </c>
      <c r="E1815" t="s">
        <v>18</v>
      </c>
      <c r="F1815">
        <v>1</v>
      </c>
      <c r="G1815" t="str">
        <f t="shared" si="56"/>
        <v>Unidade gestora mantida (unidade)</v>
      </c>
      <c r="H1815" t="str">
        <f t="shared" si="57"/>
        <v>13733 - Administração e manutenção dos serviços administrativos gerais - ADR - Joaçaba</v>
      </c>
    </row>
    <row r="1816" spans="1:8" hidden="1" x14ac:dyDescent="0.25">
      <c r="A1816">
        <v>13734</v>
      </c>
      <c r="B1816" t="s">
        <v>2090</v>
      </c>
      <c r="C1816" t="s">
        <v>16</v>
      </c>
      <c r="D1816" t="s">
        <v>20</v>
      </c>
      <c r="E1816" t="s">
        <v>18</v>
      </c>
      <c r="F1816">
        <v>1</v>
      </c>
      <c r="G1816" t="str">
        <f t="shared" si="56"/>
        <v>Unidade gestora mantida (unidade)</v>
      </c>
      <c r="H1816" t="str">
        <f t="shared" si="57"/>
        <v>13734 - Administração e manutenção da Gerência Regional de Educação - ADR - Joaçaba</v>
      </c>
    </row>
    <row r="1817" spans="1:8" hidden="1" x14ac:dyDescent="0.25">
      <c r="A1817">
        <v>13735</v>
      </c>
      <c r="B1817" t="s">
        <v>2091</v>
      </c>
      <c r="C1817" t="s">
        <v>16</v>
      </c>
      <c r="D1817" t="s">
        <v>20</v>
      </c>
      <c r="E1817" t="s">
        <v>18</v>
      </c>
      <c r="F1817">
        <v>0</v>
      </c>
      <c r="G1817" t="str">
        <f t="shared" si="56"/>
        <v>Unidade gestora mantida (unidade)</v>
      </c>
      <c r="H1817" t="str">
        <f t="shared" si="57"/>
        <v>13735 - Administração e manutenção dos serviços administrativos gerais - ADR - Laguna</v>
      </c>
    </row>
    <row r="1818" spans="1:8" hidden="1" x14ac:dyDescent="0.25">
      <c r="A1818">
        <v>13736</v>
      </c>
      <c r="B1818" t="s">
        <v>2092</v>
      </c>
      <c r="C1818" t="s">
        <v>16</v>
      </c>
      <c r="D1818" t="s">
        <v>23</v>
      </c>
      <c r="E1818" t="s">
        <v>18</v>
      </c>
      <c r="F1818">
        <v>2</v>
      </c>
      <c r="G1818" t="str">
        <f t="shared" si="56"/>
        <v>Estagiário contratado (unidade)</v>
      </c>
      <c r="H1818" t="str">
        <f t="shared" si="57"/>
        <v>13736 - Encargos com estagiários - ADR - Joaçaba</v>
      </c>
    </row>
    <row r="1819" spans="1:8" hidden="1" x14ac:dyDescent="0.25">
      <c r="A1819">
        <v>13737</v>
      </c>
      <c r="B1819" t="s">
        <v>2093</v>
      </c>
      <c r="C1819" t="s">
        <v>16</v>
      </c>
      <c r="D1819" t="s">
        <v>20</v>
      </c>
      <c r="E1819" t="s">
        <v>18</v>
      </c>
      <c r="F1819">
        <v>0</v>
      </c>
      <c r="G1819" t="str">
        <f t="shared" si="56"/>
        <v>Unidade gestora mantida (unidade)</v>
      </c>
      <c r="H1819" t="str">
        <f t="shared" si="57"/>
        <v>13737 - Administração e manutenção da Gerência Regional de Educação - ADR - Laguna</v>
      </c>
    </row>
    <row r="1820" spans="1:8" hidden="1" x14ac:dyDescent="0.25">
      <c r="A1820">
        <v>13738</v>
      </c>
      <c r="B1820" t="s">
        <v>2094</v>
      </c>
      <c r="C1820" t="s">
        <v>16</v>
      </c>
      <c r="D1820" t="s">
        <v>23</v>
      </c>
      <c r="E1820" t="s">
        <v>18</v>
      </c>
      <c r="F1820">
        <v>0</v>
      </c>
      <c r="G1820" t="str">
        <f t="shared" si="56"/>
        <v>Estagiário contratado (unidade)</v>
      </c>
      <c r="H1820" t="str">
        <f t="shared" si="57"/>
        <v>13738 - Encargos com estagiários - ADR - Laguna</v>
      </c>
    </row>
    <row r="1821" spans="1:8" hidden="1" x14ac:dyDescent="0.25">
      <c r="A1821">
        <v>13739</v>
      </c>
      <c r="B1821" t="s">
        <v>2095</v>
      </c>
      <c r="C1821" t="s">
        <v>16</v>
      </c>
      <c r="D1821" t="s">
        <v>229</v>
      </c>
      <c r="E1821" t="s">
        <v>18</v>
      </c>
      <c r="F1821">
        <v>64</v>
      </c>
      <c r="G1821" t="str">
        <f t="shared" si="56"/>
        <v>Estação de trabalho mantida (unidade)</v>
      </c>
      <c r="H1821" t="str">
        <f t="shared" si="57"/>
        <v>13739 - Manutenção e modernização dos serviços de tecnologia da informação e comunicação - ADR - Joaçaba</v>
      </c>
    </row>
    <row r="1822" spans="1:8" hidden="1" x14ac:dyDescent="0.25">
      <c r="A1822">
        <v>13740</v>
      </c>
      <c r="B1822" t="s">
        <v>2096</v>
      </c>
      <c r="C1822" t="s">
        <v>16</v>
      </c>
      <c r="D1822" t="s">
        <v>229</v>
      </c>
      <c r="E1822" t="s">
        <v>18</v>
      </c>
      <c r="F1822">
        <v>0</v>
      </c>
      <c r="G1822" t="str">
        <f t="shared" si="56"/>
        <v>Estação de trabalho mantida (unidade)</v>
      </c>
      <c r="H1822" t="str">
        <f t="shared" si="57"/>
        <v>13740 - Manutenção e modernização dos serviços de tecnologia da informação e comunicação - ADR - Laguna</v>
      </c>
    </row>
    <row r="1823" spans="1:8" hidden="1" x14ac:dyDescent="0.25">
      <c r="A1823">
        <v>13741</v>
      </c>
      <c r="B1823" t="s">
        <v>2097</v>
      </c>
      <c r="C1823" t="s">
        <v>16</v>
      </c>
      <c r="D1823" t="s">
        <v>30</v>
      </c>
      <c r="E1823" t="s">
        <v>31</v>
      </c>
      <c r="F1823">
        <v>296</v>
      </c>
      <c r="G1823" t="str">
        <f t="shared" si="56"/>
        <v>Rodovia conservada (km)</v>
      </c>
      <c r="H1823" t="str">
        <f t="shared" si="57"/>
        <v>13741 - Manutenção rotineira de rodovias - ADR - Joaçaba</v>
      </c>
    </row>
    <row r="1824" spans="1:8" hidden="1" x14ac:dyDescent="0.25">
      <c r="A1824">
        <v>13742</v>
      </c>
      <c r="B1824" t="s">
        <v>2098</v>
      </c>
      <c r="C1824" t="s">
        <v>16</v>
      </c>
      <c r="D1824" t="s">
        <v>30</v>
      </c>
      <c r="E1824" t="s">
        <v>31</v>
      </c>
      <c r="F1824">
        <v>0</v>
      </c>
      <c r="G1824" t="str">
        <f t="shared" si="56"/>
        <v>Rodovia conservada (km)</v>
      </c>
      <c r="H1824" t="str">
        <f t="shared" si="57"/>
        <v>13742 - Manutenção rotineira de rodovias - ADR - Laguna</v>
      </c>
    </row>
    <row r="1825" spans="1:8" hidden="1" x14ac:dyDescent="0.25">
      <c r="A1825">
        <v>13743</v>
      </c>
      <c r="B1825" t="s">
        <v>2099</v>
      </c>
      <c r="C1825" t="s">
        <v>16</v>
      </c>
      <c r="D1825" t="s">
        <v>219</v>
      </c>
      <c r="E1825" t="s">
        <v>18</v>
      </c>
      <c r="F1825">
        <v>24</v>
      </c>
      <c r="G1825" t="str">
        <f t="shared" si="56"/>
        <v>Escola mantida (unidade)</v>
      </c>
      <c r="H1825" t="str">
        <f t="shared" si="57"/>
        <v>13743 - AP - Manutenção e reforma de escolas - educação básica - ADR - Joaçaba</v>
      </c>
    </row>
    <row r="1826" spans="1:8" hidden="1" x14ac:dyDescent="0.25">
      <c r="A1826">
        <v>13744</v>
      </c>
      <c r="B1826" t="s">
        <v>2100</v>
      </c>
      <c r="C1826" t="s">
        <v>16</v>
      </c>
      <c r="D1826" t="s">
        <v>485</v>
      </c>
      <c r="E1826" t="s">
        <v>18</v>
      </c>
      <c r="F1826">
        <v>9513</v>
      </c>
      <c r="G1826" t="str">
        <f t="shared" si="56"/>
        <v>Aluno atendido (unidade)</v>
      </c>
      <c r="H1826" t="str">
        <f t="shared" si="57"/>
        <v>13744 - Operacionalização da educação básica - ADR - Joaçaba</v>
      </c>
    </row>
    <row r="1827" spans="1:8" hidden="1" x14ac:dyDescent="0.25">
      <c r="A1827">
        <v>13745</v>
      </c>
      <c r="B1827" t="s">
        <v>2101</v>
      </c>
      <c r="C1827" t="s">
        <v>16</v>
      </c>
      <c r="D1827" t="s">
        <v>553</v>
      </c>
      <c r="E1827" t="s">
        <v>18</v>
      </c>
      <c r="F1827">
        <v>0</v>
      </c>
      <c r="G1827" t="str">
        <f t="shared" si="56"/>
        <v>Profissional capacitado (unidade)</v>
      </c>
      <c r="H1827" t="str">
        <f t="shared" si="57"/>
        <v>13745 - Capacitação de profissionais da educação básica - ADR - Laguna</v>
      </c>
    </row>
    <row r="1828" spans="1:8" hidden="1" x14ac:dyDescent="0.25">
      <c r="A1828">
        <v>13746</v>
      </c>
      <c r="B1828" t="s">
        <v>2102</v>
      </c>
      <c r="C1828" t="s">
        <v>16</v>
      </c>
      <c r="D1828" t="s">
        <v>553</v>
      </c>
      <c r="E1828" t="s">
        <v>18</v>
      </c>
      <c r="F1828">
        <v>496</v>
      </c>
      <c r="G1828" t="str">
        <f t="shared" si="56"/>
        <v>Profissional capacitado (unidade)</v>
      </c>
      <c r="H1828" t="str">
        <f t="shared" si="57"/>
        <v>13746 - Capacitação de profissionais da educação básica - ADR - Joaçaba</v>
      </c>
    </row>
    <row r="1829" spans="1:8" hidden="1" x14ac:dyDescent="0.25">
      <c r="A1829">
        <v>13747</v>
      </c>
      <c r="B1829" t="s">
        <v>2103</v>
      </c>
      <c r="C1829" t="s">
        <v>16</v>
      </c>
      <c r="D1829" t="s">
        <v>485</v>
      </c>
      <c r="E1829" t="s">
        <v>18</v>
      </c>
      <c r="F1829">
        <v>9513</v>
      </c>
      <c r="G1829" t="str">
        <f t="shared" si="56"/>
        <v>Aluno atendido (unidade)</v>
      </c>
      <c r="H1829" t="str">
        <f t="shared" si="57"/>
        <v>13747 - Transporte escolar dos alunos da educação básica - ADR - Joaçaba</v>
      </c>
    </row>
    <row r="1830" spans="1:8" hidden="1" x14ac:dyDescent="0.25">
      <c r="A1830">
        <v>13748</v>
      </c>
      <c r="B1830" t="s">
        <v>2104</v>
      </c>
      <c r="C1830" t="s">
        <v>16</v>
      </c>
      <c r="D1830" t="s">
        <v>485</v>
      </c>
      <c r="E1830" t="s">
        <v>18</v>
      </c>
      <c r="F1830">
        <v>172</v>
      </c>
      <c r="G1830" t="str">
        <f t="shared" si="56"/>
        <v>Aluno atendido (unidade)</v>
      </c>
      <c r="H1830" t="str">
        <f t="shared" si="57"/>
        <v>13748 - Operacionalização da educação profissional - ADR - Joaçaba</v>
      </c>
    </row>
    <row r="1831" spans="1:8" hidden="1" x14ac:dyDescent="0.25">
      <c r="A1831">
        <v>13749</v>
      </c>
      <c r="B1831" t="s">
        <v>2105</v>
      </c>
      <c r="C1831" t="s">
        <v>16</v>
      </c>
      <c r="D1831" t="s">
        <v>485</v>
      </c>
      <c r="E1831" t="s">
        <v>18</v>
      </c>
      <c r="F1831">
        <v>0</v>
      </c>
      <c r="G1831" t="str">
        <f t="shared" si="56"/>
        <v>Aluno atendido (unidade)</v>
      </c>
      <c r="H1831" t="str">
        <f t="shared" si="57"/>
        <v>13749 - Operacionalização da educação básica - ADR - Laguna</v>
      </c>
    </row>
    <row r="1832" spans="1:8" hidden="1" x14ac:dyDescent="0.25">
      <c r="A1832">
        <v>13750</v>
      </c>
      <c r="B1832" t="s">
        <v>2106</v>
      </c>
      <c r="C1832" t="s">
        <v>16</v>
      </c>
      <c r="D1832" t="s">
        <v>286</v>
      </c>
      <c r="E1832" t="s">
        <v>18</v>
      </c>
      <c r="F1832">
        <v>13</v>
      </c>
      <c r="G1832" t="str">
        <f t="shared" si="56"/>
        <v>Município beneficiado (unidade)</v>
      </c>
      <c r="H1832" t="str">
        <f t="shared" si="57"/>
        <v>13750 - Promoção do desenvolvimento regional - ADR - Joaçaba</v>
      </c>
    </row>
    <row r="1833" spans="1:8" hidden="1" x14ac:dyDescent="0.25">
      <c r="A1833">
        <v>13751</v>
      </c>
      <c r="B1833" t="s">
        <v>2107</v>
      </c>
      <c r="C1833" t="s">
        <v>16</v>
      </c>
      <c r="D1833" t="s">
        <v>17</v>
      </c>
      <c r="E1833" t="s">
        <v>18</v>
      </c>
      <c r="F1833">
        <v>40</v>
      </c>
      <c r="G1833" t="str">
        <f t="shared" si="56"/>
        <v>Servidor remunerado (unidade)</v>
      </c>
      <c r="H1833" t="str">
        <f t="shared" si="57"/>
        <v>13751 - Administração de pessoal e encargos sociais - GERED - ADR - Joaçaba</v>
      </c>
    </row>
    <row r="1834" spans="1:8" hidden="1" x14ac:dyDescent="0.25">
      <c r="A1834">
        <v>13752</v>
      </c>
      <c r="B1834" t="s">
        <v>2108</v>
      </c>
      <c r="C1834" t="s">
        <v>16</v>
      </c>
      <c r="D1834" t="s">
        <v>219</v>
      </c>
      <c r="E1834" t="s">
        <v>18</v>
      </c>
      <c r="F1834">
        <v>0</v>
      </c>
      <c r="G1834" t="str">
        <f t="shared" si="56"/>
        <v>Escola mantida (unidade)</v>
      </c>
      <c r="H1834" t="str">
        <f t="shared" si="57"/>
        <v>13752 - Manutenção e reforma de escolas - educação básica - ADR - Laguna</v>
      </c>
    </row>
    <row r="1835" spans="1:8" hidden="1" x14ac:dyDescent="0.25">
      <c r="A1835">
        <v>13753</v>
      </c>
      <c r="B1835" t="s">
        <v>2109</v>
      </c>
      <c r="C1835" t="s">
        <v>16</v>
      </c>
      <c r="D1835" t="s">
        <v>20</v>
      </c>
      <c r="E1835" t="s">
        <v>18</v>
      </c>
      <c r="F1835">
        <v>1</v>
      </c>
      <c r="G1835" t="str">
        <f t="shared" si="56"/>
        <v>Unidade gestora mantida (unidade)</v>
      </c>
      <c r="H1835" t="str">
        <f t="shared" si="57"/>
        <v>13753 - Serviços administrativos do ensino superior - ADR - Joaçaba</v>
      </c>
    </row>
    <row r="1836" spans="1:8" hidden="1" x14ac:dyDescent="0.25">
      <c r="A1836">
        <v>13754</v>
      </c>
      <c r="B1836" t="s">
        <v>2110</v>
      </c>
      <c r="C1836" t="s">
        <v>16</v>
      </c>
      <c r="D1836" t="s">
        <v>25</v>
      </c>
      <c r="E1836" t="s">
        <v>18</v>
      </c>
      <c r="F1836">
        <v>64</v>
      </c>
      <c r="G1836" t="str">
        <f t="shared" si="56"/>
        <v>Servidor capacitado (unidade)</v>
      </c>
      <c r="H1836" t="str">
        <f t="shared" si="57"/>
        <v>13754 - Capacitação profissional dos agentes públicos - ADR - Joaçaba</v>
      </c>
    </row>
    <row r="1837" spans="1:8" hidden="1" x14ac:dyDescent="0.25">
      <c r="A1837">
        <v>13755</v>
      </c>
      <c r="B1837" t="s">
        <v>2111</v>
      </c>
      <c r="C1837" t="s">
        <v>16</v>
      </c>
      <c r="D1837" t="s">
        <v>485</v>
      </c>
      <c r="E1837" t="s">
        <v>18</v>
      </c>
      <c r="F1837">
        <v>0</v>
      </c>
      <c r="G1837" t="str">
        <f t="shared" si="56"/>
        <v>Aluno atendido (unidade)</v>
      </c>
      <c r="H1837" t="str">
        <f t="shared" si="57"/>
        <v>13755 - Transporte escolar dos alunos da educação básica - ADR - Laguna</v>
      </c>
    </row>
    <row r="1838" spans="1:8" hidden="1" x14ac:dyDescent="0.25">
      <c r="A1838">
        <v>13756</v>
      </c>
      <c r="B1838" t="s">
        <v>2112</v>
      </c>
      <c r="C1838" t="s">
        <v>16</v>
      </c>
      <c r="D1838" t="s">
        <v>17</v>
      </c>
      <c r="E1838" t="s">
        <v>18</v>
      </c>
      <c r="F1838">
        <v>36</v>
      </c>
      <c r="G1838" t="str">
        <f t="shared" si="56"/>
        <v>Servidor remunerado (unidade)</v>
      </c>
      <c r="H1838" t="str">
        <f t="shared" si="57"/>
        <v>13756 - Administração de pessoal e encargos sociais - ADR - Campos Novos</v>
      </c>
    </row>
    <row r="1839" spans="1:8" hidden="1" x14ac:dyDescent="0.25">
      <c r="A1839">
        <v>13757</v>
      </c>
      <c r="B1839" t="s">
        <v>2113</v>
      </c>
      <c r="C1839" t="s">
        <v>16</v>
      </c>
      <c r="D1839" t="s">
        <v>286</v>
      </c>
      <c r="E1839" t="s">
        <v>18</v>
      </c>
      <c r="F1839">
        <v>0</v>
      </c>
      <c r="G1839" t="str">
        <f t="shared" si="56"/>
        <v>Município beneficiado (unidade)</v>
      </c>
      <c r="H1839" t="str">
        <f t="shared" si="57"/>
        <v>13757 - Promoção do desenvolvimento regional - ADR - Laguna</v>
      </c>
    </row>
    <row r="1840" spans="1:8" hidden="1" x14ac:dyDescent="0.25">
      <c r="A1840">
        <v>13758</v>
      </c>
      <c r="B1840" t="s">
        <v>2114</v>
      </c>
      <c r="C1840" t="s">
        <v>16</v>
      </c>
      <c r="D1840" t="s">
        <v>20</v>
      </c>
      <c r="E1840" t="s">
        <v>18</v>
      </c>
      <c r="F1840">
        <v>1</v>
      </c>
      <c r="G1840" t="str">
        <f t="shared" si="56"/>
        <v>Unidade gestora mantida (unidade)</v>
      </c>
      <c r="H1840" t="str">
        <f t="shared" si="57"/>
        <v>13758 - Administração e manutenção da Gerência Regional de Educação - ADR - Campos Novos</v>
      </c>
    </row>
    <row r="1841" spans="1:8" hidden="1" x14ac:dyDescent="0.25">
      <c r="A1841">
        <v>13759</v>
      </c>
      <c r="B1841" t="s">
        <v>2115</v>
      </c>
      <c r="C1841" t="s">
        <v>16</v>
      </c>
      <c r="D1841" t="s">
        <v>485</v>
      </c>
      <c r="E1841" t="s">
        <v>18</v>
      </c>
      <c r="F1841">
        <v>5286</v>
      </c>
      <c r="G1841" t="str">
        <f t="shared" si="56"/>
        <v>Aluno atendido (unidade)</v>
      </c>
      <c r="H1841" t="str">
        <f t="shared" si="57"/>
        <v>13759 - Transporte escolar dos alunos da educação básica - ADR - Campos Novos</v>
      </c>
    </row>
    <row r="1842" spans="1:8" hidden="1" x14ac:dyDescent="0.25">
      <c r="A1842">
        <v>13760</v>
      </c>
      <c r="B1842" t="s">
        <v>2116</v>
      </c>
      <c r="C1842" t="s">
        <v>16</v>
      </c>
      <c r="D1842" t="s">
        <v>17</v>
      </c>
      <c r="E1842" t="s">
        <v>18</v>
      </c>
      <c r="F1842">
        <v>0</v>
      </c>
      <c r="G1842" t="str">
        <f t="shared" si="56"/>
        <v>Servidor remunerado (unidade)</v>
      </c>
      <c r="H1842" t="str">
        <f t="shared" si="57"/>
        <v>13760 - Administração de pessoal e encargos sociais - GERED - ADR - Laguna</v>
      </c>
    </row>
    <row r="1843" spans="1:8" hidden="1" x14ac:dyDescent="0.25">
      <c r="A1843">
        <v>13761</v>
      </c>
      <c r="B1843" t="s">
        <v>2117</v>
      </c>
      <c r="C1843" t="s">
        <v>16</v>
      </c>
      <c r="D1843" t="s">
        <v>20</v>
      </c>
      <c r="E1843" t="s">
        <v>18</v>
      </c>
      <c r="F1843">
        <v>1</v>
      </c>
      <c r="G1843" t="str">
        <f t="shared" si="56"/>
        <v>Unidade gestora mantida (unidade)</v>
      </c>
      <c r="H1843" t="str">
        <f t="shared" si="57"/>
        <v>13761 - Administração e manutenção dos serviços administrativos gerais - ADR - Campos Novos</v>
      </c>
    </row>
    <row r="1844" spans="1:8" hidden="1" x14ac:dyDescent="0.25">
      <c r="A1844">
        <v>13762</v>
      </c>
      <c r="B1844" t="s">
        <v>2118</v>
      </c>
      <c r="C1844" t="s">
        <v>16</v>
      </c>
      <c r="D1844" t="s">
        <v>23</v>
      </c>
      <c r="E1844" t="s">
        <v>18</v>
      </c>
      <c r="F1844">
        <v>2</v>
      </c>
      <c r="G1844" t="str">
        <f t="shared" si="56"/>
        <v>Estagiário contratado (unidade)</v>
      </c>
      <c r="H1844" t="str">
        <f t="shared" si="57"/>
        <v>13762 - Encargos com estagiários - ADR - Campos Novos</v>
      </c>
    </row>
    <row r="1845" spans="1:8" hidden="1" x14ac:dyDescent="0.25">
      <c r="A1845">
        <v>13763</v>
      </c>
      <c r="B1845" t="s">
        <v>2119</v>
      </c>
      <c r="C1845" t="s">
        <v>16</v>
      </c>
      <c r="D1845" t="s">
        <v>25</v>
      </c>
      <c r="E1845" t="s">
        <v>18</v>
      </c>
      <c r="F1845">
        <v>0</v>
      </c>
      <c r="G1845" t="str">
        <f t="shared" si="56"/>
        <v>Servidor capacitado (unidade)</v>
      </c>
      <c r="H1845" t="str">
        <f t="shared" si="57"/>
        <v>13763 - Capacitação profissional dos agentes públicos - ADR - Laguna</v>
      </c>
    </row>
    <row r="1846" spans="1:8" hidden="1" x14ac:dyDescent="0.25">
      <c r="A1846">
        <v>13764</v>
      </c>
      <c r="B1846" t="s">
        <v>2120</v>
      </c>
      <c r="C1846" t="s">
        <v>16</v>
      </c>
      <c r="D1846" t="s">
        <v>30</v>
      </c>
      <c r="E1846" t="s">
        <v>31</v>
      </c>
      <c r="F1846">
        <v>187</v>
      </c>
      <c r="G1846" t="str">
        <f t="shared" si="56"/>
        <v>Rodovia conservada (km)</v>
      </c>
      <c r="H1846" t="str">
        <f t="shared" si="57"/>
        <v>13764 - Manutenção rotineira de rodovias - ADR - Campos Novos</v>
      </c>
    </row>
    <row r="1847" spans="1:8" hidden="1" x14ac:dyDescent="0.25">
      <c r="A1847">
        <v>13765</v>
      </c>
      <c r="B1847" t="s">
        <v>2121</v>
      </c>
      <c r="C1847" t="s">
        <v>16</v>
      </c>
      <c r="D1847" t="s">
        <v>553</v>
      </c>
      <c r="E1847" t="s">
        <v>18</v>
      </c>
      <c r="F1847">
        <v>316</v>
      </c>
      <c r="G1847" t="str">
        <f t="shared" si="56"/>
        <v>Profissional capacitado (unidade)</v>
      </c>
      <c r="H1847" t="str">
        <f t="shared" si="57"/>
        <v>13765 - Capacitação de profissionais da educação básica - ADR - Campos Novos</v>
      </c>
    </row>
    <row r="1848" spans="1:8" hidden="1" x14ac:dyDescent="0.25">
      <c r="A1848">
        <v>13766</v>
      </c>
      <c r="B1848" t="s">
        <v>2122</v>
      </c>
      <c r="C1848" t="s">
        <v>16</v>
      </c>
      <c r="D1848" t="s">
        <v>485</v>
      </c>
      <c r="E1848" t="s">
        <v>18</v>
      </c>
      <c r="F1848">
        <v>5286</v>
      </c>
      <c r="G1848" t="str">
        <f t="shared" si="56"/>
        <v>Aluno atendido (unidade)</v>
      </c>
      <c r="H1848" t="str">
        <f t="shared" si="57"/>
        <v>13766 - Operacionalização da educação básica - ADR - Campos Novos</v>
      </c>
    </row>
    <row r="1849" spans="1:8" hidden="1" x14ac:dyDescent="0.25">
      <c r="A1849">
        <v>13767</v>
      </c>
      <c r="B1849" t="s">
        <v>2123</v>
      </c>
      <c r="C1849" t="s">
        <v>16</v>
      </c>
      <c r="D1849" t="s">
        <v>17</v>
      </c>
      <c r="E1849" t="s">
        <v>18</v>
      </c>
      <c r="F1849">
        <v>61</v>
      </c>
      <c r="G1849" t="str">
        <f t="shared" si="56"/>
        <v>Servidor remunerado (unidade)</v>
      </c>
      <c r="H1849" t="str">
        <f t="shared" si="57"/>
        <v>13767 - Administração de pessoal e encargos sociais - ADR - Tubarão</v>
      </c>
    </row>
    <row r="1850" spans="1:8" hidden="1" x14ac:dyDescent="0.25">
      <c r="A1850">
        <v>13768</v>
      </c>
      <c r="B1850" t="s">
        <v>2124</v>
      </c>
      <c r="C1850" t="s">
        <v>16</v>
      </c>
      <c r="D1850" t="s">
        <v>219</v>
      </c>
      <c r="E1850" t="s">
        <v>18</v>
      </c>
      <c r="F1850">
        <v>17</v>
      </c>
      <c r="G1850" t="str">
        <f t="shared" si="56"/>
        <v>Escola mantida (unidade)</v>
      </c>
      <c r="H1850" t="str">
        <f t="shared" si="57"/>
        <v>13768 - AP - Manutenção e reforma de escolas - educação básica - ADR - Campos Novos</v>
      </c>
    </row>
    <row r="1851" spans="1:8" hidden="1" x14ac:dyDescent="0.25">
      <c r="A1851">
        <v>13769</v>
      </c>
      <c r="B1851" t="s">
        <v>2125</v>
      </c>
      <c r="C1851" t="s">
        <v>16</v>
      </c>
      <c r="D1851" t="s">
        <v>23</v>
      </c>
      <c r="E1851" t="s">
        <v>18</v>
      </c>
      <c r="F1851">
        <v>4</v>
      </c>
      <c r="G1851" t="str">
        <f t="shared" si="56"/>
        <v>Estagiário contratado (unidade)</v>
      </c>
      <c r="H1851" t="str">
        <f t="shared" si="57"/>
        <v>13769 - Encargos com estagiários - ADR - Tubarão</v>
      </c>
    </row>
    <row r="1852" spans="1:8" hidden="1" x14ac:dyDescent="0.25">
      <c r="A1852">
        <v>13770</v>
      </c>
      <c r="B1852" t="s">
        <v>2126</v>
      </c>
      <c r="C1852" t="s">
        <v>16</v>
      </c>
      <c r="D1852" t="s">
        <v>485</v>
      </c>
      <c r="E1852" t="s">
        <v>18</v>
      </c>
      <c r="F1852">
        <v>47</v>
      </c>
      <c r="G1852" t="str">
        <f t="shared" si="56"/>
        <v>Aluno atendido (unidade)</v>
      </c>
      <c r="H1852" t="str">
        <f t="shared" si="57"/>
        <v>13770 - Operacionalização da educação profissional - ADR - Campos Novos</v>
      </c>
    </row>
    <row r="1853" spans="1:8" hidden="1" x14ac:dyDescent="0.25">
      <c r="A1853">
        <v>13771</v>
      </c>
      <c r="B1853" t="s">
        <v>2127</v>
      </c>
      <c r="C1853" t="s">
        <v>16</v>
      </c>
      <c r="D1853" t="s">
        <v>229</v>
      </c>
      <c r="E1853" t="s">
        <v>18</v>
      </c>
      <c r="F1853">
        <v>36</v>
      </c>
      <c r="G1853" t="str">
        <f t="shared" si="56"/>
        <v>Estação de trabalho mantida (unidade)</v>
      </c>
      <c r="H1853" t="str">
        <f t="shared" si="57"/>
        <v>13771 - Manutenção e modernização dos serviços de tecnologia da informação e comunic - ADR - Campos Novos</v>
      </c>
    </row>
    <row r="1854" spans="1:8" hidden="1" x14ac:dyDescent="0.25">
      <c r="A1854">
        <v>13772</v>
      </c>
      <c r="B1854" t="s">
        <v>2128</v>
      </c>
      <c r="C1854" t="s">
        <v>16</v>
      </c>
      <c r="D1854" t="s">
        <v>20</v>
      </c>
      <c r="E1854" t="s">
        <v>18</v>
      </c>
      <c r="F1854">
        <v>1</v>
      </c>
      <c r="G1854" t="str">
        <f t="shared" si="56"/>
        <v>Unidade gestora mantida (unidade)</v>
      </c>
      <c r="H1854" t="str">
        <f t="shared" si="57"/>
        <v>13772 - Administração e manutenção dos serviços administrativos gerais - ADR - Tubarão</v>
      </c>
    </row>
    <row r="1855" spans="1:8" hidden="1" x14ac:dyDescent="0.25">
      <c r="A1855">
        <v>13773</v>
      </c>
      <c r="B1855" t="s">
        <v>2129</v>
      </c>
      <c r="C1855" t="s">
        <v>16</v>
      </c>
      <c r="D1855" t="s">
        <v>286</v>
      </c>
      <c r="E1855" t="s">
        <v>18</v>
      </c>
      <c r="F1855">
        <v>8</v>
      </c>
      <c r="G1855" t="str">
        <f t="shared" si="56"/>
        <v>Município beneficiado (unidade)</v>
      </c>
      <c r="H1855" t="str">
        <f t="shared" si="57"/>
        <v>13773 - Promoção do desenvolvimento regional - ADR - Campos Novos</v>
      </c>
    </row>
    <row r="1856" spans="1:8" hidden="1" x14ac:dyDescent="0.25">
      <c r="A1856">
        <v>13774</v>
      </c>
      <c r="B1856" t="s">
        <v>2130</v>
      </c>
      <c r="C1856" t="s">
        <v>16</v>
      </c>
      <c r="D1856" t="s">
        <v>229</v>
      </c>
      <c r="E1856" t="s">
        <v>18</v>
      </c>
      <c r="F1856">
        <v>61</v>
      </c>
      <c r="G1856" t="str">
        <f t="shared" si="56"/>
        <v>Estação de trabalho mantida (unidade)</v>
      </c>
      <c r="H1856" t="str">
        <f t="shared" si="57"/>
        <v>13774 - Manutenção e modernização dos serviços de tecnologia da informação e comunicação - ADR - Tubarão</v>
      </c>
    </row>
    <row r="1857" spans="1:8" hidden="1" x14ac:dyDescent="0.25">
      <c r="A1857">
        <v>13775</v>
      </c>
      <c r="B1857" t="s">
        <v>2131</v>
      </c>
      <c r="C1857" t="s">
        <v>16</v>
      </c>
      <c r="D1857" t="s">
        <v>17</v>
      </c>
      <c r="E1857" t="s">
        <v>18</v>
      </c>
      <c r="F1857">
        <v>22</v>
      </c>
      <c r="G1857" t="str">
        <f t="shared" si="56"/>
        <v>Servidor remunerado (unidade)</v>
      </c>
      <c r="H1857" t="str">
        <f t="shared" si="57"/>
        <v>13775 - Administração de pessoal e encargos sociais - GERED - ADR - Campos Novos</v>
      </c>
    </row>
    <row r="1858" spans="1:8" hidden="1" x14ac:dyDescent="0.25">
      <c r="A1858">
        <v>13776</v>
      </c>
      <c r="B1858" t="s">
        <v>2132</v>
      </c>
      <c r="C1858" t="s">
        <v>16</v>
      </c>
      <c r="D1858" t="s">
        <v>20</v>
      </c>
      <c r="E1858" t="s">
        <v>18</v>
      </c>
      <c r="F1858">
        <v>1</v>
      </c>
      <c r="G1858" t="str">
        <f t="shared" si="56"/>
        <v>Unidade gestora mantida (unidade)</v>
      </c>
      <c r="H1858" t="str">
        <f t="shared" si="57"/>
        <v>13776 - Administração e manutenção da Gerência Regional de Educação - ADR - Tubarão</v>
      </c>
    </row>
    <row r="1859" spans="1:8" hidden="1" x14ac:dyDescent="0.25">
      <c r="A1859">
        <v>13777</v>
      </c>
      <c r="B1859" t="s">
        <v>2133</v>
      </c>
      <c r="C1859" t="s">
        <v>16</v>
      </c>
      <c r="D1859" t="s">
        <v>25</v>
      </c>
      <c r="E1859" t="s">
        <v>18</v>
      </c>
      <c r="F1859">
        <v>36</v>
      </c>
      <c r="G1859" t="str">
        <f t="shared" ref="G1859:G1922" si="58">CONCATENATE(D1859," (",E1859,")")</f>
        <v>Servidor capacitado (unidade)</v>
      </c>
      <c r="H1859" t="str">
        <f t="shared" ref="H1859:H1922" si="59">CONCATENATE(A1859," - ",B1859)</f>
        <v>13777 - Capacitação profissional dos agentes públicos - ADR - Campos Novos</v>
      </c>
    </row>
    <row r="1860" spans="1:8" hidden="1" x14ac:dyDescent="0.25">
      <c r="A1860">
        <v>13778</v>
      </c>
      <c r="B1860" t="s">
        <v>2134</v>
      </c>
      <c r="C1860" t="s">
        <v>16</v>
      </c>
      <c r="D1860" t="s">
        <v>17</v>
      </c>
      <c r="E1860" t="s">
        <v>18</v>
      </c>
      <c r="F1860">
        <v>34</v>
      </c>
      <c r="G1860" t="str">
        <f t="shared" si="58"/>
        <v>Servidor remunerado (unidade)</v>
      </c>
      <c r="H1860" t="str">
        <f t="shared" si="59"/>
        <v>13778 - Administração de pessoal e encargos sociais - ADR - Videira</v>
      </c>
    </row>
    <row r="1861" spans="1:8" hidden="1" x14ac:dyDescent="0.25">
      <c r="A1861">
        <v>13779</v>
      </c>
      <c r="B1861" t="s">
        <v>2135</v>
      </c>
      <c r="C1861" t="s">
        <v>16</v>
      </c>
      <c r="D1861" t="s">
        <v>553</v>
      </c>
      <c r="E1861" t="s">
        <v>18</v>
      </c>
      <c r="F1861">
        <v>988</v>
      </c>
      <c r="G1861" t="str">
        <f t="shared" si="58"/>
        <v>Profissional capacitado (unidade)</v>
      </c>
      <c r="H1861" t="str">
        <f t="shared" si="59"/>
        <v>13779 - Capacitação de profissionais da educação básica - ADR - Tubarão</v>
      </c>
    </row>
    <row r="1862" spans="1:8" hidden="1" x14ac:dyDescent="0.25">
      <c r="A1862">
        <v>13780</v>
      </c>
      <c r="B1862" t="s">
        <v>2136</v>
      </c>
      <c r="C1862" t="s">
        <v>16</v>
      </c>
      <c r="D1862" t="s">
        <v>23</v>
      </c>
      <c r="E1862" t="s">
        <v>18</v>
      </c>
      <c r="F1862">
        <v>2</v>
      </c>
      <c r="G1862" t="str">
        <f t="shared" si="58"/>
        <v>Estagiário contratado (unidade)</v>
      </c>
      <c r="H1862" t="str">
        <f t="shared" si="59"/>
        <v>13780 - Encargos com estagiários - ADR - Videira</v>
      </c>
    </row>
    <row r="1863" spans="1:8" hidden="1" x14ac:dyDescent="0.25">
      <c r="A1863">
        <v>13781</v>
      </c>
      <c r="B1863" t="s">
        <v>2137</v>
      </c>
      <c r="C1863" t="s">
        <v>16</v>
      </c>
      <c r="D1863" t="s">
        <v>485</v>
      </c>
      <c r="E1863" t="s">
        <v>18</v>
      </c>
      <c r="F1863">
        <v>37035</v>
      </c>
      <c r="G1863" t="str">
        <f t="shared" si="58"/>
        <v>Aluno atendido (unidade)</v>
      </c>
      <c r="H1863" t="str">
        <f t="shared" si="59"/>
        <v>13781 - Operacionalização da educação básica - ADR - Tubarão</v>
      </c>
    </row>
    <row r="1864" spans="1:8" hidden="1" x14ac:dyDescent="0.25">
      <c r="A1864">
        <v>13782</v>
      </c>
      <c r="B1864" t="s">
        <v>2138</v>
      </c>
      <c r="C1864" t="s">
        <v>16</v>
      </c>
      <c r="D1864" t="s">
        <v>485</v>
      </c>
      <c r="E1864" t="s">
        <v>18</v>
      </c>
      <c r="F1864">
        <v>16820</v>
      </c>
      <c r="G1864" t="str">
        <f t="shared" si="58"/>
        <v>Aluno atendido (unidade)</v>
      </c>
      <c r="H1864" t="str">
        <f t="shared" si="59"/>
        <v>13782 - Transporte escolar dos alunos da educação básica - ADR - Videira</v>
      </c>
    </row>
    <row r="1865" spans="1:8" hidden="1" x14ac:dyDescent="0.25">
      <c r="A1865">
        <v>13783</v>
      </c>
      <c r="B1865" t="s">
        <v>2139</v>
      </c>
      <c r="C1865" t="s">
        <v>16</v>
      </c>
      <c r="D1865" t="s">
        <v>20</v>
      </c>
      <c r="E1865" t="s">
        <v>18</v>
      </c>
      <c r="F1865">
        <v>1</v>
      </c>
      <c r="G1865" t="str">
        <f t="shared" si="58"/>
        <v>Unidade gestora mantida (unidade)</v>
      </c>
      <c r="H1865" t="str">
        <f t="shared" si="59"/>
        <v>13783 - Administração e manutenção dos serviços administrativos gerais - ADR - Videira</v>
      </c>
    </row>
    <row r="1866" spans="1:8" hidden="1" x14ac:dyDescent="0.25">
      <c r="A1866">
        <v>13784</v>
      </c>
      <c r="B1866" t="s">
        <v>2140</v>
      </c>
      <c r="C1866" t="s">
        <v>16</v>
      </c>
      <c r="D1866" t="s">
        <v>229</v>
      </c>
      <c r="E1866" t="s">
        <v>18</v>
      </c>
      <c r="F1866">
        <v>34</v>
      </c>
      <c r="G1866" t="str">
        <f t="shared" si="58"/>
        <v>Estação de trabalho mantida (unidade)</v>
      </c>
      <c r="H1866" t="str">
        <f t="shared" si="59"/>
        <v>13784 - Manutenção e modernização dos serviços de tecnologia da informação e comunicação - ADR - Videira</v>
      </c>
    </row>
    <row r="1867" spans="1:8" hidden="1" x14ac:dyDescent="0.25">
      <c r="A1867">
        <v>13785</v>
      </c>
      <c r="B1867" t="s">
        <v>2141</v>
      </c>
      <c r="C1867" t="s">
        <v>16</v>
      </c>
      <c r="D1867" t="s">
        <v>30</v>
      </c>
      <c r="E1867" t="s">
        <v>31</v>
      </c>
      <c r="F1867">
        <v>165</v>
      </c>
      <c r="G1867" t="str">
        <f t="shared" si="58"/>
        <v>Rodovia conservada (km)</v>
      </c>
      <c r="H1867" t="str">
        <f t="shared" si="59"/>
        <v>13785 - Manutenção rotineira de rodovias - ADR - Videira</v>
      </c>
    </row>
    <row r="1868" spans="1:8" hidden="1" x14ac:dyDescent="0.25">
      <c r="A1868">
        <v>13786</v>
      </c>
      <c r="B1868" t="s">
        <v>2142</v>
      </c>
      <c r="C1868" t="s">
        <v>16</v>
      </c>
      <c r="D1868" t="s">
        <v>553</v>
      </c>
      <c r="E1868" t="s">
        <v>18</v>
      </c>
      <c r="F1868">
        <v>472</v>
      </c>
      <c r="G1868" t="str">
        <f t="shared" si="58"/>
        <v>Profissional capacitado (unidade)</v>
      </c>
      <c r="H1868" t="str">
        <f t="shared" si="59"/>
        <v>13786 - Capacitação de profissionais da educação básica - ADR - Videira</v>
      </c>
    </row>
    <row r="1869" spans="1:8" hidden="1" x14ac:dyDescent="0.25">
      <c r="A1869">
        <v>13787</v>
      </c>
      <c r="B1869" t="s">
        <v>2143</v>
      </c>
      <c r="C1869" t="s">
        <v>16</v>
      </c>
      <c r="D1869" t="s">
        <v>219</v>
      </c>
      <c r="E1869" t="s">
        <v>18</v>
      </c>
      <c r="F1869">
        <v>40</v>
      </c>
      <c r="G1869" t="str">
        <f t="shared" si="58"/>
        <v>Escola mantida (unidade)</v>
      </c>
      <c r="H1869" t="str">
        <f t="shared" si="59"/>
        <v>13787 - AP - Manutenção e reforma de escolas - educação básica - ADR - Videira</v>
      </c>
    </row>
    <row r="1870" spans="1:8" hidden="1" x14ac:dyDescent="0.25">
      <c r="A1870">
        <v>13788</v>
      </c>
      <c r="B1870" t="s">
        <v>2144</v>
      </c>
      <c r="C1870" t="s">
        <v>16</v>
      </c>
      <c r="D1870" t="s">
        <v>20</v>
      </c>
      <c r="E1870" t="s">
        <v>18</v>
      </c>
      <c r="F1870">
        <v>1</v>
      </c>
      <c r="G1870" t="str">
        <f t="shared" si="58"/>
        <v>Unidade gestora mantida (unidade)</v>
      </c>
      <c r="H1870" t="str">
        <f t="shared" si="59"/>
        <v>13788 - Administração e manutenção da Gerência Regional de Educação - ADR - Videira</v>
      </c>
    </row>
    <row r="1871" spans="1:8" hidden="1" x14ac:dyDescent="0.25">
      <c r="A1871">
        <v>13789</v>
      </c>
      <c r="B1871" t="s">
        <v>2145</v>
      </c>
      <c r="C1871" t="s">
        <v>16</v>
      </c>
      <c r="D1871" t="s">
        <v>286</v>
      </c>
      <c r="E1871" t="s">
        <v>18</v>
      </c>
      <c r="F1871">
        <v>7</v>
      </c>
      <c r="G1871" t="str">
        <f t="shared" si="58"/>
        <v>Município beneficiado (unidade)</v>
      </c>
      <c r="H1871" t="str">
        <f t="shared" si="59"/>
        <v>13789 - Promoção do desenvolvimento regional - ADR - Videira</v>
      </c>
    </row>
    <row r="1872" spans="1:8" hidden="1" x14ac:dyDescent="0.25">
      <c r="A1872">
        <v>13790</v>
      </c>
      <c r="B1872" t="s">
        <v>2146</v>
      </c>
      <c r="C1872" t="s">
        <v>16</v>
      </c>
      <c r="D1872" t="s">
        <v>30</v>
      </c>
      <c r="E1872" t="s">
        <v>31</v>
      </c>
      <c r="F1872">
        <v>109</v>
      </c>
      <c r="G1872" t="str">
        <f t="shared" si="58"/>
        <v>Rodovia conservada (km)</v>
      </c>
      <c r="H1872" t="str">
        <f t="shared" si="59"/>
        <v>13790 - Manutenção rotineira de rodovias - ADR - Tubarão</v>
      </c>
    </row>
    <row r="1873" spans="1:8" hidden="1" x14ac:dyDescent="0.25">
      <c r="A1873">
        <v>13791</v>
      </c>
      <c r="B1873" t="s">
        <v>2147</v>
      </c>
      <c r="C1873" t="s">
        <v>16</v>
      </c>
      <c r="D1873" t="s">
        <v>485</v>
      </c>
      <c r="E1873" t="s">
        <v>18</v>
      </c>
      <c r="F1873">
        <v>16820</v>
      </c>
      <c r="G1873" t="str">
        <f t="shared" si="58"/>
        <v>Aluno atendido (unidade)</v>
      </c>
      <c r="H1873" t="str">
        <f t="shared" si="59"/>
        <v>13791 - Operacionalização da educação básica - ADR - Videira</v>
      </c>
    </row>
    <row r="1874" spans="1:8" hidden="1" x14ac:dyDescent="0.25">
      <c r="A1874">
        <v>13792</v>
      </c>
      <c r="B1874" t="s">
        <v>2148</v>
      </c>
      <c r="C1874" t="s">
        <v>16</v>
      </c>
      <c r="D1874" t="s">
        <v>17</v>
      </c>
      <c r="E1874" t="s">
        <v>18</v>
      </c>
      <c r="F1874">
        <v>17</v>
      </c>
      <c r="G1874" t="str">
        <f t="shared" si="58"/>
        <v>Servidor remunerado (unidade)</v>
      </c>
      <c r="H1874" t="str">
        <f t="shared" si="59"/>
        <v>13792 - Administração de pessoal e encargos sociais - GERED - ADR - Videira</v>
      </c>
    </row>
    <row r="1875" spans="1:8" hidden="1" x14ac:dyDescent="0.25">
      <c r="A1875">
        <v>13793</v>
      </c>
      <c r="B1875" t="s">
        <v>2149</v>
      </c>
      <c r="C1875" t="s">
        <v>16</v>
      </c>
      <c r="D1875" t="s">
        <v>485</v>
      </c>
      <c r="E1875" t="s">
        <v>18</v>
      </c>
      <c r="F1875">
        <v>37035</v>
      </c>
      <c r="G1875" t="str">
        <f t="shared" si="58"/>
        <v>Aluno atendido (unidade)</v>
      </c>
      <c r="H1875" t="str">
        <f t="shared" si="59"/>
        <v>13793 - Transporte escolar dos alunos da educação básica - ADR - Tubarão</v>
      </c>
    </row>
    <row r="1876" spans="1:8" hidden="1" x14ac:dyDescent="0.25">
      <c r="A1876">
        <v>13794</v>
      </c>
      <c r="B1876" t="s">
        <v>2150</v>
      </c>
      <c r="C1876" t="s">
        <v>16</v>
      </c>
      <c r="D1876" t="s">
        <v>25</v>
      </c>
      <c r="E1876" t="s">
        <v>18</v>
      </c>
      <c r="F1876">
        <v>34</v>
      </c>
      <c r="G1876" t="str">
        <f t="shared" si="58"/>
        <v>Servidor capacitado (unidade)</v>
      </c>
      <c r="H1876" t="str">
        <f t="shared" si="59"/>
        <v>13794 - Capacitação profissional dos agentes públicos - ADR - Videira</v>
      </c>
    </row>
    <row r="1877" spans="1:8" hidden="1" x14ac:dyDescent="0.25">
      <c r="A1877">
        <v>13795</v>
      </c>
      <c r="B1877" t="s">
        <v>2151</v>
      </c>
      <c r="C1877" t="s">
        <v>16</v>
      </c>
      <c r="D1877" t="s">
        <v>219</v>
      </c>
      <c r="E1877" t="s">
        <v>18</v>
      </c>
      <c r="F1877">
        <v>80</v>
      </c>
      <c r="G1877" t="str">
        <f t="shared" si="58"/>
        <v>Escola mantida (unidade)</v>
      </c>
      <c r="H1877" t="str">
        <f t="shared" si="59"/>
        <v>13795 - AP - Manutenção e reforma de escolas - educação básica - ADR - Tubarão</v>
      </c>
    </row>
    <row r="1878" spans="1:8" hidden="1" x14ac:dyDescent="0.25">
      <c r="A1878">
        <v>13796</v>
      </c>
      <c r="B1878" t="s">
        <v>2152</v>
      </c>
      <c r="C1878" t="s">
        <v>16</v>
      </c>
      <c r="D1878" t="s">
        <v>485</v>
      </c>
      <c r="E1878" t="s">
        <v>18</v>
      </c>
      <c r="F1878">
        <v>979</v>
      </c>
      <c r="G1878" t="str">
        <f t="shared" si="58"/>
        <v>Aluno atendido (unidade)</v>
      </c>
      <c r="H1878" t="str">
        <f t="shared" si="59"/>
        <v>13796 - Operacionalização da educação profissional - ADR - Tubarão</v>
      </c>
    </row>
    <row r="1879" spans="1:8" hidden="1" x14ac:dyDescent="0.25">
      <c r="A1879">
        <v>13797</v>
      </c>
      <c r="B1879" t="s">
        <v>2153</v>
      </c>
      <c r="C1879" t="s">
        <v>16</v>
      </c>
      <c r="D1879" t="s">
        <v>20</v>
      </c>
      <c r="E1879" t="s">
        <v>18</v>
      </c>
      <c r="F1879">
        <v>0</v>
      </c>
      <c r="G1879" t="str">
        <f t="shared" si="58"/>
        <v>Unidade gestora mantida (unidade)</v>
      </c>
      <c r="H1879" t="str">
        <f t="shared" si="59"/>
        <v>13797 - Administração e manutenção dos serviços administrativos gerais - ADR - Caçador</v>
      </c>
    </row>
    <row r="1880" spans="1:8" hidden="1" x14ac:dyDescent="0.25">
      <c r="A1880">
        <v>13798</v>
      </c>
      <c r="B1880" t="s">
        <v>2154</v>
      </c>
      <c r="C1880" t="s">
        <v>16</v>
      </c>
      <c r="D1880" t="s">
        <v>286</v>
      </c>
      <c r="E1880" t="s">
        <v>18</v>
      </c>
      <c r="F1880">
        <v>7</v>
      </c>
      <c r="G1880" t="str">
        <f t="shared" si="58"/>
        <v>Município beneficiado (unidade)</v>
      </c>
      <c r="H1880" t="str">
        <f t="shared" si="59"/>
        <v>13798 - Promoção do desenvolvimento regional - ADR - Tubarão</v>
      </c>
    </row>
    <row r="1881" spans="1:8" hidden="1" x14ac:dyDescent="0.25">
      <c r="A1881">
        <v>13799</v>
      </c>
      <c r="B1881" t="s">
        <v>2155</v>
      </c>
      <c r="C1881" t="s">
        <v>16</v>
      </c>
      <c r="D1881" t="s">
        <v>23</v>
      </c>
      <c r="E1881" t="s">
        <v>18</v>
      </c>
      <c r="F1881">
        <v>0</v>
      </c>
      <c r="G1881" t="str">
        <f t="shared" si="58"/>
        <v>Estagiário contratado (unidade)</v>
      </c>
      <c r="H1881" t="str">
        <f t="shared" si="59"/>
        <v>13799 - Encargos com estagiários - ADR - Caçador</v>
      </c>
    </row>
    <row r="1882" spans="1:8" hidden="1" x14ac:dyDescent="0.25">
      <c r="A1882">
        <v>13800</v>
      </c>
      <c r="B1882" t="s">
        <v>2156</v>
      </c>
      <c r="C1882" t="s">
        <v>16</v>
      </c>
      <c r="D1882" t="s">
        <v>17</v>
      </c>
      <c r="E1882" t="s">
        <v>18</v>
      </c>
      <c r="F1882">
        <v>0</v>
      </c>
      <c r="G1882" t="str">
        <f t="shared" si="58"/>
        <v>Servidor remunerado (unidade)</v>
      </c>
      <c r="H1882" t="str">
        <f t="shared" si="59"/>
        <v>13800 - Administração de pessoal e encargos sociais - ADR - Caçador</v>
      </c>
    </row>
    <row r="1883" spans="1:8" hidden="1" x14ac:dyDescent="0.25">
      <c r="A1883">
        <v>13801</v>
      </c>
      <c r="B1883" t="s">
        <v>2157</v>
      </c>
      <c r="C1883" t="s">
        <v>16</v>
      </c>
      <c r="D1883" t="s">
        <v>17</v>
      </c>
      <c r="E1883" t="s">
        <v>18</v>
      </c>
      <c r="F1883">
        <v>42</v>
      </c>
      <c r="G1883" t="str">
        <f t="shared" si="58"/>
        <v>Servidor remunerado (unidade)</v>
      </c>
      <c r="H1883" t="str">
        <f t="shared" si="59"/>
        <v>13801 - Administração de pessoal e encargos sociais - GERED - ADR - Tubarão</v>
      </c>
    </row>
    <row r="1884" spans="1:8" hidden="1" x14ac:dyDescent="0.25">
      <c r="A1884">
        <v>13802</v>
      </c>
      <c r="B1884" t="s">
        <v>2158</v>
      </c>
      <c r="C1884" t="s">
        <v>16</v>
      </c>
      <c r="D1884" t="s">
        <v>229</v>
      </c>
      <c r="E1884" t="s">
        <v>18</v>
      </c>
      <c r="F1884">
        <v>0</v>
      </c>
      <c r="G1884" t="str">
        <f t="shared" si="58"/>
        <v>Estação de trabalho mantida (unidade)</v>
      </c>
      <c r="H1884" t="str">
        <f t="shared" si="59"/>
        <v>13802 - Manutenção e modernização dos serviços de tecnologia da informação e comunicação - ADR - Caçador</v>
      </c>
    </row>
    <row r="1885" spans="1:8" hidden="1" x14ac:dyDescent="0.25">
      <c r="A1885">
        <v>13803</v>
      </c>
      <c r="B1885" t="s">
        <v>2159</v>
      </c>
      <c r="C1885" t="s">
        <v>16</v>
      </c>
      <c r="D1885" t="s">
        <v>30</v>
      </c>
      <c r="E1885" t="s">
        <v>31</v>
      </c>
      <c r="F1885">
        <v>0</v>
      </c>
      <c r="G1885" t="str">
        <f t="shared" si="58"/>
        <v>Rodovia conservada (km)</v>
      </c>
      <c r="H1885" t="str">
        <f t="shared" si="59"/>
        <v>13803 - Manutenção rotineira de rodovias - ADR - Caçador</v>
      </c>
    </row>
    <row r="1886" spans="1:8" hidden="1" x14ac:dyDescent="0.25">
      <c r="A1886">
        <v>13804</v>
      </c>
      <c r="B1886" t="s">
        <v>2160</v>
      </c>
      <c r="C1886" t="s">
        <v>16</v>
      </c>
      <c r="D1886" t="s">
        <v>25</v>
      </c>
      <c r="E1886" t="s">
        <v>18</v>
      </c>
      <c r="F1886">
        <v>61</v>
      </c>
      <c r="G1886" t="str">
        <f t="shared" si="58"/>
        <v>Servidor capacitado (unidade)</v>
      </c>
      <c r="H1886" t="str">
        <f t="shared" si="59"/>
        <v>13804 - Capacitação profissional dos agentes públicos - ADR - Tubarão</v>
      </c>
    </row>
    <row r="1887" spans="1:8" hidden="1" x14ac:dyDescent="0.25">
      <c r="A1887">
        <v>13805</v>
      </c>
      <c r="B1887" t="s">
        <v>2161</v>
      </c>
      <c r="C1887" t="s">
        <v>16</v>
      </c>
      <c r="D1887" t="s">
        <v>553</v>
      </c>
      <c r="E1887" t="s">
        <v>18</v>
      </c>
      <c r="F1887">
        <v>0</v>
      </c>
      <c r="G1887" t="str">
        <f t="shared" si="58"/>
        <v>Profissional capacitado (unidade)</v>
      </c>
      <c r="H1887" t="str">
        <f t="shared" si="59"/>
        <v>13805 - Capacitação de profissionais da educação básica - ADR - Caçador</v>
      </c>
    </row>
    <row r="1888" spans="1:8" hidden="1" x14ac:dyDescent="0.25">
      <c r="A1888">
        <v>13806</v>
      </c>
      <c r="B1888" t="s">
        <v>2162</v>
      </c>
      <c r="C1888" t="s">
        <v>16</v>
      </c>
      <c r="D1888" t="s">
        <v>485</v>
      </c>
      <c r="E1888" t="s">
        <v>18</v>
      </c>
      <c r="F1888">
        <v>0</v>
      </c>
      <c r="G1888" t="str">
        <f t="shared" si="58"/>
        <v>Aluno atendido (unidade)</v>
      </c>
      <c r="H1888" t="str">
        <f t="shared" si="59"/>
        <v>13806 - Operacionalização da educação básica - ADR - Caçador</v>
      </c>
    </row>
    <row r="1889" spans="1:8" hidden="1" x14ac:dyDescent="0.25">
      <c r="A1889">
        <v>13807</v>
      </c>
      <c r="B1889" t="s">
        <v>2163</v>
      </c>
      <c r="C1889" t="s">
        <v>16</v>
      </c>
      <c r="D1889" t="s">
        <v>485</v>
      </c>
      <c r="E1889" t="s">
        <v>18</v>
      </c>
      <c r="F1889">
        <v>0</v>
      </c>
      <c r="G1889" t="str">
        <f t="shared" si="58"/>
        <v>Aluno atendido (unidade)</v>
      </c>
      <c r="H1889" t="str">
        <f t="shared" si="59"/>
        <v>13807 - Transporte escolar dos alunos da educação básica - ADR - Caçador</v>
      </c>
    </row>
    <row r="1890" spans="1:8" hidden="1" x14ac:dyDescent="0.25">
      <c r="A1890">
        <v>13808</v>
      </c>
      <c r="B1890" t="s">
        <v>2164</v>
      </c>
      <c r="C1890" t="s">
        <v>16</v>
      </c>
      <c r="D1890" t="s">
        <v>17</v>
      </c>
      <c r="E1890" t="s">
        <v>18</v>
      </c>
      <c r="F1890">
        <v>72</v>
      </c>
      <c r="G1890" t="str">
        <f t="shared" si="58"/>
        <v>Servidor remunerado (unidade)</v>
      </c>
      <c r="H1890" t="str">
        <f t="shared" si="59"/>
        <v>13808 - Administração de pessoal e encargos sociais - ADR - Criciúma</v>
      </c>
    </row>
    <row r="1891" spans="1:8" hidden="1" x14ac:dyDescent="0.25">
      <c r="A1891">
        <v>13809</v>
      </c>
      <c r="B1891" t="s">
        <v>2165</v>
      </c>
      <c r="C1891" t="s">
        <v>16</v>
      </c>
      <c r="D1891" t="s">
        <v>219</v>
      </c>
      <c r="E1891" t="s">
        <v>18</v>
      </c>
      <c r="F1891">
        <v>0</v>
      </c>
      <c r="G1891" t="str">
        <f t="shared" si="58"/>
        <v>Escola mantida (unidade)</v>
      </c>
      <c r="H1891" t="str">
        <f t="shared" si="59"/>
        <v>13809 - AP - Manutenção e reforma de escolas - educação básica - ADR - Caçador</v>
      </c>
    </row>
    <row r="1892" spans="1:8" hidden="1" x14ac:dyDescent="0.25">
      <c r="A1892">
        <v>13810</v>
      </c>
      <c r="B1892" t="s">
        <v>2166</v>
      </c>
      <c r="C1892" t="s">
        <v>16</v>
      </c>
      <c r="D1892" t="s">
        <v>23</v>
      </c>
      <c r="E1892" t="s">
        <v>18</v>
      </c>
      <c r="F1892">
        <v>4</v>
      </c>
      <c r="G1892" t="str">
        <f t="shared" si="58"/>
        <v>Estagiário contratado (unidade)</v>
      </c>
      <c r="H1892" t="str">
        <f t="shared" si="59"/>
        <v>13810 - Encargos com estagiários - ADR - Criciúma</v>
      </c>
    </row>
    <row r="1893" spans="1:8" hidden="1" x14ac:dyDescent="0.25">
      <c r="A1893">
        <v>13811</v>
      </c>
      <c r="B1893" t="s">
        <v>2167</v>
      </c>
      <c r="C1893" t="s">
        <v>16</v>
      </c>
      <c r="D1893" t="s">
        <v>20</v>
      </c>
      <c r="E1893" t="s">
        <v>18</v>
      </c>
      <c r="F1893">
        <v>0</v>
      </c>
      <c r="G1893" t="str">
        <f t="shared" si="58"/>
        <v>Unidade gestora mantida (unidade)</v>
      </c>
      <c r="H1893" t="str">
        <f t="shared" si="59"/>
        <v>13811 - Administração e manutenção da Gerência Regional de Educação - ADR - Caçador</v>
      </c>
    </row>
    <row r="1894" spans="1:8" hidden="1" x14ac:dyDescent="0.25">
      <c r="A1894">
        <v>13812</v>
      </c>
      <c r="B1894" t="s">
        <v>2168</v>
      </c>
      <c r="C1894" t="s">
        <v>16</v>
      </c>
      <c r="D1894" t="s">
        <v>286</v>
      </c>
      <c r="E1894" t="s">
        <v>18</v>
      </c>
      <c r="F1894">
        <v>0</v>
      </c>
      <c r="G1894" t="str">
        <f t="shared" si="58"/>
        <v>Município beneficiado (unidade)</v>
      </c>
      <c r="H1894" t="str">
        <f t="shared" si="59"/>
        <v>13812 - Promoção do desenvolvimento regional - ADR - Caçador</v>
      </c>
    </row>
    <row r="1895" spans="1:8" hidden="1" x14ac:dyDescent="0.25">
      <c r="A1895">
        <v>13813</v>
      </c>
      <c r="B1895" t="s">
        <v>2169</v>
      </c>
      <c r="C1895" t="s">
        <v>16</v>
      </c>
      <c r="D1895" t="s">
        <v>229</v>
      </c>
      <c r="E1895" t="s">
        <v>18</v>
      </c>
      <c r="F1895">
        <v>72</v>
      </c>
      <c r="G1895" t="str">
        <f t="shared" si="58"/>
        <v>Estação de trabalho mantida (unidade)</v>
      </c>
      <c r="H1895" t="str">
        <f t="shared" si="59"/>
        <v>13813 - Manutenção e modernização dos serviços de tecnologia da informação e comunicação - ADR - Criciúma</v>
      </c>
    </row>
    <row r="1896" spans="1:8" hidden="1" x14ac:dyDescent="0.25">
      <c r="A1896">
        <v>13814</v>
      </c>
      <c r="B1896" t="s">
        <v>2170</v>
      </c>
      <c r="C1896" t="s">
        <v>16</v>
      </c>
      <c r="D1896" t="s">
        <v>17</v>
      </c>
      <c r="E1896" t="s">
        <v>18</v>
      </c>
      <c r="F1896">
        <v>0</v>
      </c>
      <c r="G1896" t="str">
        <f t="shared" si="58"/>
        <v>Servidor remunerado (unidade)</v>
      </c>
      <c r="H1896" t="str">
        <f t="shared" si="59"/>
        <v>13814 - Administração de pessoal e encargos sociais - GERED - ADR - Caçador</v>
      </c>
    </row>
    <row r="1897" spans="1:8" hidden="1" x14ac:dyDescent="0.25">
      <c r="A1897">
        <v>13815</v>
      </c>
      <c r="B1897" t="s">
        <v>2171</v>
      </c>
      <c r="C1897" t="s">
        <v>16</v>
      </c>
      <c r="D1897" t="s">
        <v>25</v>
      </c>
      <c r="E1897" t="s">
        <v>18</v>
      </c>
      <c r="F1897">
        <v>0</v>
      </c>
      <c r="G1897" t="str">
        <f t="shared" si="58"/>
        <v>Servidor capacitado (unidade)</v>
      </c>
      <c r="H1897" t="str">
        <f t="shared" si="59"/>
        <v>13815 - Capacitação profissional dos agentes públicos - ADR - Caçador</v>
      </c>
    </row>
    <row r="1898" spans="1:8" hidden="1" x14ac:dyDescent="0.25">
      <c r="A1898">
        <v>13816</v>
      </c>
      <c r="B1898" t="s">
        <v>2172</v>
      </c>
      <c r="C1898" t="s">
        <v>16</v>
      </c>
      <c r="D1898" t="s">
        <v>20</v>
      </c>
      <c r="E1898" t="s">
        <v>18</v>
      </c>
      <c r="F1898">
        <v>1</v>
      </c>
      <c r="G1898" t="str">
        <f t="shared" si="58"/>
        <v>Unidade gestora mantida (unidade)</v>
      </c>
      <c r="H1898" t="str">
        <f t="shared" si="59"/>
        <v>13816 - Administração e manutenção dos serviços administrativos gerais - ADR - Criciúma</v>
      </c>
    </row>
    <row r="1899" spans="1:8" hidden="1" x14ac:dyDescent="0.25">
      <c r="A1899">
        <v>13817</v>
      </c>
      <c r="B1899" t="s">
        <v>2173</v>
      </c>
      <c r="C1899" t="s">
        <v>16</v>
      </c>
      <c r="D1899" t="s">
        <v>30</v>
      </c>
      <c r="E1899" t="s">
        <v>31</v>
      </c>
      <c r="F1899">
        <v>325</v>
      </c>
      <c r="G1899" t="str">
        <f t="shared" si="58"/>
        <v>Rodovia conservada (km)</v>
      </c>
      <c r="H1899" t="str">
        <f t="shared" si="59"/>
        <v>13817 - Manutenção rotineira de rodovias - ADR - Criciúma</v>
      </c>
    </row>
    <row r="1900" spans="1:8" hidden="1" x14ac:dyDescent="0.25">
      <c r="A1900">
        <v>13818</v>
      </c>
      <c r="B1900" t="s">
        <v>2174</v>
      </c>
      <c r="C1900" t="s">
        <v>16</v>
      </c>
      <c r="D1900" t="s">
        <v>20</v>
      </c>
      <c r="E1900" t="s">
        <v>18</v>
      </c>
      <c r="F1900">
        <v>1</v>
      </c>
      <c r="G1900" t="str">
        <f t="shared" si="58"/>
        <v>Unidade gestora mantida (unidade)</v>
      </c>
      <c r="H1900" t="str">
        <f t="shared" si="59"/>
        <v>13818 - Administração e manutenção da Gerência Regional de Educação - ADR - Criciúma</v>
      </c>
    </row>
    <row r="1901" spans="1:8" hidden="1" x14ac:dyDescent="0.25">
      <c r="A1901">
        <v>13819</v>
      </c>
      <c r="B1901" t="s">
        <v>2175</v>
      </c>
      <c r="C1901" t="s">
        <v>16</v>
      </c>
      <c r="D1901" t="s">
        <v>17</v>
      </c>
      <c r="E1901" t="s">
        <v>18</v>
      </c>
      <c r="F1901">
        <v>35</v>
      </c>
      <c r="G1901" t="str">
        <f t="shared" si="58"/>
        <v>Servidor remunerado (unidade)</v>
      </c>
      <c r="H1901" t="str">
        <f t="shared" si="59"/>
        <v>13819 - Administração de pessoal e encargos sociais - ADR - Curitibanos</v>
      </c>
    </row>
    <row r="1902" spans="1:8" hidden="1" x14ac:dyDescent="0.25">
      <c r="A1902">
        <v>13820</v>
      </c>
      <c r="B1902" t="s">
        <v>2176</v>
      </c>
      <c r="C1902" t="s">
        <v>16</v>
      </c>
      <c r="D1902" t="s">
        <v>20</v>
      </c>
      <c r="E1902" t="s">
        <v>18</v>
      </c>
      <c r="F1902">
        <v>1</v>
      </c>
      <c r="G1902" t="str">
        <f t="shared" si="58"/>
        <v>Unidade gestora mantida (unidade)</v>
      </c>
      <c r="H1902" t="str">
        <f t="shared" si="59"/>
        <v>13820 - Administração e manutenção da Gerência Regional de Educação - ADR - Curitibanos</v>
      </c>
    </row>
    <row r="1903" spans="1:8" hidden="1" x14ac:dyDescent="0.25">
      <c r="A1903">
        <v>13821</v>
      </c>
      <c r="B1903" t="s">
        <v>2177</v>
      </c>
      <c r="C1903" t="s">
        <v>16</v>
      </c>
      <c r="D1903" t="s">
        <v>219</v>
      </c>
      <c r="E1903" t="s">
        <v>18</v>
      </c>
      <c r="F1903">
        <v>61</v>
      </c>
      <c r="G1903" t="str">
        <f t="shared" si="58"/>
        <v>Escola mantida (unidade)</v>
      </c>
      <c r="H1903" t="str">
        <f t="shared" si="59"/>
        <v>13821 - AP - Manutenção e reforma de escolas - educação básica - ADR - Criciúma</v>
      </c>
    </row>
    <row r="1904" spans="1:8" hidden="1" x14ac:dyDescent="0.25">
      <c r="A1904">
        <v>13822</v>
      </c>
      <c r="B1904" t="s">
        <v>2178</v>
      </c>
      <c r="C1904" t="s">
        <v>16</v>
      </c>
      <c r="D1904" t="s">
        <v>23</v>
      </c>
      <c r="E1904" t="s">
        <v>18</v>
      </c>
      <c r="F1904">
        <v>2</v>
      </c>
      <c r="G1904" t="str">
        <f t="shared" si="58"/>
        <v>Estagiário contratado (unidade)</v>
      </c>
      <c r="H1904" t="str">
        <f t="shared" si="59"/>
        <v>13822 - Encargos com estagiários - ADR - Curitibanos</v>
      </c>
    </row>
    <row r="1905" spans="1:8" hidden="1" x14ac:dyDescent="0.25">
      <c r="A1905">
        <v>13823</v>
      </c>
      <c r="B1905" t="s">
        <v>2179</v>
      </c>
      <c r="C1905" t="s">
        <v>16</v>
      </c>
      <c r="D1905" t="s">
        <v>553</v>
      </c>
      <c r="E1905" t="s">
        <v>18</v>
      </c>
      <c r="F1905">
        <v>1534</v>
      </c>
      <c r="G1905" t="str">
        <f t="shared" si="58"/>
        <v>Profissional capacitado (unidade)</v>
      </c>
      <c r="H1905" t="str">
        <f t="shared" si="59"/>
        <v>13823 - Capacitação de profissionais da educação básica - ADR - Criciúma</v>
      </c>
    </row>
    <row r="1906" spans="1:8" hidden="1" x14ac:dyDescent="0.25">
      <c r="A1906">
        <v>13824</v>
      </c>
      <c r="B1906" t="s">
        <v>2180</v>
      </c>
      <c r="C1906" t="s">
        <v>16</v>
      </c>
      <c r="D1906" t="s">
        <v>485</v>
      </c>
      <c r="E1906" t="s">
        <v>18</v>
      </c>
      <c r="F1906">
        <v>30791</v>
      </c>
      <c r="G1906" t="str">
        <f t="shared" si="58"/>
        <v>Aluno atendido (unidade)</v>
      </c>
      <c r="H1906" t="str">
        <f t="shared" si="59"/>
        <v>13824 - Operacionalização da educação básica - ADR - Criciúma</v>
      </c>
    </row>
    <row r="1907" spans="1:8" hidden="1" x14ac:dyDescent="0.25">
      <c r="A1907">
        <v>13825</v>
      </c>
      <c r="B1907" t="s">
        <v>2181</v>
      </c>
      <c r="C1907" t="s">
        <v>16</v>
      </c>
      <c r="D1907" t="s">
        <v>20</v>
      </c>
      <c r="E1907" t="s">
        <v>18</v>
      </c>
      <c r="F1907">
        <v>1</v>
      </c>
      <c r="G1907" t="str">
        <f t="shared" si="58"/>
        <v>Unidade gestora mantida (unidade)</v>
      </c>
      <c r="H1907" t="str">
        <f t="shared" si="59"/>
        <v>13825 - Administração e manutenção dos serviços administrativos gerais - ADR - Curitibanos</v>
      </c>
    </row>
    <row r="1908" spans="1:8" hidden="1" x14ac:dyDescent="0.25">
      <c r="A1908">
        <v>13826</v>
      </c>
      <c r="B1908" t="s">
        <v>2182</v>
      </c>
      <c r="C1908" t="s">
        <v>16</v>
      </c>
      <c r="D1908" t="s">
        <v>485</v>
      </c>
      <c r="E1908" t="s">
        <v>18</v>
      </c>
      <c r="F1908">
        <v>30791</v>
      </c>
      <c r="G1908" t="str">
        <f t="shared" si="58"/>
        <v>Aluno atendido (unidade)</v>
      </c>
      <c r="H1908" t="str">
        <f t="shared" si="59"/>
        <v>13826 - Transporte escolar dos alunos da educação básica - ADR - Criciúma</v>
      </c>
    </row>
    <row r="1909" spans="1:8" hidden="1" x14ac:dyDescent="0.25">
      <c r="A1909">
        <v>13827</v>
      </c>
      <c r="B1909" t="s">
        <v>2183</v>
      </c>
      <c r="C1909" t="s">
        <v>16</v>
      </c>
      <c r="D1909" t="s">
        <v>229</v>
      </c>
      <c r="E1909" t="s">
        <v>18</v>
      </c>
      <c r="F1909">
        <v>35</v>
      </c>
      <c r="G1909" t="str">
        <f t="shared" si="58"/>
        <v>Estação de trabalho mantida (unidade)</v>
      </c>
      <c r="H1909" t="str">
        <f t="shared" si="59"/>
        <v>13827 - Manutenção e modernização dos serviços de tecnologia da informação e comunicação - ADR - Curitibanos</v>
      </c>
    </row>
    <row r="1910" spans="1:8" hidden="1" x14ac:dyDescent="0.25">
      <c r="A1910">
        <v>13828</v>
      </c>
      <c r="B1910" t="s">
        <v>2184</v>
      </c>
      <c r="C1910" t="s">
        <v>16</v>
      </c>
      <c r="D1910" t="s">
        <v>485</v>
      </c>
      <c r="E1910" t="s">
        <v>18</v>
      </c>
      <c r="F1910">
        <v>702</v>
      </c>
      <c r="G1910" t="str">
        <f t="shared" si="58"/>
        <v>Aluno atendido (unidade)</v>
      </c>
      <c r="H1910" t="str">
        <f t="shared" si="59"/>
        <v>13828 - Operacionalização da educação profissional - ADR - Criciúma</v>
      </c>
    </row>
    <row r="1911" spans="1:8" hidden="1" x14ac:dyDescent="0.25">
      <c r="A1911">
        <v>13829</v>
      </c>
      <c r="B1911" t="s">
        <v>2185</v>
      </c>
      <c r="C1911" t="s">
        <v>16</v>
      </c>
      <c r="D1911" t="s">
        <v>30</v>
      </c>
      <c r="E1911" t="s">
        <v>31</v>
      </c>
      <c r="F1911">
        <v>141</v>
      </c>
      <c r="G1911" t="str">
        <f t="shared" si="58"/>
        <v>Rodovia conservada (km)</v>
      </c>
      <c r="H1911" t="str">
        <f t="shared" si="59"/>
        <v>13829 - Manutenção rotineira de rodovias - ADR - Curitibanos</v>
      </c>
    </row>
    <row r="1912" spans="1:8" hidden="1" x14ac:dyDescent="0.25">
      <c r="A1912">
        <v>13830</v>
      </c>
      <c r="B1912" t="s">
        <v>2186</v>
      </c>
      <c r="C1912" t="s">
        <v>16</v>
      </c>
      <c r="D1912" t="s">
        <v>286</v>
      </c>
      <c r="E1912" t="s">
        <v>18</v>
      </c>
      <c r="F1912">
        <v>12</v>
      </c>
      <c r="G1912" t="str">
        <f t="shared" si="58"/>
        <v>Município beneficiado (unidade)</v>
      </c>
      <c r="H1912" t="str">
        <f t="shared" si="59"/>
        <v>13830 - Promoção do desenvolvimento regional - ADR - Criciúma</v>
      </c>
    </row>
    <row r="1913" spans="1:8" hidden="1" x14ac:dyDescent="0.25">
      <c r="A1913">
        <v>13831</v>
      </c>
      <c r="B1913" t="s">
        <v>2187</v>
      </c>
      <c r="C1913" t="s">
        <v>16</v>
      </c>
      <c r="D1913" t="s">
        <v>553</v>
      </c>
      <c r="E1913" t="s">
        <v>18</v>
      </c>
      <c r="F1913">
        <v>394</v>
      </c>
      <c r="G1913" t="str">
        <f t="shared" si="58"/>
        <v>Profissional capacitado (unidade)</v>
      </c>
      <c r="H1913" t="str">
        <f t="shared" si="59"/>
        <v>13831 - Capacitação de profissionais da educação básica - ADR - Curitibanos</v>
      </c>
    </row>
    <row r="1914" spans="1:8" hidden="1" x14ac:dyDescent="0.25">
      <c r="A1914">
        <v>13832</v>
      </c>
      <c r="B1914" t="s">
        <v>2188</v>
      </c>
      <c r="C1914" t="s">
        <v>16</v>
      </c>
      <c r="D1914" t="s">
        <v>485</v>
      </c>
      <c r="E1914" t="s">
        <v>18</v>
      </c>
      <c r="F1914">
        <v>8477</v>
      </c>
      <c r="G1914" t="str">
        <f t="shared" si="58"/>
        <v>Aluno atendido (unidade)</v>
      </c>
      <c r="H1914" t="str">
        <f t="shared" si="59"/>
        <v>13832 - Operacionalização da educação básica - ADR - Curitibanos</v>
      </c>
    </row>
    <row r="1915" spans="1:8" hidden="1" x14ac:dyDescent="0.25">
      <c r="A1915">
        <v>13833</v>
      </c>
      <c r="B1915" t="s">
        <v>2189</v>
      </c>
      <c r="C1915" t="s">
        <v>16</v>
      </c>
      <c r="D1915" t="s">
        <v>17</v>
      </c>
      <c r="E1915" t="s">
        <v>18</v>
      </c>
      <c r="F1915">
        <v>46</v>
      </c>
      <c r="G1915" t="str">
        <f t="shared" si="58"/>
        <v>Servidor remunerado (unidade)</v>
      </c>
      <c r="H1915" t="str">
        <f t="shared" si="59"/>
        <v>13833 - Administração de pessoal e encargos sociais - GERED - ADR - Criciúma</v>
      </c>
    </row>
    <row r="1916" spans="1:8" hidden="1" x14ac:dyDescent="0.25">
      <c r="A1916">
        <v>13834</v>
      </c>
      <c r="B1916" t="s">
        <v>2190</v>
      </c>
      <c r="C1916" t="s">
        <v>16</v>
      </c>
      <c r="D1916" t="s">
        <v>485</v>
      </c>
      <c r="E1916" t="s">
        <v>18</v>
      </c>
      <c r="F1916">
        <v>8477</v>
      </c>
      <c r="G1916" t="str">
        <f t="shared" si="58"/>
        <v>Aluno atendido (unidade)</v>
      </c>
      <c r="H1916" t="str">
        <f t="shared" si="59"/>
        <v>13834 - Transporte escolar dos alunos da educação básica - ADR - Curitibanos</v>
      </c>
    </row>
    <row r="1917" spans="1:8" hidden="1" x14ac:dyDescent="0.25">
      <c r="A1917">
        <v>13835</v>
      </c>
      <c r="B1917" t="s">
        <v>2191</v>
      </c>
      <c r="C1917" t="s">
        <v>16</v>
      </c>
      <c r="D1917" t="s">
        <v>219</v>
      </c>
      <c r="E1917" t="s">
        <v>18</v>
      </c>
      <c r="F1917">
        <v>15</v>
      </c>
      <c r="G1917" t="str">
        <f t="shared" si="58"/>
        <v>Escola mantida (unidade)</v>
      </c>
      <c r="H1917" t="str">
        <f t="shared" si="59"/>
        <v>13835 - AP - Manutenção e reforma de escolas - educação básica - ADR - Curitibanos</v>
      </c>
    </row>
    <row r="1918" spans="1:8" hidden="1" x14ac:dyDescent="0.25">
      <c r="A1918">
        <v>13836</v>
      </c>
      <c r="B1918" t="s">
        <v>2192</v>
      </c>
      <c r="C1918" t="s">
        <v>16</v>
      </c>
      <c r="D1918" t="s">
        <v>25</v>
      </c>
      <c r="E1918" t="s">
        <v>18</v>
      </c>
      <c r="F1918">
        <v>72</v>
      </c>
      <c r="G1918" t="str">
        <f t="shared" si="58"/>
        <v>Servidor capacitado (unidade)</v>
      </c>
      <c r="H1918" t="str">
        <f t="shared" si="59"/>
        <v>13836 - Capacitação profissional dos agentes públicos - ADR - Criciúma</v>
      </c>
    </row>
    <row r="1919" spans="1:8" hidden="1" x14ac:dyDescent="0.25">
      <c r="A1919">
        <v>13837</v>
      </c>
      <c r="B1919" t="s">
        <v>2193</v>
      </c>
      <c r="C1919" t="s">
        <v>16</v>
      </c>
      <c r="D1919" t="s">
        <v>485</v>
      </c>
      <c r="E1919" t="s">
        <v>18</v>
      </c>
      <c r="F1919">
        <v>149</v>
      </c>
      <c r="G1919" t="str">
        <f t="shared" si="58"/>
        <v>Aluno atendido (unidade)</v>
      </c>
      <c r="H1919" t="str">
        <f t="shared" si="59"/>
        <v>13837 - Operacionalização da educação profissional - ADR - Curitibanos</v>
      </c>
    </row>
    <row r="1920" spans="1:8" hidden="1" x14ac:dyDescent="0.25">
      <c r="A1920">
        <v>13838</v>
      </c>
      <c r="B1920" t="s">
        <v>2194</v>
      </c>
      <c r="C1920" t="s">
        <v>16</v>
      </c>
      <c r="D1920" t="s">
        <v>286</v>
      </c>
      <c r="E1920" t="s">
        <v>18</v>
      </c>
      <c r="F1920">
        <v>5</v>
      </c>
      <c r="G1920" t="str">
        <f t="shared" si="58"/>
        <v>Município beneficiado (unidade)</v>
      </c>
      <c r="H1920" t="str">
        <f t="shared" si="59"/>
        <v>13838 - Promoção do desenvolvimento regional - ADR - Curitibanos</v>
      </c>
    </row>
    <row r="1921" spans="1:8" hidden="1" x14ac:dyDescent="0.25">
      <c r="A1921">
        <v>13839</v>
      </c>
      <c r="B1921" t="s">
        <v>2195</v>
      </c>
      <c r="C1921" t="s">
        <v>16</v>
      </c>
      <c r="D1921" t="s">
        <v>17</v>
      </c>
      <c r="E1921" t="s">
        <v>18</v>
      </c>
      <c r="F1921">
        <v>24</v>
      </c>
      <c r="G1921" t="str">
        <f t="shared" si="58"/>
        <v>Servidor remunerado (unidade)</v>
      </c>
      <c r="H1921" t="str">
        <f t="shared" si="59"/>
        <v>13839 - Administração de pessoal e encargos sociais - GERED - ADR - Curitibanos</v>
      </c>
    </row>
    <row r="1922" spans="1:8" hidden="1" x14ac:dyDescent="0.25">
      <c r="A1922">
        <v>13840</v>
      </c>
      <c r="B1922" t="s">
        <v>2196</v>
      </c>
      <c r="C1922" t="s">
        <v>16</v>
      </c>
      <c r="D1922" t="s">
        <v>25</v>
      </c>
      <c r="E1922" t="s">
        <v>18</v>
      </c>
      <c r="F1922">
        <v>35</v>
      </c>
      <c r="G1922" t="str">
        <f t="shared" si="58"/>
        <v>Servidor capacitado (unidade)</v>
      </c>
      <c r="H1922" t="str">
        <f t="shared" si="59"/>
        <v>13840 - Capacitação profissional dos agentes públicos - ADR - Curitibanos</v>
      </c>
    </row>
    <row r="1923" spans="1:8" hidden="1" x14ac:dyDescent="0.25">
      <c r="A1923">
        <v>13841</v>
      </c>
      <c r="B1923" t="s">
        <v>2197</v>
      </c>
      <c r="C1923" t="s">
        <v>16</v>
      </c>
      <c r="D1923" t="s">
        <v>17</v>
      </c>
      <c r="E1923" t="s">
        <v>18</v>
      </c>
      <c r="F1923">
        <v>52</v>
      </c>
      <c r="G1923" t="str">
        <f t="shared" ref="G1923:G1986" si="60">CONCATENATE(D1923," (",E1923,")")</f>
        <v>Servidor remunerado (unidade)</v>
      </c>
      <c r="H1923" t="str">
        <f t="shared" ref="H1923:H1986" si="61">CONCATENATE(A1923," - ",B1923)</f>
        <v>13841 - Administração de pessoal e encargos sociais - ADR - Araranguá</v>
      </c>
    </row>
    <row r="1924" spans="1:8" hidden="1" x14ac:dyDescent="0.25">
      <c r="A1924">
        <v>13842</v>
      </c>
      <c r="B1924" t="s">
        <v>2198</v>
      </c>
      <c r="C1924" t="s">
        <v>16</v>
      </c>
      <c r="D1924" t="s">
        <v>17</v>
      </c>
      <c r="E1924" t="s">
        <v>18</v>
      </c>
      <c r="F1924">
        <v>42</v>
      </c>
      <c r="G1924" t="str">
        <f t="shared" si="60"/>
        <v>Servidor remunerado (unidade)</v>
      </c>
      <c r="H1924" t="str">
        <f t="shared" si="61"/>
        <v>13842 - Administração de pessoal e encargos sociais - ADR - Rio do Sul</v>
      </c>
    </row>
    <row r="1925" spans="1:8" hidden="1" x14ac:dyDescent="0.25">
      <c r="A1925">
        <v>13843</v>
      </c>
      <c r="B1925" t="s">
        <v>2199</v>
      </c>
      <c r="C1925" t="s">
        <v>16</v>
      </c>
      <c r="D1925" t="s">
        <v>20</v>
      </c>
      <c r="E1925" t="s">
        <v>18</v>
      </c>
      <c r="F1925">
        <v>1</v>
      </c>
      <c r="G1925" t="str">
        <f t="shared" si="60"/>
        <v>Unidade gestora mantida (unidade)</v>
      </c>
      <c r="H1925" t="str">
        <f t="shared" si="61"/>
        <v>13843 - Administração e manutenção dos serviços administrativos gerais - ADR - Araranguá</v>
      </c>
    </row>
    <row r="1926" spans="1:8" hidden="1" x14ac:dyDescent="0.25">
      <c r="A1926">
        <v>13844</v>
      </c>
      <c r="B1926" t="s">
        <v>2200</v>
      </c>
      <c r="C1926" t="s">
        <v>16</v>
      </c>
      <c r="D1926" t="s">
        <v>23</v>
      </c>
      <c r="E1926" t="s">
        <v>18</v>
      </c>
      <c r="F1926">
        <v>2</v>
      </c>
      <c r="G1926" t="str">
        <f t="shared" si="60"/>
        <v>Estagiário contratado (unidade)</v>
      </c>
      <c r="H1926" t="str">
        <f t="shared" si="61"/>
        <v>13844 - Encargos com estagiários - ADR - Rio do Sul</v>
      </c>
    </row>
    <row r="1927" spans="1:8" hidden="1" x14ac:dyDescent="0.25">
      <c r="A1927">
        <v>13845</v>
      </c>
      <c r="B1927" t="s">
        <v>2201</v>
      </c>
      <c r="C1927" t="s">
        <v>16</v>
      </c>
      <c r="D1927" t="s">
        <v>20</v>
      </c>
      <c r="E1927" t="s">
        <v>18</v>
      </c>
      <c r="F1927">
        <v>1</v>
      </c>
      <c r="G1927" t="str">
        <f t="shared" si="60"/>
        <v>Unidade gestora mantida (unidade)</v>
      </c>
      <c r="H1927" t="str">
        <f t="shared" si="61"/>
        <v>13845 - Administração e manutenção dos serviços administrativos gerais - ADR - Rio do Sul</v>
      </c>
    </row>
    <row r="1928" spans="1:8" hidden="1" x14ac:dyDescent="0.25">
      <c r="A1928">
        <v>13846</v>
      </c>
      <c r="B1928" t="s">
        <v>2202</v>
      </c>
      <c r="C1928" t="s">
        <v>16</v>
      </c>
      <c r="D1928" t="s">
        <v>23</v>
      </c>
      <c r="E1928" t="s">
        <v>18</v>
      </c>
      <c r="F1928">
        <v>2</v>
      </c>
      <c r="G1928" t="str">
        <f t="shared" si="60"/>
        <v>Estagiário contratado (unidade)</v>
      </c>
      <c r="H1928" t="str">
        <f t="shared" si="61"/>
        <v>13846 - Encargos com estagiários - ADR - Araranguá</v>
      </c>
    </row>
    <row r="1929" spans="1:8" hidden="1" x14ac:dyDescent="0.25">
      <c r="A1929">
        <v>13847</v>
      </c>
      <c r="B1929" t="s">
        <v>2203</v>
      </c>
      <c r="C1929" t="s">
        <v>16</v>
      </c>
      <c r="D1929" t="s">
        <v>20</v>
      </c>
      <c r="E1929" t="s">
        <v>18</v>
      </c>
      <c r="F1929">
        <v>1</v>
      </c>
      <c r="G1929" t="str">
        <f t="shared" si="60"/>
        <v>Unidade gestora mantida (unidade)</v>
      </c>
      <c r="H1929" t="str">
        <f t="shared" si="61"/>
        <v>13847 - Administração e manutenção da Gerência Regional de Educação - ADR - Rio do Sul</v>
      </c>
    </row>
    <row r="1930" spans="1:8" hidden="1" x14ac:dyDescent="0.25">
      <c r="A1930">
        <v>13848</v>
      </c>
      <c r="B1930" t="s">
        <v>2204</v>
      </c>
      <c r="C1930" t="s">
        <v>16</v>
      </c>
      <c r="D1930" t="s">
        <v>30</v>
      </c>
      <c r="E1930" t="s">
        <v>31</v>
      </c>
      <c r="F1930">
        <v>75</v>
      </c>
      <c r="G1930" t="str">
        <f t="shared" si="60"/>
        <v>Rodovia conservada (km)</v>
      </c>
      <c r="H1930" t="str">
        <f t="shared" si="61"/>
        <v>13848 - Manutenção rotineira de rodovias - ADR - Rio do Sul</v>
      </c>
    </row>
    <row r="1931" spans="1:8" hidden="1" x14ac:dyDescent="0.25">
      <c r="A1931">
        <v>13849</v>
      </c>
      <c r="B1931" t="s">
        <v>2205</v>
      </c>
      <c r="C1931" t="s">
        <v>16</v>
      </c>
      <c r="D1931" t="s">
        <v>229</v>
      </c>
      <c r="E1931" t="s">
        <v>18</v>
      </c>
      <c r="F1931">
        <v>52</v>
      </c>
      <c r="G1931" t="str">
        <f t="shared" si="60"/>
        <v>Estação de trabalho mantida (unidade)</v>
      </c>
      <c r="H1931" t="str">
        <f t="shared" si="61"/>
        <v>13849 - Manutenção e modernização dos serviços de tecnologia da informação e comunicação - ADR - Araranguá</v>
      </c>
    </row>
    <row r="1932" spans="1:8" hidden="1" x14ac:dyDescent="0.25">
      <c r="A1932">
        <v>13850</v>
      </c>
      <c r="B1932" t="s">
        <v>2206</v>
      </c>
      <c r="C1932" t="s">
        <v>16</v>
      </c>
      <c r="D1932" t="s">
        <v>553</v>
      </c>
      <c r="E1932" t="s">
        <v>18</v>
      </c>
      <c r="F1932">
        <v>474</v>
      </c>
      <c r="G1932" t="str">
        <f t="shared" si="60"/>
        <v>Profissional capacitado (unidade)</v>
      </c>
      <c r="H1932" t="str">
        <f t="shared" si="61"/>
        <v>13850 - Capacitação de profissionais da educação básica - ADR - Rio do Sul</v>
      </c>
    </row>
    <row r="1933" spans="1:8" hidden="1" x14ac:dyDescent="0.25">
      <c r="A1933">
        <v>13851</v>
      </c>
      <c r="B1933" t="s">
        <v>2207</v>
      </c>
      <c r="C1933" t="s">
        <v>16</v>
      </c>
      <c r="D1933" t="s">
        <v>30</v>
      </c>
      <c r="E1933" t="s">
        <v>31</v>
      </c>
      <c r="F1933">
        <v>236</v>
      </c>
      <c r="G1933" t="str">
        <f t="shared" si="60"/>
        <v>Rodovia conservada (km)</v>
      </c>
      <c r="H1933" t="str">
        <f t="shared" si="61"/>
        <v>13851 - Manutenção rotineira de rodovias - ADR - Araranguá</v>
      </c>
    </row>
    <row r="1934" spans="1:8" hidden="1" x14ac:dyDescent="0.25">
      <c r="A1934">
        <v>13852</v>
      </c>
      <c r="B1934" t="s">
        <v>2208</v>
      </c>
      <c r="C1934" t="s">
        <v>16</v>
      </c>
      <c r="D1934" t="s">
        <v>485</v>
      </c>
      <c r="E1934" t="s">
        <v>18</v>
      </c>
      <c r="F1934">
        <v>30648</v>
      </c>
      <c r="G1934" t="str">
        <f t="shared" si="60"/>
        <v>Aluno atendido (unidade)</v>
      </c>
      <c r="H1934" t="str">
        <f t="shared" si="61"/>
        <v>13852 - Operacionalização da educação básica - ADR - Rio do Sul</v>
      </c>
    </row>
    <row r="1935" spans="1:8" hidden="1" x14ac:dyDescent="0.25">
      <c r="A1935">
        <v>13853</v>
      </c>
      <c r="B1935" t="s">
        <v>2209</v>
      </c>
      <c r="C1935" t="s">
        <v>16</v>
      </c>
      <c r="D1935" t="s">
        <v>219</v>
      </c>
      <c r="E1935" t="s">
        <v>18</v>
      </c>
      <c r="F1935">
        <v>70</v>
      </c>
      <c r="G1935" t="str">
        <f t="shared" si="60"/>
        <v>Escola mantida (unidade)</v>
      </c>
      <c r="H1935" t="str">
        <f t="shared" si="61"/>
        <v>13853 - AP - Manutenção e reforma de escolas - educação básica - ADR - Rio do Sul</v>
      </c>
    </row>
    <row r="1936" spans="1:8" hidden="1" x14ac:dyDescent="0.25">
      <c r="A1936">
        <v>13854</v>
      </c>
      <c r="B1936" t="s">
        <v>2210</v>
      </c>
      <c r="C1936" t="s">
        <v>16</v>
      </c>
      <c r="D1936" t="s">
        <v>20</v>
      </c>
      <c r="E1936" t="s">
        <v>18</v>
      </c>
      <c r="F1936">
        <v>1</v>
      </c>
      <c r="G1936" t="str">
        <f t="shared" si="60"/>
        <v>Unidade gestora mantida (unidade)</v>
      </c>
      <c r="H1936" t="str">
        <f t="shared" si="61"/>
        <v>13854 - Administração e manutenção da Gerência Regional de Educação - ADR - Araranguá</v>
      </c>
    </row>
    <row r="1937" spans="1:8" hidden="1" x14ac:dyDescent="0.25">
      <c r="A1937">
        <v>13855</v>
      </c>
      <c r="B1937" t="s">
        <v>2211</v>
      </c>
      <c r="C1937" t="s">
        <v>16</v>
      </c>
      <c r="D1937" t="s">
        <v>485</v>
      </c>
      <c r="E1937" t="s">
        <v>18</v>
      </c>
      <c r="F1937">
        <v>30648</v>
      </c>
      <c r="G1937" t="str">
        <f t="shared" si="60"/>
        <v>Aluno atendido (unidade)</v>
      </c>
      <c r="H1937" t="str">
        <f t="shared" si="61"/>
        <v>13855 - Transporte escolar dos alunos da educação básica - ADR - Rio do Sul</v>
      </c>
    </row>
    <row r="1938" spans="1:8" hidden="1" x14ac:dyDescent="0.25">
      <c r="A1938">
        <v>13856</v>
      </c>
      <c r="B1938" t="s">
        <v>2212</v>
      </c>
      <c r="C1938" t="s">
        <v>16</v>
      </c>
      <c r="D1938" t="s">
        <v>485</v>
      </c>
      <c r="E1938" t="s">
        <v>18</v>
      </c>
      <c r="F1938">
        <v>240</v>
      </c>
      <c r="G1938" t="str">
        <f t="shared" si="60"/>
        <v>Aluno atendido (unidade)</v>
      </c>
      <c r="H1938" t="str">
        <f t="shared" si="61"/>
        <v>13856 - Operacionalização da educação profissional - ADR - Rio do Sul</v>
      </c>
    </row>
    <row r="1939" spans="1:8" hidden="1" x14ac:dyDescent="0.25">
      <c r="A1939">
        <v>13857</v>
      </c>
      <c r="B1939" t="s">
        <v>2213</v>
      </c>
      <c r="C1939" t="s">
        <v>16</v>
      </c>
      <c r="D1939" t="s">
        <v>553</v>
      </c>
      <c r="E1939" t="s">
        <v>18</v>
      </c>
      <c r="F1939">
        <v>999</v>
      </c>
      <c r="G1939" t="str">
        <f t="shared" si="60"/>
        <v>Profissional capacitado (unidade)</v>
      </c>
      <c r="H1939" t="str">
        <f t="shared" si="61"/>
        <v>13857 - Capacitação de profissionais da educação básica - ADR - Araranguá</v>
      </c>
    </row>
    <row r="1940" spans="1:8" hidden="1" x14ac:dyDescent="0.25">
      <c r="A1940">
        <v>13858</v>
      </c>
      <c r="B1940" t="s">
        <v>2214</v>
      </c>
      <c r="C1940" t="s">
        <v>16</v>
      </c>
      <c r="D1940" t="s">
        <v>229</v>
      </c>
      <c r="E1940" t="s">
        <v>18</v>
      </c>
      <c r="F1940">
        <v>42</v>
      </c>
      <c r="G1940" t="str">
        <f t="shared" si="60"/>
        <v>Estação de trabalho mantida (unidade)</v>
      </c>
      <c r="H1940" t="str">
        <f t="shared" si="61"/>
        <v>13858 - Manutenção e modernização dos serviços de tecnologia da informação e comunicação - ADR - Rio do Sul</v>
      </c>
    </row>
    <row r="1941" spans="1:8" hidden="1" x14ac:dyDescent="0.25">
      <c r="A1941">
        <v>13859</v>
      </c>
      <c r="B1941" t="s">
        <v>2215</v>
      </c>
      <c r="C1941" t="s">
        <v>16</v>
      </c>
      <c r="D1941" t="s">
        <v>485</v>
      </c>
      <c r="E1941" t="s">
        <v>18</v>
      </c>
      <c r="F1941">
        <v>17766</v>
      </c>
      <c r="G1941" t="str">
        <f t="shared" si="60"/>
        <v>Aluno atendido (unidade)</v>
      </c>
      <c r="H1941" t="str">
        <f t="shared" si="61"/>
        <v>13859 - Transporte escolar dos alunos da educação básica - ADR - Araranguá</v>
      </c>
    </row>
    <row r="1942" spans="1:8" hidden="1" x14ac:dyDescent="0.25">
      <c r="A1942">
        <v>13860</v>
      </c>
      <c r="B1942" t="s">
        <v>2216</v>
      </c>
      <c r="C1942" t="s">
        <v>16</v>
      </c>
      <c r="D1942" t="s">
        <v>286</v>
      </c>
      <c r="E1942" t="s">
        <v>18</v>
      </c>
      <c r="F1942">
        <v>7</v>
      </c>
      <c r="G1942" t="str">
        <f t="shared" si="60"/>
        <v>Município beneficiado (unidade)</v>
      </c>
      <c r="H1942" t="str">
        <f t="shared" si="61"/>
        <v>13860 - Promoção do desenvolvimento regional - ADR - Rio do Sul</v>
      </c>
    </row>
    <row r="1943" spans="1:8" hidden="1" x14ac:dyDescent="0.25">
      <c r="A1943">
        <v>13861</v>
      </c>
      <c r="B1943" t="s">
        <v>2217</v>
      </c>
      <c r="C1943" t="s">
        <v>16</v>
      </c>
      <c r="D1943" t="s">
        <v>485</v>
      </c>
      <c r="E1943" t="s">
        <v>18</v>
      </c>
      <c r="F1943">
        <v>1776.6</v>
      </c>
      <c r="G1943" t="str">
        <f t="shared" si="60"/>
        <v>Aluno atendido (unidade)</v>
      </c>
      <c r="H1943" t="str">
        <f t="shared" si="61"/>
        <v>13861 - Operacionalização da educação básica - ADR - Araranguá</v>
      </c>
    </row>
    <row r="1944" spans="1:8" hidden="1" x14ac:dyDescent="0.25">
      <c r="A1944">
        <v>13862</v>
      </c>
      <c r="B1944" t="s">
        <v>2218</v>
      </c>
      <c r="C1944" t="s">
        <v>16</v>
      </c>
      <c r="D1944" t="s">
        <v>17</v>
      </c>
      <c r="E1944" t="s">
        <v>18</v>
      </c>
      <c r="F1944">
        <v>29</v>
      </c>
      <c r="G1944" t="str">
        <f t="shared" si="60"/>
        <v>Servidor remunerado (unidade)</v>
      </c>
      <c r="H1944" t="str">
        <f t="shared" si="61"/>
        <v>13862 - Administração de pessoal e encargos sociais - GERED - ADR - Rio do Sul</v>
      </c>
    </row>
    <row r="1945" spans="1:8" hidden="1" x14ac:dyDescent="0.25">
      <c r="A1945">
        <v>13863</v>
      </c>
      <c r="B1945" t="s">
        <v>2219</v>
      </c>
      <c r="C1945" t="s">
        <v>16</v>
      </c>
      <c r="D1945" t="s">
        <v>25</v>
      </c>
      <c r="E1945" t="s">
        <v>18</v>
      </c>
      <c r="F1945">
        <v>42</v>
      </c>
      <c r="G1945" t="str">
        <f t="shared" si="60"/>
        <v>Servidor capacitado (unidade)</v>
      </c>
      <c r="H1945" t="str">
        <f t="shared" si="61"/>
        <v>13863 - Capacitação profissional dos agentes públicos - ADR - Rio do Sul</v>
      </c>
    </row>
    <row r="1946" spans="1:8" hidden="1" x14ac:dyDescent="0.25">
      <c r="A1946">
        <v>13864</v>
      </c>
      <c r="B1946" t="s">
        <v>2220</v>
      </c>
      <c r="C1946" t="s">
        <v>16</v>
      </c>
      <c r="D1946" t="s">
        <v>17</v>
      </c>
      <c r="E1946" t="s">
        <v>18</v>
      </c>
      <c r="F1946">
        <v>0</v>
      </c>
      <c r="G1946" t="str">
        <f t="shared" si="60"/>
        <v>Servidor remunerado (unidade)</v>
      </c>
      <c r="H1946" t="str">
        <f t="shared" si="61"/>
        <v>13864 - Administração de pessoal e encargos sociais - ADR - Ituporanga</v>
      </c>
    </row>
    <row r="1947" spans="1:8" hidden="1" x14ac:dyDescent="0.25">
      <c r="A1947">
        <v>13865</v>
      </c>
      <c r="B1947" t="s">
        <v>2221</v>
      </c>
      <c r="C1947" t="s">
        <v>16</v>
      </c>
      <c r="D1947" t="s">
        <v>219</v>
      </c>
      <c r="E1947" t="s">
        <v>18</v>
      </c>
      <c r="F1947">
        <v>42</v>
      </c>
      <c r="G1947" t="str">
        <f t="shared" si="60"/>
        <v>Escola mantida (unidade)</v>
      </c>
      <c r="H1947" t="str">
        <f t="shared" si="61"/>
        <v>13865 - AP - Manutenção e reforma de escolas - educação básica - ADR - Araranguá</v>
      </c>
    </row>
    <row r="1948" spans="1:8" hidden="1" x14ac:dyDescent="0.25">
      <c r="A1948">
        <v>13866</v>
      </c>
      <c r="B1948" t="s">
        <v>2222</v>
      </c>
      <c r="C1948" t="s">
        <v>16</v>
      </c>
      <c r="D1948" t="s">
        <v>20</v>
      </c>
      <c r="E1948" t="s">
        <v>18</v>
      </c>
      <c r="F1948">
        <v>0</v>
      </c>
      <c r="G1948" t="str">
        <f t="shared" si="60"/>
        <v>Unidade gestora mantida (unidade)</v>
      </c>
      <c r="H1948" t="str">
        <f t="shared" si="61"/>
        <v>13866 - Administração e manutenção da Gerência Regional de Educação - ADR - Ituporanga</v>
      </c>
    </row>
    <row r="1949" spans="1:8" hidden="1" x14ac:dyDescent="0.25">
      <c r="A1949">
        <v>13867</v>
      </c>
      <c r="B1949" t="s">
        <v>2223</v>
      </c>
      <c r="C1949" t="s">
        <v>16</v>
      </c>
      <c r="D1949" t="s">
        <v>286</v>
      </c>
      <c r="E1949" t="s">
        <v>18</v>
      </c>
      <c r="F1949">
        <v>15</v>
      </c>
      <c r="G1949" t="str">
        <f t="shared" si="60"/>
        <v>Município beneficiado (unidade)</v>
      </c>
      <c r="H1949" t="str">
        <f t="shared" si="61"/>
        <v>13867 - Promoção do desenvolvimento regional - ADR - Araranguá</v>
      </c>
    </row>
    <row r="1950" spans="1:8" hidden="1" x14ac:dyDescent="0.25">
      <c r="A1950">
        <v>13868</v>
      </c>
      <c r="B1950" t="s">
        <v>2224</v>
      </c>
      <c r="C1950" t="s">
        <v>16</v>
      </c>
      <c r="D1950" t="s">
        <v>20</v>
      </c>
      <c r="E1950" t="s">
        <v>18</v>
      </c>
      <c r="F1950">
        <v>0</v>
      </c>
      <c r="G1950" t="str">
        <f t="shared" si="60"/>
        <v>Unidade gestora mantida (unidade)</v>
      </c>
      <c r="H1950" t="str">
        <f t="shared" si="61"/>
        <v>13868 - Administração e manutenção dos serviços administrativos gerais - ADR - Ituporanga</v>
      </c>
    </row>
    <row r="1951" spans="1:8" hidden="1" x14ac:dyDescent="0.25">
      <c r="A1951">
        <v>13869</v>
      </c>
      <c r="B1951" t="s">
        <v>2225</v>
      </c>
      <c r="C1951" t="s">
        <v>16</v>
      </c>
      <c r="D1951" t="s">
        <v>23</v>
      </c>
      <c r="E1951" t="s">
        <v>18</v>
      </c>
      <c r="F1951">
        <v>0</v>
      </c>
      <c r="G1951" t="str">
        <f t="shared" si="60"/>
        <v>Estagiário contratado (unidade)</v>
      </c>
      <c r="H1951" t="str">
        <f t="shared" si="61"/>
        <v>13869 - Encargos com estagiários - ADR - Ituporanga</v>
      </c>
    </row>
    <row r="1952" spans="1:8" hidden="1" x14ac:dyDescent="0.25">
      <c r="A1952">
        <v>13870</v>
      </c>
      <c r="B1952" t="s">
        <v>2226</v>
      </c>
      <c r="C1952" t="s">
        <v>16</v>
      </c>
      <c r="D1952" t="s">
        <v>17</v>
      </c>
      <c r="E1952" t="s">
        <v>18</v>
      </c>
      <c r="F1952">
        <v>33</v>
      </c>
      <c r="G1952" t="str">
        <f t="shared" si="60"/>
        <v>Servidor remunerado (unidade)</v>
      </c>
      <c r="H1952" t="str">
        <f t="shared" si="61"/>
        <v>13870 - Administração de pessoal e encargos sociais - GERED - ADR - Araranguá</v>
      </c>
    </row>
    <row r="1953" spans="1:8" hidden="1" x14ac:dyDescent="0.25">
      <c r="A1953">
        <v>13871</v>
      </c>
      <c r="B1953" t="s">
        <v>2227</v>
      </c>
      <c r="C1953" t="s">
        <v>16</v>
      </c>
      <c r="D1953" t="s">
        <v>229</v>
      </c>
      <c r="E1953" t="s">
        <v>18</v>
      </c>
      <c r="F1953">
        <v>0</v>
      </c>
      <c r="G1953" t="str">
        <f t="shared" si="60"/>
        <v>Estação de trabalho mantida (unidade)</v>
      </c>
      <c r="H1953" t="str">
        <f t="shared" si="61"/>
        <v>13871 - Manutenção e modernização dos serviços de tecnologia da informação e comunicação - ADR - Ituporanga</v>
      </c>
    </row>
    <row r="1954" spans="1:8" hidden="1" x14ac:dyDescent="0.25">
      <c r="A1954">
        <v>13872</v>
      </c>
      <c r="B1954" t="s">
        <v>2228</v>
      </c>
      <c r="C1954" t="s">
        <v>16</v>
      </c>
      <c r="D1954" t="s">
        <v>25</v>
      </c>
      <c r="E1954" t="s">
        <v>18</v>
      </c>
      <c r="F1954">
        <v>52</v>
      </c>
      <c r="G1954" t="str">
        <f t="shared" si="60"/>
        <v>Servidor capacitado (unidade)</v>
      </c>
      <c r="H1954" t="str">
        <f t="shared" si="61"/>
        <v>13872 - Capacitação profissional dos agentes públicos - ADR - Araranguá</v>
      </c>
    </row>
    <row r="1955" spans="1:8" hidden="1" x14ac:dyDescent="0.25">
      <c r="A1955">
        <v>13873</v>
      </c>
      <c r="B1955" t="s">
        <v>2229</v>
      </c>
      <c r="C1955" t="s">
        <v>16</v>
      </c>
      <c r="D1955" t="s">
        <v>30</v>
      </c>
      <c r="E1955" t="s">
        <v>31</v>
      </c>
      <c r="F1955">
        <v>0</v>
      </c>
      <c r="G1955" t="str">
        <f t="shared" si="60"/>
        <v>Rodovia conservada (km)</v>
      </c>
      <c r="H1955" t="str">
        <f t="shared" si="61"/>
        <v>13873 - AP - Manutenção rotineira de rodovias - ADR - Ituporanga</v>
      </c>
    </row>
    <row r="1956" spans="1:8" hidden="1" x14ac:dyDescent="0.25">
      <c r="A1956">
        <v>13874</v>
      </c>
      <c r="B1956" t="s">
        <v>2230</v>
      </c>
      <c r="C1956" t="s">
        <v>16</v>
      </c>
      <c r="D1956" t="s">
        <v>553</v>
      </c>
      <c r="E1956" t="s">
        <v>18</v>
      </c>
      <c r="F1956">
        <v>0</v>
      </c>
      <c r="G1956" t="str">
        <f t="shared" si="60"/>
        <v>Profissional capacitado (unidade)</v>
      </c>
      <c r="H1956" t="str">
        <f t="shared" si="61"/>
        <v>13874 - Capacitação de profissionais da educação básica - ADR - Ituporanga</v>
      </c>
    </row>
    <row r="1957" spans="1:8" hidden="1" x14ac:dyDescent="0.25">
      <c r="A1957">
        <v>13875</v>
      </c>
      <c r="B1957" t="s">
        <v>2231</v>
      </c>
      <c r="C1957" t="s">
        <v>16</v>
      </c>
      <c r="D1957" t="s">
        <v>485</v>
      </c>
      <c r="E1957" t="s">
        <v>18</v>
      </c>
      <c r="F1957">
        <v>0</v>
      </c>
      <c r="G1957" t="str">
        <f t="shared" si="60"/>
        <v>Aluno atendido (unidade)</v>
      </c>
      <c r="H1957" t="str">
        <f t="shared" si="61"/>
        <v>13875 - Operacionalização da educação básica - ADR - Ituporanga</v>
      </c>
    </row>
    <row r="1958" spans="1:8" hidden="1" x14ac:dyDescent="0.25">
      <c r="A1958">
        <v>13876</v>
      </c>
      <c r="B1958" t="s">
        <v>2232</v>
      </c>
      <c r="C1958" t="s">
        <v>16</v>
      </c>
      <c r="D1958" t="s">
        <v>219</v>
      </c>
      <c r="E1958" t="s">
        <v>18</v>
      </c>
      <c r="F1958">
        <v>0</v>
      </c>
      <c r="G1958" t="str">
        <f t="shared" si="60"/>
        <v>Escola mantida (unidade)</v>
      </c>
      <c r="H1958" t="str">
        <f t="shared" si="61"/>
        <v>13876 - AP - Manutenção e reforma de escolas - educação básica - ADR - Ituporanga</v>
      </c>
    </row>
    <row r="1959" spans="1:8" hidden="1" x14ac:dyDescent="0.25">
      <c r="A1959">
        <v>13877</v>
      </c>
      <c r="B1959" t="s">
        <v>2233</v>
      </c>
      <c r="C1959" t="s">
        <v>16</v>
      </c>
      <c r="D1959" t="s">
        <v>17</v>
      </c>
      <c r="E1959" t="s">
        <v>18</v>
      </c>
      <c r="F1959">
        <v>77</v>
      </c>
      <c r="G1959" t="str">
        <f t="shared" si="60"/>
        <v>Servidor remunerado (unidade)</v>
      </c>
      <c r="H1959" t="str">
        <f t="shared" si="61"/>
        <v>13877 - Administração de pessoal e encargos sociais - ADR - Joinville</v>
      </c>
    </row>
    <row r="1960" spans="1:8" hidden="1" x14ac:dyDescent="0.25">
      <c r="A1960">
        <v>13878</v>
      </c>
      <c r="B1960" t="s">
        <v>2234</v>
      </c>
      <c r="C1960" t="s">
        <v>16</v>
      </c>
      <c r="D1960" t="s">
        <v>20</v>
      </c>
      <c r="E1960" t="s">
        <v>18</v>
      </c>
      <c r="F1960">
        <v>1</v>
      </c>
      <c r="G1960" t="str">
        <f t="shared" si="60"/>
        <v>Unidade gestora mantida (unidade)</v>
      </c>
      <c r="H1960" t="str">
        <f t="shared" si="61"/>
        <v>13878 - Administração e manutenção dos serviços administrativos gerais - ADR - Joinville</v>
      </c>
    </row>
    <row r="1961" spans="1:8" hidden="1" x14ac:dyDescent="0.25">
      <c r="A1961">
        <v>13879</v>
      </c>
      <c r="B1961" t="s">
        <v>2235</v>
      </c>
      <c r="C1961" t="s">
        <v>16</v>
      </c>
      <c r="D1961" t="s">
        <v>485</v>
      </c>
      <c r="E1961" t="s">
        <v>18</v>
      </c>
      <c r="F1961">
        <v>0</v>
      </c>
      <c r="G1961" t="str">
        <f t="shared" si="60"/>
        <v>Aluno atendido (unidade)</v>
      </c>
      <c r="H1961" t="str">
        <f t="shared" si="61"/>
        <v>13879 - Transporte escolar dos alunos da educação básica - ADR - Ituporanga</v>
      </c>
    </row>
    <row r="1962" spans="1:8" hidden="1" x14ac:dyDescent="0.25">
      <c r="A1962">
        <v>13880</v>
      </c>
      <c r="B1962" t="s">
        <v>2236</v>
      </c>
      <c r="C1962" t="s">
        <v>16</v>
      </c>
      <c r="D1962" t="s">
        <v>286</v>
      </c>
      <c r="E1962" t="s">
        <v>18</v>
      </c>
      <c r="F1962">
        <v>0</v>
      </c>
      <c r="G1962" t="str">
        <f t="shared" si="60"/>
        <v>Município beneficiado (unidade)</v>
      </c>
      <c r="H1962" t="str">
        <f t="shared" si="61"/>
        <v>13880 - Promoção do desenvolvimento regional - ADR - Ituporanga</v>
      </c>
    </row>
    <row r="1963" spans="1:8" hidden="1" x14ac:dyDescent="0.25">
      <c r="A1963">
        <v>13881</v>
      </c>
      <c r="B1963" t="s">
        <v>2237</v>
      </c>
      <c r="C1963" t="s">
        <v>16</v>
      </c>
      <c r="D1963" t="s">
        <v>17</v>
      </c>
      <c r="E1963" t="s">
        <v>18</v>
      </c>
      <c r="F1963">
        <v>0</v>
      </c>
      <c r="G1963" t="str">
        <f t="shared" si="60"/>
        <v>Servidor remunerado (unidade)</v>
      </c>
      <c r="H1963" t="str">
        <f t="shared" si="61"/>
        <v>13881 - Administração de pessoal e encargos sociais - GERED - ADR - Ituporanga</v>
      </c>
    </row>
    <row r="1964" spans="1:8" hidden="1" x14ac:dyDescent="0.25">
      <c r="A1964">
        <v>13882</v>
      </c>
      <c r="B1964" t="s">
        <v>2238</v>
      </c>
      <c r="C1964" t="s">
        <v>16</v>
      </c>
      <c r="D1964" t="s">
        <v>25</v>
      </c>
      <c r="E1964" t="s">
        <v>18</v>
      </c>
      <c r="F1964">
        <v>0</v>
      </c>
      <c r="G1964" t="str">
        <f t="shared" si="60"/>
        <v>Servidor capacitado (unidade)</v>
      </c>
      <c r="H1964" t="str">
        <f t="shared" si="61"/>
        <v>13882 - Capacitação profissional dos agentes públicos - ADR - Ituporanga</v>
      </c>
    </row>
    <row r="1965" spans="1:8" hidden="1" x14ac:dyDescent="0.25">
      <c r="A1965">
        <v>13883</v>
      </c>
      <c r="B1965" t="s">
        <v>2239</v>
      </c>
      <c r="C1965" t="s">
        <v>16</v>
      </c>
      <c r="D1965" t="s">
        <v>25</v>
      </c>
      <c r="E1965" t="s">
        <v>18</v>
      </c>
      <c r="F1965">
        <v>47</v>
      </c>
      <c r="G1965" t="str">
        <f t="shared" si="60"/>
        <v>Servidor capacitado (unidade)</v>
      </c>
      <c r="H1965" t="str">
        <f t="shared" si="61"/>
        <v>13883 - Capacitação profissional dos agentes públicos - ADR - Jaraguá do Sul</v>
      </c>
    </row>
    <row r="1966" spans="1:8" hidden="1" x14ac:dyDescent="0.25">
      <c r="A1966">
        <v>13884</v>
      </c>
      <c r="B1966" t="s">
        <v>2240</v>
      </c>
      <c r="C1966" t="s">
        <v>16</v>
      </c>
      <c r="D1966" t="s">
        <v>17</v>
      </c>
      <c r="E1966" t="s">
        <v>18</v>
      </c>
      <c r="F1966">
        <v>45</v>
      </c>
      <c r="G1966" t="str">
        <f t="shared" si="60"/>
        <v>Servidor remunerado (unidade)</v>
      </c>
      <c r="H1966" t="str">
        <f t="shared" si="61"/>
        <v>13884 - Administração de pessoal e encargos sociais - ADR - Mafra</v>
      </c>
    </row>
    <row r="1967" spans="1:8" hidden="1" x14ac:dyDescent="0.25">
      <c r="A1967">
        <v>13885</v>
      </c>
      <c r="B1967" t="s">
        <v>2241</v>
      </c>
      <c r="C1967" t="s">
        <v>16</v>
      </c>
      <c r="D1967" t="s">
        <v>23</v>
      </c>
      <c r="E1967" t="s">
        <v>18</v>
      </c>
      <c r="F1967">
        <v>2</v>
      </c>
      <c r="G1967" t="str">
        <f t="shared" si="60"/>
        <v>Estagiário contratado (unidade)</v>
      </c>
      <c r="H1967" t="str">
        <f t="shared" si="61"/>
        <v>13885 - Encargos com estagiários - ADR - Mafra</v>
      </c>
    </row>
    <row r="1968" spans="1:8" hidden="1" x14ac:dyDescent="0.25">
      <c r="A1968">
        <v>13886</v>
      </c>
      <c r="B1968" t="s">
        <v>2242</v>
      </c>
      <c r="C1968" t="s">
        <v>16</v>
      </c>
      <c r="D1968" t="s">
        <v>23</v>
      </c>
      <c r="E1968" t="s">
        <v>18</v>
      </c>
      <c r="F1968">
        <v>5</v>
      </c>
      <c r="G1968" t="str">
        <f t="shared" si="60"/>
        <v>Estagiário contratado (unidade)</v>
      </c>
      <c r="H1968" t="str">
        <f t="shared" si="61"/>
        <v>13886 - Encargos com estagiários - ADR - Joinville</v>
      </c>
    </row>
    <row r="1969" spans="1:8" hidden="1" x14ac:dyDescent="0.25">
      <c r="A1969">
        <v>13887</v>
      </c>
      <c r="B1969" t="s">
        <v>2243</v>
      </c>
      <c r="C1969" t="s">
        <v>16</v>
      </c>
      <c r="D1969" t="s">
        <v>20</v>
      </c>
      <c r="E1969" t="s">
        <v>18</v>
      </c>
      <c r="F1969">
        <v>1</v>
      </c>
      <c r="G1969" t="str">
        <f t="shared" si="60"/>
        <v>Unidade gestora mantida (unidade)</v>
      </c>
      <c r="H1969" t="str">
        <f t="shared" si="61"/>
        <v>13887 - Administração e manutenção dos serviços administrativos gerais - ADR - Mafra</v>
      </c>
    </row>
    <row r="1970" spans="1:8" hidden="1" x14ac:dyDescent="0.25">
      <c r="A1970">
        <v>13888</v>
      </c>
      <c r="B1970" t="s">
        <v>2244</v>
      </c>
      <c r="C1970" t="s">
        <v>16</v>
      </c>
      <c r="D1970" t="s">
        <v>17</v>
      </c>
      <c r="E1970" t="s">
        <v>18</v>
      </c>
      <c r="F1970">
        <v>0</v>
      </c>
      <c r="G1970" t="str">
        <f t="shared" si="60"/>
        <v>Servidor remunerado (unidade)</v>
      </c>
      <c r="H1970" t="str">
        <f t="shared" si="61"/>
        <v>13888 - Administração de pessoal e encargos sociais - APSFS</v>
      </c>
    </row>
    <row r="1971" spans="1:8" hidden="1" x14ac:dyDescent="0.25">
      <c r="A1971">
        <v>13889</v>
      </c>
      <c r="B1971" t="s">
        <v>2245</v>
      </c>
      <c r="C1971" t="s">
        <v>16</v>
      </c>
      <c r="D1971" t="s">
        <v>20</v>
      </c>
      <c r="E1971" t="s">
        <v>18</v>
      </c>
      <c r="F1971">
        <v>1</v>
      </c>
      <c r="G1971" t="str">
        <f t="shared" si="60"/>
        <v>Unidade gestora mantida (unidade)</v>
      </c>
      <c r="H1971" t="str">
        <f t="shared" si="61"/>
        <v>13889 - Administração e manutenção da Gerência Regional de Educação - ADR - Mafra</v>
      </c>
    </row>
    <row r="1972" spans="1:8" hidden="1" x14ac:dyDescent="0.25">
      <c r="A1972">
        <v>13890</v>
      </c>
      <c r="B1972" t="s">
        <v>2246</v>
      </c>
      <c r="C1972" t="s">
        <v>16</v>
      </c>
      <c r="D1972" t="s">
        <v>20</v>
      </c>
      <c r="E1972" t="s">
        <v>18</v>
      </c>
      <c r="F1972">
        <v>1</v>
      </c>
      <c r="G1972" t="str">
        <f t="shared" si="60"/>
        <v>Unidade gestora mantida (unidade)</v>
      </c>
      <c r="H1972" t="str">
        <f t="shared" si="61"/>
        <v>13890 - Administração e manutenção da Gerência Regional de Educação - ADR - Joinville</v>
      </c>
    </row>
    <row r="1973" spans="1:8" hidden="1" x14ac:dyDescent="0.25">
      <c r="A1973">
        <v>13891</v>
      </c>
      <c r="B1973" t="s">
        <v>2247</v>
      </c>
      <c r="C1973" t="s">
        <v>16</v>
      </c>
      <c r="D1973" t="s">
        <v>219</v>
      </c>
      <c r="E1973" t="s">
        <v>18</v>
      </c>
      <c r="F1973">
        <v>62</v>
      </c>
      <c r="G1973" t="str">
        <f t="shared" si="60"/>
        <v>Escola mantida (unidade)</v>
      </c>
      <c r="H1973" t="str">
        <f t="shared" si="61"/>
        <v>13891 - AP - Manutenção e reforma de escolas - educação básica - ADR - Joinville</v>
      </c>
    </row>
    <row r="1974" spans="1:8" hidden="1" x14ac:dyDescent="0.25">
      <c r="A1974">
        <v>13892</v>
      </c>
      <c r="B1974" t="s">
        <v>2248</v>
      </c>
      <c r="C1974" t="s">
        <v>16</v>
      </c>
      <c r="D1974" t="s">
        <v>219</v>
      </c>
      <c r="E1974" t="s">
        <v>18</v>
      </c>
      <c r="F1974">
        <v>65</v>
      </c>
      <c r="G1974" t="str">
        <f t="shared" si="60"/>
        <v>Escola mantida (unidade)</v>
      </c>
      <c r="H1974" t="str">
        <f t="shared" si="61"/>
        <v>13892 - AP - Manutenção e reforma de escolas - educação básica - ADR - Mafra</v>
      </c>
    </row>
    <row r="1975" spans="1:8" hidden="1" x14ac:dyDescent="0.25">
      <c r="A1975">
        <v>13893</v>
      </c>
      <c r="B1975" t="s">
        <v>2249</v>
      </c>
      <c r="C1975" t="s">
        <v>16</v>
      </c>
      <c r="D1975" t="s">
        <v>229</v>
      </c>
      <c r="E1975" t="s">
        <v>18</v>
      </c>
      <c r="F1975">
        <v>77</v>
      </c>
      <c r="G1975" t="str">
        <f t="shared" si="60"/>
        <v>Estação de trabalho mantida (unidade)</v>
      </c>
      <c r="H1975" t="str">
        <f t="shared" si="61"/>
        <v>13893 - Manutenção e modernização dos serviços de tecnologia da informação e comunicação - ADR - Joinville</v>
      </c>
    </row>
    <row r="1976" spans="1:8" hidden="1" x14ac:dyDescent="0.25">
      <c r="A1976">
        <v>13894</v>
      </c>
      <c r="B1976" t="s">
        <v>2250</v>
      </c>
      <c r="C1976" t="s">
        <v>16</v>
      </c>
      <c r="D1976" t="s">
        <v>485</v>
      </c>
      <c r="E1976" t="s">
        <v>18</v>
      </c>
      <c r="F1976">
        <v>592</v>
      </c>
      <c r="G1976" t="str">
        <f t="shared" si="60"/>
        <v>Aluno atendido (unidade)</v>
      </c>
      <c r="H1976" t="str">
        <f t="shared" si="61"/>
        <v>13894 - Operacionalização da educação profissional - ADR - Mafra</v>
      </c>
    </row>
    <row r="1977" spans="1:8" hidden="1" x14ac:dyDescent="0.25">
      <c r="A1977">
        <v>13895</v>
      </c>
      <c r="B1977" t="s">
        <v>2251</v>
      </c>
      <c r="C1977" t="s">
        <v>16</v>
      </c>
      <c r="D1977" t="s">
        <v>30</v>
      </c>
      <c r="E1977" t="s">
        <v>31</v>
      </c>
      <c r="F1977">
        <v>154</v>
      </c>
      <c r="G1977" t="str">
        <f t="shared" si="60"/>
        <v>Rodovia conservada (km)</v>
      </c>
      <c r="H1977" t="str">
        <f t="shared" si="61"/>
        <v>13895 - Manutenção rotineira de rodovias - ADR - Joinville</v>
      </c>
    </row>
    <row r="1978" spans="1:8" hidden="1" x14ac:dyDescent="0.25">
      <c r="A1978">
        <v>13896</v>
      </c>
      <c r="B1978" t="s">
        <v>2252</v>
      </c>
      <c r="C1978" t="s">
        <v>16</v>
      </c>
      <c r="D1978" t="s">
        <v>30</v>
      </c>
      <c r="E1978" t="s">
        <v>31</v>
      </c>
      <c r="F1978">
        <v>161</v>
      </c>
      <c r="G1978" t="str">
        <f t="shared" si="60"/>
        <v>Rodovia conservada (km)</v>
      </c>
      <c r="H1978" t="str">
        <f t="shared" si="61"/>
        <v>13896 - Manutenção rotineira de rodovias - ADR - Mafra</v>
      </c>
    </row>
    <row r="1979" spans="1:8" hidden="1" x14ac:dyDescent="0.25">
      <c r="A1979">
        <v>13897</v>
      </c>
      <c r="B1979" t="s">
        <v>2253</v>
      </c>
      <c r="C1979" t="s">
        <v>16</v>
      </c>
      <c r="D1979" t="s">
        <v>553</v>
      </c>
      <c r="E1979" t="s">
        <v>18</v>
      </c>
      <c r="F1979">
        <v>1819</v>
      </c>
      <c r="G1979" t="str">
        <f t="shared" si="60"/>
        <v>Profissional capacitado (unidade)</v>
      </c>
      <c r="H1979" t="str">
        <f t="shared" si="61"/>
        <v>13897 - Capacitação de profissionais da educação básica - ADR - Joinville</v>
      </c>
    </row>
    <row r="1980" spans="1:8" hidden="1" x14ac:dyDescent="0.25">
      <c r="A1980">
        <v>13898</v>
      </c>
      <c r="B1980" t="s">
        <v>2254</v>
      </c>
      <c r="C1980" t="s">
        <v>16</v>
      </c>
      <c r="D1980" t="s">
        <v>553</v>
      </c>
      <c r="E1980" t="s">
        <v>18</v>
      </c>
      <c r="F1980">
        <v>1007</v>
      </c>
      <c r="G1980" t="str">
        <f t="shared" si="60"/>
        <v>Profissional capacitado (unidade)</v>
      </c>
      <c r="H1980" t="str">
        <f t="shared" si="61"/>
        <v>13898 - Capacitação de profissionais da educação básica - ADR - Mafra</v>
      </c>
    </row>
    <row r="1981" spans="1:8" hidden="1" x14ac:dyDescent="0.25">
      <c r="A1981">
        <v>13899</v>
      </c>
      <c r="B1981" t="s">
        <v>2255</v>
      </c>
      <c r="C1981" t="s">
        <v>16</v>
      </c>
      <c r="D1981" t="s">
        <v>485</v>
      </c>
      <c r="E1981" t="s">
        <v>18</v>
      </c>
      <c r="F1981">
        <v>34091</v>
      </c>
      <c r="G1981" t="str">
        <f t="shared" si="60"/>
        <v>Aluno atendido (unidade)</v>
      </c>
      <c r="H1981" t="str">
        <f t="shared" si="61"/>
        <v>13899 - Operacionalização da educação básica - ADR - Mafra</v>
      </c>
    </row>
    <row r="1982" spans="1:8" hidden="1" x14ac:dyDescent="0.25">
      <c r="A1982">
        <v>13900</v>
      </c>
      <c r="B1982" t="s">
        <v>2256</v>
      </c>
      <c r="C1982" t="s">
        <v>16</v>
      </c>
      <c r="D1982" t="s">
        <v>485</v>
      </c>
      <c r="E1982" t="s">
        <v>18</v>
      </c>
      <c r="F1982">
        <v>42268</v>
      </c>
      <c r="G1982" t="str">
        <f t="shared" si="60"/>
        <v>Aluno atendido (unidade)</v>
      </c>
      <c r="H1982" t="str">
        <f t="shared" si="61"/>
        <v>13900 - Operacionalização da educação básica - ADR - Joinville</v>
      </c>
    </row>
    <row r="1983" spans="1:8" hidden="1" x14ac:dyDescent="0.25">
      <c r="A1983">
        <v>13901</v>
      </c>
      <c r="B1983" t="s">
        <v>2257</v>
      </c>
      <c r="C1983" t="s">
        <v>16</v>
      </c>
      <c r="D1983" t="s">
        <v>485</v>
      </c>
      <c r="E1983" t="s">
        <v>18</v>
      </c>
      <c r="F1983">
        <v>34091</v>
      </c>
      <c r="G1983" t="str">
        <f t="shared" si="60"/>
        <v>Aluno atendido (unidade)</v>
      </c>
      <c r="H1983" t="str">
        <f t="shared" si="61"/>
        <v>13901 - Transporte escolar dos alunos da educação básica - ADR - Mafra</v>
      </c>
    </row>
    <row r="1984" spans="1:8" hidden="1" x14ac:dyDescent="0.25">
      <c r="A1984">
        <v>13902</v>
      </c>
      <c r="B1984" t="s">
        <v>2258</v>
      </c>
      <c r="C1984" t="s">
        <v>16</v>
      </c>
      <c r="D1984" t="s">
        <v>229</v>
      </c>
      <c r="E1984" t="s">
        <v>18</v>
      </c>
      <c r="F1984">
        <v>45</v>
      </c>
      <c r="G1984" t="str">
        <f t="shared" si="60"/>
        <v>Estação de trabalho mantida (unidade)</v>
      </c>
      <c r="H1984" t="str">
        <f t="shared" si="61"/>
        <v>13902 - Manutenção e modernização dos serviços de tecnologia da informação e comunicação - ADR - Mafra</v>
      </c>
    </row>
    <row r="1985" spans="1:8" hidden="1" x14ac:dyDescent="0.25">
      <c r="A1985">
        <v>13904</v>
      </c>
      <c r="B1985" t="s">
        <v>2259</v>
      </c>
      <c r="C1985" t="s">
        <v>16</v>
      </c>
      <c r="D1985" t="s">
        <v>286</v>
      </c>
      <c r="E1985" t="s">
        <v>18</v>
      </c>
      <c r="F1985">
        <v>7</v>
      </c>
      <c r="G1985" t="str">
        <f t="shared" si="60"/>
        <v>Município beneficiado (unidade)</v>
      </c>
      <c r="H1985" t="str">
        <f t="shared" si="61"/>
        <v>13904 - Promoção do desenvolvimento regional - ADR - Mafra</v>
      </c>
    </row>
    <row r="1986" spans="1:8" hidden="1" x14ac:dyDescent="0.25">
      <c r="A1986">
        <v>13905</v>
      </c>
      <c r="B1986" t="s">
        <v>2260</v>
      </c>
      <c r="C1986" t="s">
        <v>16</v>
      </c>
      <c r="D1986" t="s">
        <v>17</v>
      </c>
      <c r="E1986" t="s">
        <v>18</v>
      </c>
      <c r="F1986">
        <v>40</v>
      </c>
      <c r="G1986" t="str">
        <f t="shared" si="60"/>
        <v>Servidor remunerado (unidade)</v>
      </c>
      <c r="H1986" t="str">
        <f t="shared" si="61"/>
        <v>13905 - Administração de pessoal e encargos sociais - GERED - ADR - Mafra</v>
      </c>
    </row>
    <row r="1987" spans="1:8" hidden="1" x14ac:dyDescent="0.25">
      <c r="A1987">
        <v>13906</v>
      </c>
      <c r="B1987" t="s">
        <v>2261</v>
      </c>
      <c r="C1987" t="s">
        <v>16</v>
      </c>
      <c r="D1987" t="s">
        <v>485</v>
      </c>
      <c r="E1987" t="s">
        <v>18</v>
      </c>
      <c r="F1987">
        <v>42268</v>
      </c>
      <c r="G1987" t="str">
        <f t="shared" ref="G1987:G2050" si="62">CONCATENATE(D1987," (",E1987,")")</f>
        <v>Aluno atendido (unidade)</v>
      </c>
      <c r="H1987" t="str">
        <f t="shared" ref="H1987:H2050" si="63">CONCATENATE(A1987," - ",B1987)</f>
        <v>13906 - Transporte escolar dos alunos da educação básica - ADR - Joinville</v>
      </c>
    </row>
    <row r="1988" spans="1:8" hidden="1" x14ac:dyDescent="0.25">
      <c r="A1988">
        <v>13907</v>
      </c>
      <c r="B1988" t="s">
        <v>2262</v>
      </c>
      <c r="C1988" t="s">
        <v>16</v>
      </c>
      <c r="D1988" t="s">
        <v>25</v>
      </c>
      <c r="E1988" t="s">
        <v>18</v>
      </c>
      <c r="F1988">
        <v>45</v>
      </c>
      <c r="G1988" t="str">
        <f t="shared" si="62"/>
        <v>Servidor capacitado (unidade)</v>
      </c>
      <c r="H1988" t="str">
        <f t="shared" si="63"/>
        <v>13907 - Capacitação profissional dos agentes públicos - ADR - Mafra</v>
      </c>
    </row>
    <row r="1989" spans="1:8" hidden="1" x14ac:dyDescent="0.25">
      <c r="A1989">
        <v>13908</v>
      </c>
      <c r="B1989" t="s">
        <v>2263</v>
      </c>
      <c r="C1989" t="s">
        <v>16</v>
      </c>
      <c r="D1989" t="s">
        <v>485</v>
      </c>
      <c r="E1989" t="s">
        <v>18</v>
      </c>
      <c r="F1989">
        <v>1173</v>
      </c>
      <c r="G1989" t="str">
        <f t="shared" si="62"/>
        <v>Aluno atendido (unidade)</v>
      </c>
      <c r="H1989" t="str">
        <f t="shared" si="63"/>
        <v>13908 - Operacionalização da educação profissional - ADR - Joinville</v>
      </c>
    </row>
    <row r="1990" spans="1:8" hidden="1" x14ac:dyDescent="0.25">
      <c r="A1990">
        <v>13909</v>
      </c>
      <c r="B1990" t="s">
        <v>2264</v>
      </c>
      <c r="C1990" t="s">
        <v>16</v>
      </c>
      <c r="D1990" t="s">
        <v>17</v>
      </c>
      <c r="E1990" t="s">
        <v>18</v>
      </c>
      <c r="F1990">
        <v>0</v>
      </c>
      <c r="G1990" t="str">
        <f t="shared" si="62"/>
        <v>Servidor remunerado (unidade)</v>
      </c>
      <c r="H1990" t="str">
        <f t="shared" si="63"/>
        <v>13909 - Administração de pessoal e encargos sociais - ADR - Canoinhas</v>
      </c>
    </row>
    <row r="1991" spans="1:8" hidden="1" x14ac:dyDescent="0.25">
      <c r="A1991">
        <v>13910</v>
      </c>
      <c r="B1991" t="s">
        <v>2265</v>
      </c>
      <c r="C1991" t="s">
        <v>16</v>
      </c>
      <c r="D1991" t="s">
        <v>20</v>
      </c>
      <c r="E1991" t="s">
        <v>18</v>
      </c>
      <c r="F1991">
        <v>0</v>
      </c>
      <c r="G1991" t="str">
        <f t="shared" si="62"/>
        <v>Unidade gestora mantida (unidade)</v>
      </c>
      <c r="H1991" t="str">
        <f t="shared" si="63"/>
        <v>13910 - Administração e manutenção dos serviços administrativos gerais - ADR - Canoinhas</v>
      </c>
    </row>
    <row r="1992" spans="1:8" hidden="1" x14ac:dyDescent="0.25">
      <c r="A1992">
        <v>13911</v>
      </c>
      <c r="B1992" t="s">
        <v>2266</v>
      </c>
      <c r="C1992" t="s">
        <v>16</v>
      </c>
      <c r="D1992" t="s">
        <v>286</v>
      </c>
      <c r="E1992" t="s">
        <v>18</v>
      </c>
      <c r="F1992">
        <v>8</v>
      </c>
      <c r="G1992" t="str">
        <f t="shared" si="62"/>
        <v>Município beneficiado (unidade)</v>
      </c>
      <c r="H1992" t="str">
        <f t="shared" si="63"/>
        <v>13911 - Promoção do desenvolvimento regional - ADR - Joinville</v>
      </c>
    </row>
    <row r="1993" spans="1:8" hidden="1" x14ac:dyDescent="0.25">
      <c r="A1993">
        <v>13912</v>
      </c>
      <c r="B1993" t="s">
        <v>2267</v>
      </c>
      <c r="C1993" t="s">
        <v>16</v>
      </c>
      <c r="D1993" t="s">
        <v>23</v>
      </c>
      <c r="E1993" t="s">
        <v>18</v>
      </c>
      <c r="F1993">
        <v>0</v>
      </c>
      <c r="G1993" t="str">
        <f t="shared" si="62"/>
        <v>Estagiário contratado (unidade)</v>
      </c>
      <c r="H1993" t="str">
        <f t="shared" si="63"/>
        <v>13912 - Encargos com estagiários - ADR - Canoinhas</v>
      </c>
    </row>
    <row r="1994" spans="1:8" hidden="1" x14ac:dyDescent="0.25">
      <c r="A1994">
        <v>13913</v>
      </c>
      <c r="B1994" t="s">
        <v>2268</v>
      </c>
      <c r="C1994" t="s">
        <v>16</v>
      </c>
      <c r="D1994" t="s">
        <v>17</v>
      </c>
      <c r="E1994" t="s">
        <v>18</v>
      </c>
      <c r="F1994">
        <v>40</v>
      </c>
      <c r="G1994" t="str">
        <f t="shared" si="62"/>
        <v>Servidor remunerado (unidade)</v>
      </c>
      <c r="H1994" t="str">
        <f t="shared" si="63"/>
        <v>13913 - Administração de pessoal e encargos sociais - GERED - ADR - Joinville</v>
      </c>
    </row>
    <row r="1995" spans="1:8" hidden="1" x14ac:dyDescent="0.25">
      <c r="A1995">
        <v>13914</v>
      </c>
      <c r="B1995" t="s">
        <v>2269</v>
      </c>
      <c r="C1995" t="s">
        <v>16</v>
      </c>
      <c r="D1995" t="s">
        <v>229</v>
      </c>
      <c r="E1995" t="s">
        <v>18</v>
      </c>
      <c r="F1995">
        <v>0</v>
      </c>
      <c r="G1995" t="str">
        <f t="shared" si="62"/>
        <v>Estação de trabalho mantida (unidade)</v>
      </c>
      <c r="H1995" t="str">
        <f t="shared" si="63"/>
        <v>13914 - Manutenção e modernização dos serviços de tecnologia da informação e comunicação - ADR - Canoinhas</v>
      </c>
    </row>
    <row r="1996" spans="1:8" hidden="1" x14ac:dyDescent="0.25">
      <c r="A1996">
        <v>13915</v>
      </c>
      <c r="B1996" t="s">
        <v>2270</v>
      </c>
      <c r="C1996" t="s">
        <v>16</v>
      </c>
      <c r="D1996" t="s">
        <v>20</v>
      </c>
      <c r="E1996" t="s">
        <v>18</v>
      </c>
      <c r="F1996">
        <v>0</v>
      </c>
      <c r="G1996" t="str">
        <f t="shared" si="62"/>
        <v>Unidade gestora mantida (unidade)</v>
      </c>
      <c r="H1996" t="str">
        <f t="shared" si="63"/>
        <v>13915 - Administração e manutenção da Gerência Regional de Educação - ADR - Canoinhas</v>
      </c>
    </row>
    <row r="1997" spans="1:8" hidden="1" x14ac:dyDescent="0.25">
      <c r="A1997">
        <v>13916</v>
      </c>
      <c r="B1997" t="s">
        <v>2271</v>
      </c>
      <c r="C1997" t="s">
        <v>16</v>
      </c>
      <c r="D1997" t="s">
        <v>25</v>
      </c>
      <c r="E1997" t="s">
        <v>18</v>
      </c>
      <c r="F1997">
        <v>77</v>
      </c>
      <c r="G1997" t="str">
        <f t="shared" si="62"/>
        <v>Servidor capacitado (unidade)</v>
      </c>
      <c r="H1997" t="str">
        <f t="shared" si="63"/>
        <v>13916 - Capacitação profissional dos agentes públicos - ADR - Joinville</v>
      </c>
    </row>
    <row r="1998" spans="1:8" hidden="1" x14ac:dyDescent="0.25">
      <c r="A1998">
        <v>13917</v>
      </c>
      <c r="B1998" t="s">
        <v>2272</v>
      </c>
      <c r="C1998" t="s">
        <v>16</v>
      </c>
      <c r="D1998" t="s">
        <v>30</v>
      </c>
      <c r="E1998" t="s">
        <v>31</v>
      </c>
      <c r="F1998">
        <v>0</v>
      </c>
      <c r="G1998" t="str">
        <f t="shared" si="62"/>
        <v>Rodovia conservada (km)</v>
      </c>
      <c r="H1998" t="str">
        <f t="shared" si="63"/>
        <v>13917 - Manutenção rotineira de rodovias - ADR - Canoinhas</v>
      </c>
    </row>
    <row r="1999" spans="1:8" hidden="1" x14ac:dyDescent="0.25">
      <c r="A1999">
        <v>13918</v>
      </c>
      <c r="B1999" t="s">
        <v>2273</v>
      </c>
      <c r="C1999" t="s">
        <v>16</v>
      </c>
      <c r="D1999" t="s">
        <v>494</v>
      </c>
      <c r="E1999" t="s">
        <v>18</v>
      </c>
      <c r="F1999">
        <v>0</v>
      </c>
      <c r="G1999" t="str">
        <f t="shared" si="62"/>
        <v>Serviço de monitoramento (unidade)</v>
      </c>
      <c r="H1999" t="str">
        <f t="shared" si="63"/>
        <v>13918 - Modernização da segurança do Porto de São Francisco do Sul</v>
      </c>
    </row>
    <row r="2000" spans="1:8" hidden="1" x14ac:dyDescent="0.25">
      <c r="A2000">
        <v>13919</v>
      </c>
      <c r="B2000" t="s">
        <v>2274</v>
      </c>
      <c r="C2000" t="s">
        <v>16</v>
      </c>
      <c r="D2000" t="s">
        <v>553</v>
      </c>
      <c r="E2000" t="s">
        <v>18</v>
      </c>
      <c r="F2000">
        <v>0</v>
      </c>
      <c r="G2000" t="str">
        <f t="shared" si="62"/>
        <v>Profissional capacitado (unidade)</v>
      </c>
      <c r="H2000" t="str">
        <f t="shared" si="63"/>
        <v>13919 - Capacitação de profissionais da educação básica - ADR - Canoinhas</v>
      </c>
    </row>
    <row r="2001" spans="1:8" hidden="1" x14ac:dyDescent="0.25">
      <c r="A2001">
        <v>13920</v>
      </c>
      <c r="B2001" t="s">
        <v>2275</v>
      </c>
      <c r="C2001" t="s">
        <v>16</v>
      </c>
      <c r="D2001" t="s">
        <v>485</v>
      </c>
      <c r="E2001" t="s">
        <v>18</v>
      </c>
      <c r="F2001">
        <v>0</v>
      </c>
      <c r="G2001" t="str">
        <f t="shared" si="62"/>
        <v>Aluno atendido (unidade)</v>
      </c>
      <c r="H2001" t="str">
        <f t="shared" si="63"/>
        <v>13920 - Transporte escolar dos alunos da educação básica - ADR - Canoinhas</v>
      </c>
    </row>
    <row r="2002" spans="1:8" hidden="1" x14ac:dyDescent="0.25">
      <c r="A2002">
        <v>13921</v>
      </c>
      <c r="B2002" t="s">
        <v>2276</v>
      </c>
      <c r="C2002" t="s">
        <v>16</v>
      </c>
      <c r="D2002" t="s">
        <v>20</v>
      </c>
      <c r="E2002" t="s">
        <v>18</v>
      </c>
      <c r="F2002">
        <v>0</v>
      </c>
      <c r="G2002" t="str">
        <f t="shared" si="62"/>
        <v>Unidade gestora mantida (unidade)</v>
      </c>
      <c r="H2002" t="str">
        <f t="shared" si="63"/>
        <v>13921 - Manutenção de bens imóveis - APSFS</v>
      </c>
    </row>
    <row r="2003" spans="1:8" hidden="1" x14ac:dyDescent="0.25">
      <c r="A2003">
        <v>13922</v>
      </c>
      <c r="B2003" t="s">
        <v>2277</v>
      </c>
      <c r="C2003" t="s">
        <v>16</v>
      </c>
      <c r="D2003" t="s">
        <v>219</v>
      </c>
      <c r="E2003" t="s">
        <v>18</v>
      </c>
      <c r="F2003">
        <v>0</v>
      </c>
      <c r="G2003" t="str">
        <f t="shared" si="62"/>
        <v>Escola mantida (unidade)</v>
      </c>
      <c r="H2003" t="str">
        <f t="shared" si="63"/>
        <v>13922 - AP - Manutenção e reforma de escolas - educação básica - ADR - Canoinhas</v>
      </c>
    </row>
    <row r="2004" spans="1:8" hidden="1" x14ac:dyDescent="0.25">
      <c r="A2004">
        <v>13923</v>
      </c>
      <c r="B2004" t="s">
        <v>2278</v>
      </c>
      <c r="C2004" t="s">
        <v>16</v>
      </c>
      <c r="D2004" t="s">
        <v>485</v>
      </c>
      <c r="E2004" t="s">
        <v>18</v>
      </c>
      <c r="F2004">
        <v>0</v>
      </c>
      <c r="G2004" t="str">
        <f t="shared" si="62"/>
        <v>Aluno atendido (unidade)</v>
      </c>
      <c r="H2004" t="str">
        <f t="shared" si="63"/>
        <v>13923 - Operacionalização da educação básica - ADR - Canoinhas</v>
      </c>
    </row>
    <row r="2005" spans="1:8" hidden="1" x14ac:dyDescent="0.25">
      <c r="A2005">
        <v>13924</v>
      </c>
      <c r="B2005" t="s">
        <v>2279</v>
      </c>
      <c r="C2005" t="s">
        <v>16</v>
      </c>
      <c r="D2005" t="s">
        <v>2280</v>
      </c>
      <c r="E2005" t="s">
        <v>18</v>
      </c>
      <c r="F2005">
        <v>0</v>
      </c>
      <c r="G2005" t="str">
        <f t="shared" si="62"/>
        <v>Máquina e veículo reformado (unidade)</v>
      </c>
      <c r="H2005" t="str">
        <f t="shared" si="63"/>
        <v>13924 - Manutenção e reforma de veículos, máquinas e equipamentos - APSFS</v>
      </c>
    </row>
    <row r="2006" spans="1:8" hidden="1" x14ac:dyDescent="0.25">
      <c r="A2006">
        <v>13925</v>
      </c>
      <c r="B2006" t="s">
        <v>2281</v>
      </c>
      <c r="C2006" t="s">
        <v>16</v>
      </c>
      <c r="D2006" t="s">
        <v>485</v>
      </c>
      <c r="E2006" t="s">
        <v>18</v>
      </c>
      <c r="F2006">
        <v>0</v>
      </c>
      <c r="G2006" t="str">
        <f t="shared" si="62"/>
        <v>Aluno atendido (unidade)</v>
      </c>
      <c r="H2006" t="str">
        <f t="shared" si="63"/>
        <v>13925 - Operacionalização da educação profissional - ADR - Canoinhas</v>
      </c>
    </row>
    <row r="2007" spans="1:8" hidden="1" x14ac:dyDescent="0.25">
      <c r="A2007">
        <v>13926</v>
      </c>
      <c r="B2007" t="s">
        <v>2282</v>
      </c>
      <c r="C2007" t="s">
        <v>27</v>
      </c>
      <c r="D2007" t="s">
        <v>2283</v>
      </c>
      <c r="E2007" t="s">
        <v>2284</v>
      </c>
      <c r="F2007">
        <v>0</v>
      </c>
      <c r="G2007" t="str">
        <f t="shared" si="62"/>
        <v>Material dragado e derrocado (m3)</v>
      </c>
      <c r="H2007" t="str">
        <f t="shared" si="63"/>
        <v>13926 - Dragagem e derrocagem de manutenção canal de acesso, bacia de evolução, fundeadouro e berços - APSFS</v>
      </c>
    </row>
    <row r="2008" spans="1:8" hidden="1" x14ac:dyDescent="0.25">
      <c r="A2008">
        <v>13927</v>
      </c>
      <c r="B2008" t="s">
        <v>2285</v>
      </c>
      <c r="C2008" t="s">
        <v>16</v>
      </c>
      <c r="D2008" t="s">
        <v>286</v>
      </c>
      <c r="E2008" t="s">
        <v>18</v>
      </c>
      <c r="F2008">
        <v>0</v>
      </c>
      <c r="G2008" t="str">
        <f t="shared" si="62"/>
        <v>Município beneficiado (unidade)</v>
      </c>
      <c r="H2008" t="str">
        <f t="shared" si="63"/>
        <v>13927 - Promoção do desenvolvimento regional - ADR - Canoinhas</v>
      </c>
    </row>
    <row r="2009" spans="1:8" hidden="1" x14ac:dyDescent="0.25">
      <c r="A2009">
        <v>13928</v>
      </c>
      <c r="B2009" t="s">
        <v>2286</v>
      </c>
      <c r="C2009" t="s">
        <v>16</v>
      </c>
      <c r="D2009" t="s">
        <v>17</v>
      </c>
      <c r="E2009" t="s">
        <v>18</v>
      </c>
      <c r="F2009">
        <v>0</v>
      </c>
      <c r="G2009" t="str">
        <f t="shared" si="62"/>
        <v>Servidor remunerado (unidade)</v>
      </c>
      <c r="H2009" t="str">
        <f t="shared" si="63"/>
        <v>13928 - Administração de pessoal e encargos sociais - GERED - ADR - Canoinhas</v>
      </c>
    </row>
    <row r="2010" spans="1:8" hidden="1" x14ac:dyDescent="0.25">
      <c r="A2010">
        <v>13929</v>
      </c>
      <c r="B2010" t="s">
        <v>2287</v>
      </c>
      <c r="C2010" t="s">
        <v>16</v>
      </c>
      <c r="D2010" t="s">
        <v>1045</v>
      </c>
      <c r="E2010" t="s">
        <v>492</v>
      </c>
      <c r="F2010">
        <v>0</v>
      </c>
      <c r="G2010" t="str">
        <f t="shared" si="62"/>
        <v>Área mantida (m2)</v>
      </c>
      <c r="H2010" t="str">
        <f t="shared" si="63"/>
        <v>13929 - Manutenção do sistema de sinalização náutica - APSFS</v>
      </c>
    </row>
    <row r="2011" spans="1:8" hidden="1" x14ac:dyDescent="0.25">
      <c r="A2011">
        <v>13930</v>
      </c>
      <c r="B2011" t="s">
        <v>2288</v>
      </c>
      <c r="C2011" t="s">
        <v>16</v>
      </c>
      <c r="D2011" t="s">
        <v>25</v>
      </c>
      <c r="E2011" t="s">
        <v>18</v>
      </c>
      <c r="F2011">
        <v>0</v>
      </c>
      <c r="G2011" t="str">
        <f t="shared" si="62"/>
        <v>Servidor capacitado (unidade)</v>
      </c>
      <c r="H2011" t="str">
        <f t="shared" si="63"/>
        <v>13930 - Capacitação profissional dos agentes públicos - ADR - Canoinhas</v>
      </c>
    </row>
    <row r="2012" spans="1:8" hidden="1" x14ac:dyDescent="0.25">
      <c r="A2012">
        <v>13931</v>
      </c>
      <c r="B2012" t="s">
        <v>2289</v>
      </c>
      <c r="C2012" t="s">
        <v>27</v>
      </c>
      <c r="D2012" t="s">
        <v>46</v>
      </c>
      <c r="E2012" t="s">
        <v>18</v>
      </c>
      <c r="F2012">
        <v>0</v>
      </c>
      <c r="G2012" t="str">
        <f t="shared" si="62"/>
        <v>Obra executada (unidade)</v>
      </c>
      <c r="H2012" t="str">
        <f t="shared" si="63"/>
        <v>13931 - Construção, Aquisição, Reforma, e Demolição de Prédios e Instalações</v>
      </c>
    </row>
    <row r="2013" spans="1:8" hidden="1" x14ac:dyDescent="0.25">
      <c r="A2013">
        <v>13932</v>
      </c>
      <c r="B2013" t="s">
        <v>2290</v>
      </c>
      <c r="C2013" t="s">
        <v>16</v>
      </c>
      <c r="D2013" t="s">
        <v>17</v>
      </c>
      <c r="E2013" t="s">
        <v>18</v>
      </c>
      <c r="F2013">
        <v>55</v>
      </c>
      <c r="G2013" t="str">
        <f t="shared" si="62"/>
        <v>Servidor remunerado (unidade)</v>
      </c>
      <c r="H2013" t="str">
        <f t="shared" si="63"/>
        <v>13932 - Administração de pessoal e encargos sociais - ADR - Lages</v>
      </c>
    </row>
    <row r="2014" spans="1:8" hidden="1" x14ac:dyDescent="0.25">
      <c r="A2014">
        <v>13933</v>
      </c>
      <c r="B2014" t="s">
        <v>2291</v>
      </c>
      <c r="C2014" t="s">
        <v>16</v>
      </c>
      <c r="D2014" t="s">
        <v>23</v>
      </c>
      <c r="E2014" t="s">
        <v>18</v>
      </c>
      <c r="F2014">
        <v>4</v>
      </c>
      <c r="G2014" t="str">
        <f t="shared" si="62"/>
        <v>Estagiário contratado (unidade)</v>
      </c>
      <c r="H2014" t="str">
        <f t="shared" si="63"/>
        <v>13933 - Encargos com estagiários - ADR - Lages</v>
      </c>
    </row>
    <row r="2015" spans="1:8" hidden="1" x14ac:dyDescent="0.25">
      <c r="A2015">
        <v>13934</v>
      </c>
      <c r="B2015" t="s">
        <v>2292</v>
      </c>
      <c r="C2015" t="s">
        <v>16</v>
      </c>
      <c r="D2015" t="s">
        <v>20</v>
      </c>
      <c r="E2015" t="s">
        <v>18</v>
      </c>
      <c r="F2015">
        <v>1</v>
      </c>
      <c r="G2015" t="str">
        <f t="shared" si="62"/>
        <v>Unidade gestora mantida (unidade)</v>
      </c>
      <c r="H2015" t="str">
        <f t="shared" si="63"/>
        <v>13934 - Administração e manutenção dos serviços administrativos gerais - ADR - Lages</v>
      </c>
    </row>
    <row r="2016" spans="1:8" hidden="1" x14ac:dyDescent="0.25">
      <c r="A2016">
        <v>13935</v>
      </c>
      <c r="B2016" t="s">
        <v>2293</v>
      </c>
      <c r="C2016" t="s">
        <v>16</v>
      </c>
      <c r="D2016" t="s">
        <v>204</v>
      </c>
      <c r="E2016" t="s">
        <v>18</v>
      </c>
      <c r="F2016">
        <v>0</v>
      </c>
      <c r="G2016" t="str">
        <f t="shared" si="62"/>
        <v>Campanha realizada (unidade)</v>
      </c>
      <c r="H2016" t="str">
        <f t="shared" si="63"/>
        <v>13935 - Divulgação e publicidade - APSFS</v>
      </c>
    </row>
    <row r="2017" spans="1:8" hidden="1" x14ac:dyDescent="0.25">
      <c r="A2017">
        <v>13936</v>
      </c>
      <c r="B2017" t="s">
        <v>2294</v>
      </c>
      <c r="C2017" t="s">
        <v>16</v>
      </c>
      <c r="D2017" t="s">
        <v>229</v>
      </c>
      <c r="E2017" t="s">
        <v>18</v>
      </c>
      <c r="F2017">
        <v>55</v>
      </c>
      <c r="G2017" t="str">
        <f t="shared" si="62"/>
        <v>Estação de trabalho mantida (unidade)</v>
      </c>
      <c r="H2017" t="str">
        <f t="shared" si="63"/>
        <v>13936 - Manutenção e modernização dos serviços de tecnologia da informação e comunicação - ADR - Lages</v>
      </c>
    </row>
    <row r="2018" spans="1:8" hidden="1" x14ac:dyDescent="0.25">
      <c r="A2018">
        <v>13937</v>
      </c>
      <c r="B2018" t="s">
        <v>2295</v>
      </c>
      <c r="C2018" t="s">
        <v>16</v>
      </c>
      <c r="D2018" t="s">
        <v>485</v>
      </c>
      <c r="E2018" t="s">
        <v>18</v>
      </c>
      <c r="F2018">
        <v>30844</v>
      </c>
      <c r="G2018" t="str">
        <f t="shared" si="62"/>
        <v>Aluno atendido (unidade)</v>
      </c>
      <c r="H2018" t="str">
        <f t="shared" si="63"/>
        <v>13937 - Operacionalização da educação básica - ADR - Lages</v>
      </c>
    </row>
    <row r="2019" spans="1:8" hidden="1" x14ac:dyDescent="0.25">
      <c r="A2019">
        <v>13938</v>
      </c>
      <c r="B2019" t="s">
        <v>2296</v>
      </c>
      <c r="C2019" t="s">
        <v>16</v>
      </c>
      <c r="D2019" t="s">
        <v>485</v>
      </c>
      <c r="E2019" t="s">
        <v>18</v>
      </c>
      <c r="F2019">
        <v>1427</v>
      </c>
      <c r="G2019" t="str">
        <f t="shared" si="62"/>
        <v>Aluno atendido (unidade)</v>
      </c>
      <c r="H2019" t="str">
        <f t="shared" si="63"/>
        <v>13938 - Operacionalização da educação profissional - ADR - Lages</v>
      </c>
    </row>
    <row r="2020" spans="1:8" hidden="1" x14ac:dyDescent="0.25">
      <c r="A2020">
        <v>13939</v>
      </c>
      <c r="B2020" t="s">
        <v>2297</v>
      </c>
      <c r="C2020" t="s">
        <v>27</v>
      </c>
      <c r="D2020" t="s">
        <v>67</v>
      </c>
      <c r="E2020" t="s">
        <v>18</v>
      </c>
      <c r="F2020">
        <v>0</v>
      </c>
      <c r="G2020" t="str">
        <f t="shared" si="62"/>
        <v>Estudo realizado (unidade)</v>
      </c>
      <c r="H2020" t="str">
        <f t="shared" si="63"/>
        <v>13939 - Estudos, projetos e consultoria - APSFS</v>
      </c>
    </row>
    <row r="2021" spans="1:8" hidden="1" x14ac:dyDescent="0.25">
      <c r="A2021">
        <v>13940</v>
      </c>
      <c r="B2021" t="s">
        <v>2298</v>
      </c>
      <c r="C2021" t="s">
        <v>16</v>
      </c>
      <c r="D2021" t="s">
        <v>30</v>
      </c>
      <c r="E2021" t="s">
        <v>31</v>
      </c>
      <c r="F2021">
        <v>312</v>
      </c>
      <c r="G2021" t="str">
        <f t="shared" si="62"/>
        <v>Rodovia conservada (km)</v>
      </c>
      <c r="H2021" t="str">
        <f t="shared" si="63"/>
        <v>13940 - Manutenção rotineira de rodovias - ADR - Lages</v>
      </c>
    </row>
    <row r="2022" spans="1:8" hidden="1" x14ac:dyDescent="0.25">
      <c r="A2022">
        <v>13941</v>
      </c>
      <c r="B2022" t="s">
        <v>2299</v>
      </c>
      <c r="C2022" t="s">
        <v>16</v>
      </c>
      <c r="D2022" t="s">
        <v>20</v>
      </c>
      <c r="E2022" t="s">
        <v>18</v>
      </c>
      <c r="F2022">
        <v>1</v>
      </c>
      <c r="G2022" t="str">
        <f t="shared" si="62"/>
        <v>Unidade gestora mantida (unidade)</v>
      </c>
      <c r="H2022" t="str">
        <f t="shared" si="63"/>
        <v>13941 - Administração e manutenção da Gerência Regional de Educação - ADR - Lages</v>
      </c>
    </row>
    <row r="2023" spans="1:8" hidden="1" x14ac:dyDescent="0.25">
      <c r="A2023">
        <v>13942</v>
      </c>
      <c r="B2023" t="s">
        <v>2300</v>
      </c>
      <c r="C2023" t="s">
        <v>16</v>
      </c>
      <c r="D2023" t="s">
        <v>553</v>
      </c>
      <c r="E2023" t="s">
        <v>18</v>
      </c>
      <c r="F2023">
        <v>1109</v>
      </c>
      <c r="G2023" t="str">
        <f t="shared" si="62"/>
        <v>Profissional capacitado (unidade)</v>
      </c>
      <c r="H2023" t="str">
        <f t="shared" si="63"/>
        <v>13942 - Capacitação de profissionais da educação básica - ADR - Lages</v>
      </c>
    </row>
    <row r="2024" spans="1:8" hidden="1" x14ac:dyDescent="0.25">
      <c r="A2024">
        <v>13943</v>
      </c>
      <c r="B2024" t="s">
        <v>2301</v>
      </c>
      <c r="C2024" t="s">
        <v>27</v>
      </c>
      <c r="D2024" t="s">
        <v>156</v>
      </c>
      <c r="E2024" t="s">
        <v>18</v>
      </c>
      <c r="F2024">
        <v>0</v>
      </c>
      <c r="G2024" t="str">
        <f t="shared" si="62"/>
        <v>Equipamento e material adquirido (unidade)</v>
      </c>
      <c r="H2024" t="str">
        <f t="shared" si="63"/>
        <v>13943 - Aquisição de máquinas, veículos e equipamentos - APSFS</v>
      </c>
    </row>
    <row r="2025" spans="1:8" hidden="1" x14ac:dyDescent="0.25">
      <c r="A2025">
        <v>13944</v>
      </c>
      <c r="B2025" t="s">
        <v>2302</v>
      </c>
      <c r="C2025" t="s">
        <v>16</v>
      </c>
      <c r="D2025" t="s">
        <v>485</v>
      </c>
      <c r="E2025" t="s">
        <v>18</v>
      </c>
      <c r="F2025">
        <v>30844</v>
      </c>
      <c r="G2025" t="str">
        <f t="shared" si="62"/>
        <v>Aluno atendido (unidade)</v>
      </c>
      <c r="H2025" t="str">
        <f t="shared" si="63"/>
        <v>13944 - Transporte escolar dos alunos da educação básica - ADR - Lages</v>
      </c>
    </row>
    <row r="2026" spans="1:8" hidden="1" x14ac:dyDescent="0.25">
      <c r="A2026">
        <v>13945</v>
      </c>
      <c r="B2026" t="s">
        <v>2303</v>
      </c>
      <c r="C2026" t="s">
        <v>16</v>
      </c>
      <c r="D2026" t="s">
        <v>219</v>
      </c>
      <c r="E2026" t="s">
        <v>18</v>
      </c>
      <c r="F2026">
        <v>56</v>
      </c>
      <c r="G2026" t="str">
        <f t="shared" si="62"/>
        <v>Escola mantida (unidade)</v>
      </c>
      <c r="H2026" t="str">
        <f t="shared" si="63"/>
        <v>13945 - AP - Manutenção e reforma de escolas - educação básica - ADR - Lages</v>
      </c>
    </row>
    <row r="2027" spans="1:8" hidden="1" x14ac:dyDescent="0.25">
      <c r="A2027">
        <v>13946</v>
      </c>
      <c r="B2027" t="s">
        <v>2304</v>
      </c>
      <c r="C2027" t="s">
        <v>16</v>
      </c>
      <c r="D2027" t="s">
        <v>2305</v>
      </c>
      <c r="E2027" t="s">
        <v>492</v>
      </c>
      <c r="F2027">
        <v>0</v>
      </c>
      <c r="G2027" t="str">
        <f t="shared" si="62"/>
        <v>Área protegida (m2)</v>
      </c>
      <c r="H2027" t="str">
        <f t="shared" si="63"/>
        <v>13946 - Gerenciamento ambiental do Porto de São Francisco do Sul - APSFS</v>
      </c>
    </row>
    <row r="2028" spans="1:8" hidden="1" x14ac:dyDescent="0.25">
      <c r="A2028">
        <v>13947</v>
      </c>
      <c r="B2028" t="s">
        <v>2306</v>
      </c>
      <c r="C2028" t="s">
        <v>16</v>
      </c>
      <c r="D2028" t="s">
        <v>286</v>
      </c>
      <c r="E2028" t="s">
        <v>18</v>
      </c>
      <c r="F2028">
        <v>12</v>
      </c>
      <c r="G2028" t="str">
        <f t="shared" si="62"/>
        <v>Município beneficiado (unidade)</v>
      </c>
      <c r="H2028" t="str">
        <f t="shared" si="63"/>
        <v>13947 - Promoção do desenvolvimento regional - ADR - Lages</v>
      </c>
    </row>
    <row r="2029" spans="1:8" hidden="1" x14ac:dyDescent="0.25">
      <c r="A2029">
        <v>13948</v>
      </c>
      <c r="B2029" t="s">
        <v>2307</v>
      </c>
      <c r="C2029" t="s">
        <v>16</v>
      </c>
      <c r="D2029" t="s">
        <v>23</v>
      </c>
      <c r="E2029" t="s">
        <v>18</v>
      </c>
      <c r="F2029">
        <v>0</v>
      </c>
      <c r="G2029" t="str">
        <f t="shared" si="62"/>
        <v>Estagiário contratado (unidade)</v>
      </c>
      <c r="H2029" t="str">
        <f t="shared" si="63"/>
        <v>13948 - Encargos com estagiários - APSFS</v>
      </c>
    </row>
    <row r="2030" spans="1:8" hidden="1" x14ac:dyDescent="0.25">
      <c r="A2030">
        <v>13949</v>
      </c>
      <c r="B2030" t="s">
        <v>2308</v>
      </c>
      <c r="C2030" t="s">
        <v>16</v>
      </c>
      <c r="D2030" t="s">
        <v>17</v>
      </c>
      <c r="E2030" t="s">
        <v>18</v>
      </c>
      <c r="F2030">
        <v>42</v>
      </c>
      <c r="G2030" t="str">
        <f t="shared" si="62"/>
        <v>Servidor remunerado (unidade)</v>
      </c>
      <c r="H2030" t="str">
        <f t="shared" si="63"/>
        <v>13949 - Administração de pessoal e encargos sociais - GERED - ADR - Lages</v>
      </c>
    </row>
    <row r="2031" spans="1:8" hidden="1" x14ac:dyDescent="0.25">
      <c r="A2031">
        <v>13950</v>
      </c>
      <c r="B2031" t="s">
        <v>2309</v>
      </c>
      <c r="C2031" t="s">
        <v>16</v>
      </c>
      <c r="D2031" t="s">
        <v>25</v>
      </c>
      <c r="E2031" t="s">
        <v>18</v>
      </c>
      <c r="F2031">
        <v>55</v>
      </c>
      <c r="G2031" t="str">
        <f t="shared" si="62"/>
        <v>Servidor capacitado (unidade)</v>
      </c>
      <c r="H2031" t="str">
        <f t="shared" si="63"/>
        <v>13950 - Capacitação profissional dos agentes públicos - ADR - Lages</v>
      </c>
    </row>
    <row r="2032" spans="1:8" hidden="1" x14ac:dyDescent="0.25">
      <c r="A2032">
        <v>13951</v>
      </c>
      <c r="B2032" t="s">
        <v>2310</v>
      </c>
      <c r="C2032" t="s">
        <v>27</v>
      </c>
      <c r="D2032" t="s">
        <v>1354</v>
      </c>
      <c r="E2032" t="s">
        <v>1355</v>
      </c>
      <c r="F2032">
        <v>0</v>
      </c>
      <c r="G2032" t="str">
        <f t="shared" si="62"/>
        <v>Rede elétrica adequada (m)</v>
      </c>
      <c r="H2032" t="str">
        <f t="shared" si="63"/>
        <v>13951 - Ampliação e adequação da rede de energia elétrica - APSFS</v>
      </c>
    </row>
    <row r="2033" spans="1:8" hidden="1" x14ac:dyDescent="0.25">
      <c r="A2033">
        <v>13952</v>
      </c>
      <c r="B2033" t="s">
        <v>2311</v>
      </c>
      <c r="C2033" t="s">
        <v>27</v>
      </c>
      <c r="D2033" t="s">
        <v>2312</v>
      </c>
      <c r="E2033" t="s">
        <v>492</v>
      </c>
      <c r="F2033">
        <v>0</v>
      </c>
      <c r="G2033" t="str">
        <f t="shared" si="62"/>
        <v>Pátio e área de triagem ampliada (m2)</v>
      </c>
      <c r="H2033" t="str">
        <f t="shared" si="63"/>
        <v>13952 - Ampliação e reforma de pátios, berços e sistemas de drenagens - APSFS</v>
      </c>
    </row>
    <row r="2034" spans="1:8" hidden="1" x14ac:dyDescent="0.25">
      <c r="A2034">
        <v>13953</v>
      </c>
      <c r="B2034" t="s">
        <v>2313</v>
      </c>
      <c r="C2034" t="s">
        <v>16</v>
      </c>
      <c r="D2034" t="s">
        <v>17</v>
      </c>
      <c r="E2034" t="s">
        <v>18</v>
      </c>
      <c r="F2034">
        <v>47</v>
      </c>
      <c r="G2034" t="str">
        <f t="shared" si="62"/>
        <v>Servidor remunerado (unidade)</v>
      </c>
      <c r="H2034" t="str">
        <f t="shared" si="63"/>
        <v>13953 - Administração de pessoal e encargos sociais - ADR - Jaraguá do Sul</v>
      </c>
    </row>
    <row r="2035" spans="1:8" hidden="1" x14ac:dyDescent="0.25">
      <c r="A2035">
        <v>13954</v>
      </c>
      <c r="B2035" t="s">
        <v>2314</v>
      </c>
      <c r="C2035" t="s">
        <v>16</v>
      </c>
      <c r="D2035" t="s">
        <v>20</v>
      </c>
      <c r="E2035" t="s">
        <v>18</v>
      </c>
      <c r="F2035">
        <v>1</v>
      </c>
      <c r="G2035" t="str">
        <f t="shared" si="62"/>
        <v>Unidade gestora mantida (unidade)</v>
      </c>
      <c r="H2035" t="str">
        <f t="shared" si="63"/>
        <v>13954 - Administração e manutenção dos serviços administrativos gerais - ADR - Jaraguá do Sul</v>
      </c>
    </row>
    <row r="2036" spans="1:8" hidden="1" x14ac:dyDescent="0.25">
      <c r="A2036">
        <v>13955</v>
      </c>
      <c r="B2036" t="s">
        <v>2315</v>
      </c>
      <c r="C2036" t="s">
        <v>16</v>
      </c>
      <c r="D2036" t="s">
        <v>23</v>
      </c>
      <c r="E2036" t="s">
        <v>18</v>
      </c>
      <c r="F2036">
        <v>3</v>
      </c>
      <c r="G2036" t="str">
        <f t="shared" si="62"/>
        <v>Estagiário contratado (unidade)</v>
      </c>
      <c r="H2036" t="str">
        <f t="shared" si="63"/>
        <v>13955 - Encargos com estagiários - ADR - Jaraguá do Sul</v>
      </c>
    </row>
    <row r="2037" spans="1:8" hidden="1" x14ac:dyDescent="0.25">
      <c r="A2037">
        <v>13956</v>
      </c>
      <c r="B2037" t="s">
        <v>2316</v>
      </c>
      <c r="C2037" t="s">
        <v>16</v>
      </c>
      <c r="D2037" t="s">
        <v>229</v>
      </c>
      <c r="E2037" t="s">
        <v>18</v>
      </c>
      <c r="F2037">
        <v>47</v>
      </c>
      <c r="G2037" t="str">
        <f t="shared" si="62"/>
        <v>Estação de trabalho mantida (unidade)</v>
      </c>
      <c r="H2037" t="str">
        <f t="shared" si="63"/>
        <v>13956 - Manutenção e modernização dos serviços de tecnologia da informação e comunic - ADR - Jaraguá do Sul</v>
      </c>
    </row>
    <row r="2038" spans="1:8" hidden="1" x14ac:dyDescent="0.25">
      <c r="A2038">
        <v>13957</v>
      </c>
      <c r="B2038" t="s">
        <v>2317</v>
      </c>
      <c r="C2038" t="s">
        <v>16</v>
      </c>
      <c r="D2038" t="s">
        <v>20</v>
      </c>
      <c r="E2038" t="s">
        <v>18</v>
      </c>
      <c r="F2038">
        <v>0</v>
      </c>
      <c r="G2038" t="str">
        <f t="shared" si="62"/>
        <v>Unidade gestora mantida (unidade)</v>
      </c>
      <c r="H2038" t="str">
        <f t="shared" si="63"/>
        <v>13957 - Administração e manutenção dos serviços administrativos gerais - APSFS</v>
      </c>
    </row>
    <row r="2039" spans="1:8" hidden="1" x14ac:dyDescent="0.25">
      <c r="A2039">
        <v>13958</v>
      </c>
      <c r="B2039" t="s">
        <v>2318</v>
      </c>
      <c r="C2039" t="s">
        <v>16</v>
      </c>
      <c r="D2039" t="s">
        <v>20</v>
      </c>
      <c r="E2039" t="s">
        <v>18</v>
      </c>
      <c r="F2039">
        <v>1</v>
      </c>
      <c r="G2039" t="str">
        <f t="shared" si="62"/>
        <v>Unidade gestora mantida (unidade)</v>
      </c>
      <c r="H2039" t="str">
        <f t="shared" si="63"/>
        <v>13958 - Administração e manutenção da Gerência Regional de Educação - ADR - Jaraguá do Sul</v>
      </c>
    </row>
    <row r="2040" spans="1:8" hidden="1" x14ac:dyDescent="0.25">
      <c r="A2040">
        <v>13959</v>
      </c>
      <c r="B2040" t="s">
        <v>2319</v>
      </c>
      <c r="C2040" t="s">
        <v>16</v>
      </c>
      <c r="D2040" t="s">
        <v>485</v>
      </c>
      <c r="E2040" t="s">
        <v>18</v>
      </c>
      <c r="F2040">
        <v>16684</v>
      </c>
      <c r="G2040" t="str">
        <f t="shared" si="62"/>
        <v>Aluno atendido (unidade)</v>
      </c>
      <c r="H2040" t="str">
        <f t="shared" si="63"/>
        <v>13959 - Operacionalização da educação básica - ADR - Jaraguá do Sul</v>
      </c>
    </row>
    <row r="2041" spans="1:8" hidden="1" x14ac:dyDescent="0.25">
      <c r="A2041">
        <v>13960</v>
      </c>
      <c r="B2041" t="s">
        <v>2320</v>
      </c>
      <c r="C2041" t="s">
        <v>16</v>
      </c>
      <c r="D2041" t="s">
        <v>1292</v>
      </c>
      <c r="E2041" t="s">
        <v>18</v>
      </c>
      <c r="F2041">
        <v>0</v>
      </c>
      <c r="G2041" t="str">
        <f t="shared" si="62"/>
        <v>Rede implantada (unidade)</v>
      </c>
      <c r="H2041" t="str">
        <f t="shared" si="63"/>
        <v>13960 - Ampliação e adequação da rede de hidrantes - APSFS</v>
      </c>
    </row>
    <row r="2042" spans="1:8" hidden="1" x14ac:dyDescent="0.25">
      <c r="A2042">
        <v>13961</v>
      </c>
      <c r="B2042" t="s">
        <v>2321</v>
      </c>
      <c r="C2042" t="s">
        <v>16</v>
      </c>
      <c r="D2042" t="s">
        <v>30</v>
      </c>
      <c r="E2042" t="s">
        <v>31</v>
      </c>
      <c r="F2042">
        <v>83</v>
      </c>
      <c r="G2042" t="str">
        <f t="shared" si="62"/>
        <v>Rodovia conservada (km)</v>
      </c>
      <c r="H2042" t="str">
        <f t="shared" si="63"/>
        <v>13961 - Manutenção rotineira de rodovias - ADR - Jaraguá do Sul</v>
      </c>
    </row>
    <row r="2043" spans="1:8" hidden="1" x14ac:dyDescent="0.25">
      <c r="A2043">
        <v>13962</v>
      </c>
      <c r="B2043" t="s">
        <v>2322</v>
      </c>
      <c r="C2043" t="s">
        <v>16</v>
      </c>
      <c r="D2043" t="s">
        <v>553</v>
      </c>
      <c r="E2043" t="s">
        <v>18</v>
      </c>
      <c r="F2043">
        <v>763</v>
      </c>
      <c r="G2043" t="str">
        <f t="shared" si="62"/>
        <v>Profissional capacitado (unidade)</v>
      </c>
      <c r="H2043" t="str">
        <f t="shared" si="63"/>
        <v>13962 - Capacitação de profissionais da educação básica - ADR - Jaraguá do Sul</v>
      </c>
    </row>
    <row r="2044" spans="1:8" hidden="1" x14ac:dyDescent="0.25">
      <c r="A2044">
        <v>13963</v>
      </c>
      <c r="B2044" t="s">
        <v>2323</v>
      </c>
      <c r="C2044" t="s">
        <v>16</v>
      </c>
      <c r="D2044" t="s">
        <v>229</v>
      </c>
      <c r="E2044" t="s">
        <v>18</v>
      </c>
      <c r="F2044">
        <v>0</v>
      </c>
      <c r="G2044" t="str">
        <f t="shared" si="62"/>
        <v>Estação de trabalho mantida (unidade)</v>
      </c>
      <c r="H2044" t="str">
        <f t="shared" si="63"/>
        <v>13963 - Manutenção e modernização dos serviços de tecnologia da informação e comunicação - APSFS</v>
      </c>
    </row>
    <row r="2045" spans="1:8" hidden="1" x14ac:dyDescent="0.25">
      <c r="A2045">
        <v>13964</v>
      </c>
      <c r="B2045" t="s">
        <v>2324</v>
      </c>
      <c r="C2045" t="s">
        <v>16</v>
      </c>
      <c r="D2045" t="s">
        <v>2325</v>
      </c>
      <c r="E2045" t="s">
        <v>18</v>
      </c>
      <c r="F2045">
        <v>0</v>
      </c>
      <c r="G2045" t="str">
        <f t="shared" si="62"/>
        <v>Conjunto de armazenagem emergencial (unidade)</v>
      </c>
      <c r="H2045" t="str">
        <f t="shared" si="63"/>
        <v>13964 - Locação de bens e equipamentos para operação portuária - APSFS</v>
      </c>
    </row>
    <row r="2046" spans="1:8" hidden="1" x14ac:dyDescent="0.25">
      <c r="A2046">
        <v>13965</v>
      </c>
      <c r="B2046" t="s">
        <v>2326</v>
      </c>
      <c r="C2046" t="s">
        <v>16</v>
      </c>
      <c r="D2046" t="s">
        <v>219</v>
      </c>
      <c r="E2046" t="s">
        <v>18</v>
      </c>
      <c r="F2046">
        <v>29</v>
      </c>
      <c r="G2046" t="str">
        <f t="shared" si="62"/>
        <v>Escola mantida (unidade)</v>
      </c>
      <c r="H2046" t="str">
        <f t="shared" si="63"/>
        <v>13965 - AP - Manutenção e reforma de escolas - educação básica - ADR - Jaraguá do Sul</v>
      </c>
    </row>
    <row r="2047" spans="1:8" hidden="1" x14ac:dyDescent="0.25">
      <c r="A2047">
        <v>13966</v>
      </c>
      <c r="B2047" t="s">
        <v>2327</v>
      </c>
      <c r="C2047" t="s">
        <v>16</v>
      </c>
      <c r="D2047" t="s">
        <v>485</v>
      </c>
      <c r="E2047" t="s">
        <v>18</v>
      </c>
      <c r="F2047">
        <v>16684</v>
      </c>
      <c r="G2047" t="str">
        <f t="shared" si="62"/>
        <v>Aluno atendido (unidade)</v>
      </c>
      <c r="H2047" t="str">
        <f t="shared" si="63"/>
        <v>13966 - Transporte escolar dos alunos da educação básica - ADR - Jaraguá do Sul</v>
      </c>
    </row>
    <row r="2048" spans="1:8" hidden="1" x14ac:dyDescent="0.25">
      <c r="A2048">
        <v>13967</v>
      </c>
      <c r="B2048" t="s">
        <v>2328</v>
      </c>
      <c r="C2048" t="s">
        <v>16</v>
      </c>
      <c r="D2048" t="s">
        <v>485</v>
      </c>
      <c r="E2048" t="s">
        <v>18</v>
      </c>
      <c r="F2048">
        <v>340</v>
      </c>
      <c r="G2048" t="str">
        <f t="shared" si="62"/>
        <v>Aluno atendido (unidade)</v>
      </c>
      <c r="H2048" t="str">
        <f t="shared" si="63"/>
        <v>13967 - Operacionalização da educação profissional - ADR - Jaraguá do Sul</v>
      </c>
    </row>
    <row r="2049" spans="1:8" hidden="1" x14ac:dyDescent="0.25">
      <c r="A2049">
        <v>13968</v>
      </c>
      <c r="B2049" t="s">
        <v>2329</v>
      </c>
      <c r="C2049" t="s">
        <v>16</v>
      </c>
      <c r="D2049" t="s">
        <v>25</v>
      </c>
      <c r="E2049" t="s">
        <v>18</v>
      </c>
      <c r="F2049">
        <v>0</v>
      </c>
      <c r="G2049" t="str">
        <f t="shared" si="62"/>
        <v>Servidor capacitado (unidade)</v>
      </c>
      <c r="H2049" t="str">
        <f t="shared" si="63"/>
        <v>13968 - Capacitação profissional dos agentes públicos - APSFS</v>
      </c>
    </row>
    <row r="2050" spans="1:8" hidden="1" x14ac:dyDescent="0.25">
      <c r="A2050">
        <v>13969</v>
      </c>
      <c r="B2050" t="s">
        <v>2330</v>
      </c>
      <c r="C2050" t="s">
        <v>16</v>
      </c>
      <c r="D2050" t="s">
        <v>286</v>
      </c>
      <c r="E2050" t="s">
        <v>18</v>
      </c>
      <c r="F2050">
        <v>5</v>
      </c>
      <c r="G2050" t="str">
        <f t="shared" si="62"/>
        <v>Município beneficiado (unidade)</v>
      </c>
      <c r="H2050" t="str">
        <f t="shared" si="63"/>
        <v>13969 - Promoção do desenvolvimento regional - ADR - Jaraguá do Sul</v>
      </c>
    </row>
    <row r="2051" spans="1:8" hidden="1" x14ac:dyDescent="0.25">
      <c r="A2051">
        <v>13970</v>
      </c>
      <c r="B2051" t="s">
        <v>2331</v>
      </c>
      <c r="C2051" t="s">
        <v>16</v>
      </c>
      <c r="D2051" t="s">
        <v>17</v>
      </c>
      <c r="E2051" t="s">
        <v>18</v>
      </c>
      <c r="F2051">
        <v>32</v>
      </c>
      <c r="G2051" t="str">
        <f t="shared" ref="G2051:G2114" si="64">CONCATENATE(D2051," (",E2051,")")</f>
        <v>Servidor remunerado (unidade)</v>
      </c>
      <c r="H2051" t="str">
        <f t="shared" ref="H2051:H2114" si="65">CONCATENATE(A2051," - ",B2051)</f>
        <v>13970 - Administração de pessoal e encargos sociais - GERED - ADR - Jaraguá do Sul</v>
      </c>
    </row>
    <row r="2052" spans="1:8" hidden="1" x14ac:dyDescent="0.25">
      <c r="A2052">
        <v>13971</v>
      </c>
      <c r="B2052" t="s">
        <v>2332</v>
      </c>
      <c r="C2052" t="s">
        <v>16</v>
      </c>
      <c r="D2052" t="s">
        <v>17</v>
      </c>
      <c r="E2052" t="s">
        <v>18</v>
      </c>
      <c r="F2052">
        <v>0</v>
      </c>
      <c r="G2052" t="str">
        <f t="shared" si="64"/>
        <v>Servidor remunerado (unidade)</v>
      </c>
      <c r="H2052" t="str">
        <f t="shared" si="65"/>
        <v>13971 - Administração de pessoal e encargos sociais - ADR - São Joaquim</v>
      </c>
    </row>
    <row r="2053" spans="1:8" hidden="1" x14ac:dyDescent="0.25">
      <c r="A2053">
        <v>13972</v>
      </c>
      <c r="B2053" t="s">
        <v>2333</v>
      </c>
      <c r="C2053" t="s">
        <v>16</v>
      </c>
      <c r="D2053" t="s">
        <v>20</v>
      </c>
      <c r="E2053" t="s">
        <v>18</v>
      </c>
      <c r="F2053">
        <v>0</v>
      </c>
      <c r="G2053" t="str">
        <f t="shared" si="64"/>
        <v>Unidade gestora mantida (unidade)</v>
      </c>
      <c r="H2053" t="str">
        <f t="shared" si="65"/>
        <v>13972 - Administração e manutenção dos serviços administrativos gerais - ADR - São Joaquim</v>
      </c>
    </row>
    <row r="2054" spans="1:8" hidden="1" x14ac:dyDescent="0.25">
      <c r="A2054">
        <v>13973</v>
      </c>
      <c r="B2054" t="s">
        <v>2334</v>
      </c>
      <c r="C2054" t="s">
        <v>16</v>
      </c>
      <c r="D2054" t="s">
        <v>23</v>
      </c>
      <c r="E2054" t="s">
        <v>18</v>
      </c>
      <c r="F2054">
        <v>0</v>
      </c>
      <c r="G2054" t="str">
        <f t="shared" si="64"/>
        <v>Estagiário contratado (unidade)</v>
      </c>
      <c r="H2054" t="str">
        <f t="shared" si="65"/>
        <v>13973 - Encargos com estagiários - ADR - São Joaquim</v>
      </c>
    </row>
    <row r="2055" spans="1:8" hidden="1" x14ac:dyDescent="0.25">
      <c r="A2055">
        <v>13974</v>
      </c>
      <c r="B2055" t="s">
        <v>2335</v>
      </c>
      <c r="C2055" t="s">
        <v>16</v>
      </c>
      <c r="D2055" t="s">
        <v>229</v>
      </c>
      <c r="E2055" t="s">
        <v>18</v>
      </c>
      <c r="F2055">
        <v>0</v>
      </c>
      <c r="G2055" t="str">
        <f t="shared" si="64"/>
        <v>Estação de trabalho mantida (unidade)</v>
      </c>
      <c r="H2055" t="str">
        <f t="shared" si="65"/>
        <v>13974 - Manutenção e modernização dos serviços de tecnologia da informação e comunicação - ADR - São Joaquim</v>
      </c>
    </row>
    <row r="2056" spans="1:8" hidden="1" x14ac:dyDescent="0.25">
      <c r="A2056">
        <v>13975</v>
      </c>
      <c r="B2056" t="s">
        <v>2336</v>
      </c>
      <c r="C2056" t="s">
        <v>16</v>
      </c>
      <c r="D2056" t="s">
        <v>30</v>
      </c>
      <c r="E2056" t="s">
        <v>31</v>
      </c>
      <c r="F2056">
        <v>0</v>
      </c>
      <c r="G2056" t="str">
        <f t="shared" si="64"/>
        <v>Rodovia conservada (km)</v>
      </c>
      <c r="H2056" t="str">
        <f t="shared" si="65"/>
        <v>13975 - Manutenção rotineira de rodovias - ADR - São Joaquim</v>
      </c>
    </row>
    <row r="2057" spans="1:8" hidden="1" x14ac:dyDescent="0.25">
      <c r="A2057">
        <v>13976</v>
      </c>
      <c r="B2057" t="s">
        <v>2337</v>
      </c>
      <c r="C2057" t="s">
        <v>16</v>
      </c>
      <c r="D2057" t="s">
        <v>20</v>
      </c>
      <c r="E2057" t="s">
        <v>18</v>
      </c>
      <c r="F2057">
        <v>0</v>
      </c>
      <c r="G2057" t="str">
        <f t="shared" si="64"/>
        <v>Unidade gestora mantida (unidade)</v>
      </c>
      <c r="H2057" t="str">
        <f t="shared" si="65"/>
        <v>13976 - Administração e manutenção da Gerência Regional de Educação - ADR - São Joaquim</v>
      </c>
    </row>
    <row r="2058" spans="1:8" hidden="1" x14ac:dyDescent="0.25">
      <c r="A2058">
        <v>13977</v>
      </c>
      <c r="B2058" t="s">
        <v>2338</v>
      </c>
      <c r="C2058" t="s">
        <v>16</v>
      </c>
      <c r="D2058" t="s">
        <v>553</v>
      </c>
      <c r="E2058" t="s">
        <v>18</v>
      </c>
      <c r="F2058">
        <v>0</v>
      </c>
      <c r="G2058" t="str">
        <f t="shared" si="64"/>
        <v>Profissional capacitado (unidade)</v>
      </c>
      <c r="H2058" t="str">
        <f t="shared" si="65"/>
        <v>13977 - Capacitação de profissionais da educação básica - ADR - São Joaquim</v>
      </c>
    </row>
    <row r="2059" spans="1:8" hidden="1" x14ac:dyDescent="0.25">
      <c r="A2059">
        <v>13978</v>
      </c>
      <c r="B2059" t="s">
        <v>2339</v>
      </c>
      <c r="C2059" t="s">
        <v>16</v>
      </c>
      <c r="D2059" t="s">
        <v>485</v>
      </c>
      <c r="E2059" t="s">
        <v>18</v>
      </c>
      <c r="F2059">
        <v>0</v>
      </c>
      <c r="G2059" t="str">
        <f t="shared" si="64"/>
        <v>Aluno atendido (unidade)</v>
      </c>
      <c r="H2059" t="str">
        <f t="shared" si="65"/>
        <v>13978 - Transporte escolar dos alunos da educação básica - ADR - São Joaquim</v>
      </c>
    </row>
    <row r="2060" spans="1:8" hidden="1" x14ac:dyDescent="0.25">
      <c r="A2060">
        <v>13979</v>
      </c>
      <c r="B2060" t="s">
        <v>2340</v>
      </c>
      <c r="C2060" t="s">
        <v>16</v>
      </c>
      <c r="D2060" t="s">
        <v>485</v>
      </c>
      <c r="E2060" t="s">
        <v>18</v>
      </c>
      <c r="F2060">
        <v>0</v>
      </c>
      <c r="G2060" t="str">
        <f t="shared" si="64"/>
        <v>Aluno atendido (unidade)</v>
      </c>
      <c r="H2060" t="str">
        <f t="shared" si="65"/>
        <v>13979 - Operacionalização da educação básica - ADR - São Joaquim</v>
      </c>
    </row>
    <row r="2061" spans="1:8" hidden="1" x14ac:dyDescent="0.25">
      <c r="A2061">
        <v>13980</v>
      </c>
      <c r="B2061" t="s">
        <v>2341</v>
      </c>
      <c r="C2061" t="s">
        <v>16</v>
      </c>
      <c r="D2061" t="s">
        <v>219</v>
      </c>
      <c r="E2061" t="s">
        <v>18</v>
      </c>
      <c r="F2061">
        <v>0</v>
      </c>
      <c r="G2061" t="str">
        <f t="shared" si="64"/>
        <v>Escola mantida (unidade)</v>
      </c>
      <c r="H2061" t="str">
        <f t="shared" si="65"/>
        <v>13980 - Manutenção e reforma de escolas - educação básica - ADR - São Joaquim</v>
      </c>
    </row>
    <row r="2062" spans="1:8" hidden="1" x14ac:dyDescent="0.25">
      <c r="A2062">
        <v>13981</v>
      </c>
      <c r="B2062" t="s">
        <v>2342</v>
      </c>
      <c r="C2062" t="s">
        <v>16</v>
      </c>
      <c r="D2062" t="s">
        <v>286</v>
      </c>
      <c r="E2062" t="s">
        <v>18</v>
      </c>
      <c r="F2062">
        <v>0</v>
      </c>
      <c r="G2062" t="str">
        <f t="shared" si="64"/>
        <v>Município beneficiado (unidade)</v>
      </c>
      <c r="H2062" t="str">
        <f t="shared" si="65"/>
        <v>13981 - Promoção do desenvolvimento regional - ADR - São Joaquim</v>
      </c>
    </row>
    <row r="2063" spans="1:8" hidden="1" x14ac:dyDescent="0.25">
      <c r="A2063">
        <v>13982</v>
      </c>
      <c r="B2063" t="s">
        <v>2343</v>
      </c>
      <c r="C2063" t="s">
        <v>16</v>
      </c>
      <c r="D2063" t="s">
        <v>17</v>
      </c>
      <c r="E2063" t="s">
        <v>18</v>
      </c>
      <c r="F2063">
        <v>0</v>
      </c>
      <c r="G2063" t="str">
        <f t="shared" si="64"/>
        <v>Servidor remunerado (unidade)</v>
      </c>
      <c r="H2063" t="str">
        <f t="shared" si="65"/>
        <v>13982 - Administração de pessoal e encargos sociais - GERED - ADR - São Joaquim</v>
      </c>
    </row>
    <row r="2064" spans="1:8" hidden="1" x14ac:dyDescent="0.25">
      <c r="A2064">
        <v>13983</v>
      </c>
      <c r="B2064" t="s">
        <v>2344</v>
      </c>
      <c r="C2064" t="s">
        <v>16</v>
      </c>
      <c r="D2064" t="s">
        <v>25</v>
      </c>
      <c r="E2064" t="s">
        <v>18</v>
      </c>
      <c r="F2064">
        <v>0</v>
      </c>
      <c r="G2064" t="str">
        <f t="shared" si="64"/>
        <v>Servidor capacitado (unidade)</v>
      </c>
      <c r="H2064" t="str">
        <f t="shared" si="65"/>
        <v>13983 - Capacitação profissional dos agentes públicos - ADR - São Joaquim</v>
      </c>
    </row>
    <row r="2065" spans="1:8" hidden="1" x14ac:dyDescent="0.25">
      <c r="A2065">
        <v>13984</v>
      </c>
      <c r="B2065" t="s">
        <v>2345</v>
      </c>
      <c r="C2065" t="s">
        <v>16</v>
      </c>
      <c r="D2065" t="s">
        <v>17</v>
      </c>
      <c r="E2065" t="s">
        <v>18</v>
      </c>
      <c r="F2065">
        <v>0</v>
      </c>
      <c r="G2065" t="str">
        <f t="shared" si="64"/>
        <v>Servidor remunerado (unidade)</v>
      </c>
      <c r="H2065" t="str">
        <f t="shared" si="65"/>
        <v>13984 - Administração de pessoal e encargos sociais - ADR - Palmitos</v>
      </c>
    </row>
    <row r="2066" spans="1:8" hidden="1" x14ac:dyDescent="0.25">
      <c r="A2066">
        <v>13985</v>
      </c>
      <c r="B2066" t="s">
        <v>2346</v>
      </c>
      <c r="C2066" t="s">
        <v>16</v>
      </c>
      <c r="D2066" t="s">
        <v>485</v>
      </c>
      <c r="E2066" t="s">
        <v>18</v>
      </c>
      <c r="F2066">
        <v>0</v>
      </c>
      <c r="G2066" t="str">
        <f t="shared" si="64"/>
        <v>Aluno atendido (unidade)</v>
      </c>
      <c r="H2066" t="str">
        <f t="shared" si="65"/>
        <v>13985 - Transporte escolar dos alunos da educação básica - ADR - Palmitos</v>
      </c>
    </row>
    <row r="2067" spans="1:8" hidden="1" x14ac:dyDescent="0.25">
      <c r="A2067">
        <v>13986</v>
      </c>
      <c r="B2067" t="s">
        <v>2347</v>
      </c>
      <c r="C2067" t="s">
        <v>16</v>
      </c>
      <c r="D2067" t="s">
        <v>219</v>
      </c>
      <c r="E2067" t="s">
        <v>18</v>
      </c>
      <c r="F2067">
        <v>0</v>
      </c>
      <c r="G2067" t="str">
        <f t="shared" si="64"/>
        <v>Escola mantida (unidade)</v>
      </c>
      <c r="H2067" t="str">
        <f t="shared" si="65"/>
        <v>13986 - AP - Manutenção e reforma de escolas - educação básica - ADR - Palmitos</v>
      </c>
    </row>
    <row r="2068" spans="1:8" hidden="1" x14ac:dyDescent="0.25">
      <c r="A2068">
        <v>13987</v>
      </c>
      <c r="B2068" t="s">
        <v>2348</v>
      </c>
      <c r="C2068" t="s">
        <v>16</v>
      </c>
      <c r="D2068" t="s">
        <v>20</v>
      </c>
      <c r="E2068" t="s">
        <v>18</v>
      </c>
      <c r="F2068">
        <v>0</v>
      </c>
      <c r="G2068" t="str">
        <f t="shared" si="64"/>
        <v>Unidade gestora mantida (unidade)</v>
      </c>
      <c r="H2068" t="str">
        <f t="shared" si="65"/>
        <v>13987 - Administração e manutenção da Gerência Regional de Educação - ADR - Palmitos</v>
      </c>
    </row>
    <row r="2069" spans="1:8" hidden="1" x14ac:dyDescent="0.25">
      <c r="A2069">
        <v>13988</v>
      </c>
      <c r="B2069" t="s">
        <v>2349</v>
      </c>
      <c r="C2069" t="s">
        <v>16</v>
      </c>
      <c r="D2069" t="s">
        <v>20</v>
      </c>
      <c r="E2069" t="s">
        <v>18</v>
      </c>
      <c r="F2069">
        <v>0</v>
      </c>
      <c r="G2069" t="str">
        <f t="shared" si="64"/>
        <v>Unidade gestora mantida (unidade)</v>
      </c>
      <c r="H2069" t="str">
        <f t="shared" si="65"/>
        <v>13988 - Administração e manutenção dos serviços administrativos gerais - ADR - Palmitos</v>
      </c>
    </row>
    <row r="2070" spans="1:8" hidden="1" x14ac:dyDescent="0.25">
      <c r="A2070">
        <v>13989</v>
      </c>
      <c r="B2070" t="s">
        <v>2350</v>
      </c>
      <c r="C2070" t="s">
        <v>16</v>
      </c>
      <c r="D2070" t="s">
        <v>23</v>
      </c>
      <c r="E2070" t="s">
        <v>18</v>
      </c>
      <c r="F2070">
        <v>0</v>
      </c>
      <c r="G2070" t="str">
        <f t="shared" si="64"/>
        <v>Estagiário contratado (unidade)</v>
      </c>
      <c r="H2070" t="str">
        <f t="shared" si="65"/>
        <v>13989 - Encargos com estagiários - ADR - Palmitos</v>
      </c>
    </row>
    <row r="2071" spans="1:8" hidden="1" x14ac:dyDescent="0.25">
      <c r="A2071">
        <v>13990</v>
      </c>
      <c r="B2071" t="s">
        <v>2351</v>
      </c>
      <c r="C2071" t="s">
        <v>16</v>
      </c>
      <c r="D2071" t="s">
        <v>553</v>
      </c>
      <c r="E2071" t="s">
        <v>18</v>
      </c>
      <c r="F2071">
        <v>0</v>
      </c>
      <c r="G2071" t="str">
        <f t="shared" si="64"/>
        <v>Profissional capacitado (unidade)</v>
      </c>
      <c r="H2071" t="str">
        <f t="shared" si="65"/>
        <v>13990 - Capacitação de profissionais da educação básica - ADR - Palmitos</v>
      </c>
    </row>
    <row r="2072" spans="1:8" hidden="1" x14ac:dyDescent="0.25">
      <c r="A2072">
        <v>13991</v>
      </c>
      <c r="B2072" t="s">
        <v>2352</v>
      </c>
      <c r="C2072" t="s">
        <v>16</v>
      </c>
      <c r="D2072" t="s">
        <v>485</v>
      </c>
      <c r="E2072" t="s">
        <v>18</v>
      </c>
      <c r="F2072">
        <v>0</v>
      </c>
      <c r="G2072" t="str">
        <f t="shared" si="64"/>
        <v>Aluno atendido (unidade)</v>
      </c>
      <c r="H2072" t="str">
        <f t="shared" si="65"/>
        <v>13991 - Operacionalização da educação básica - ADR - Palmitos</v>
      </c>
    </row>
    <row r="2073" spans="1:8" hidden="1" x14ac:dyDescent="0.25">
      <c r="A2073">
        <v>13992</v>
      </c>
      <c r="B2073" t="s">
        <v>2353</v>
      </c>
      <c r="C2073" t="s">
        <v>16</v>
      </c>
      <c r="D2073" t="s">
        <v>286</v>
      </c>
      <c r="E2073" t="s">
        <v>18</v>
      </c>
      <c r="F2073">
        <v>0</v>
      </c>
      <c r="G2073" t="str">
        <f t="shared" si="64"/>
        <v>Município beneficiado (unidade)</v>
      </c>
      <c r="H2073" t="str">
        <f t="shared" si="65"/>
        <v>13992 - Promoção do desenvolvimento regional - ADR - Palmitos</v>
      </c>
    </row>
    <row r="2074" spans="1:8" hidden="1" x14ac:dyDescent="0.25">
      <c r="A2074">
        <v>13993</v>
      </c>
      <c r="B2074" t="s">
        <v>2354</v>
      </c>
      <c r="C2074" t="s">
        <v>16</v>
      </c>
      <c r="D2074" t="s">
        <v>17</v>
      </c>
      <c r="E2074" t="s">
        <v>18</v>
      </c>
      <c r="F2074">
        <v>0</v>
      </c>
      <c r="G2074" t="str">
        <f t="shared" si="64"/>
        <v>Servidor remunerado (unidade)</v>
      </c>
      <c r="H2074" t="str">
        <f t="shared" si="65"/>
        <v>13993 - Administração de pessoal e encargos sociais - GERED - ADR - Palmitos</v>
      </c>
    </row>
    <row r="2075" spans="1:8" hidden="1" x14ac:dyDescent="0.25">
      <c r="A2075">
        <v>13994</v>
      </c>
      <c r="B2075" t="s">
        <v>2355</v>
      </c>
      <c r="C2075" t="s">
        <v>16</v>
      </c>
      <c r="D2075" t="s">
        <v>25</v>
      </c>
      <c r="E2075" t="s">
        <v>18</v>
      </c>
      <c r="F2075">
        <v>0</v>
      </c>
      <c r="G2075" t="str">
        <f t="shared" si="64"/>
        <v>Servidor capacitado (unidade)</v>
      </c>
      <c r="H2075" t="str">
        <f t="shared" si="65"/>
        <v>13994 - Capacitação profissional dos agentes públicos - ADR - Palmitos</v>
      </c>
    </row>
    <row r="2076" spans="1:8" hidden="1" x14ac:dyDescent="0.25">
      <c r="A2076">
        <v>13995</v>
      </c>
      <c r="B2076" t="s">
        <v>2356</v>
      </c>
      <c r="C2076" t="s">
        <v>16</v>
      </c>
      <c r="D2076" t="s">
        <v>33</v>
      </c>
      <c r="E2076" t="s">
        <v>18</v>
      </c>
      <c r="F2076">
        <v>0</v>
      </c>
      <c r="G2076" t="str">
        <f t="shared" si="64"/>
        <v>Projeto apoiado (unidade)</v>
      </c>
      <c r="H2076" t="str">
        <f t="shared" si="65"/>
        <v>13995 - AP - Fortalecer pequenas empresas e indústrias locais - ADR - Palmitos</v>
      </c>
    </row>
    <row r="2077" spans="1:8" hidden="1" x14ac:dyDescent="0.25">
      <c r="A2077">
        <v>13996</v>
      </c>
      <c r="B2077" t="s">
        <v>2357</v>
      </c>
      <c r="C2077" t="s">
        <v>16</v>
      </c>
      <c r="D2077" t="s">
        <v>229</v>
      </c>
      <c r="E2077" t="s">
        <v>18</v>
      </c>
      <c r="F2077">
        <v>0</v>
      </c>
      <c r="G2077" t="str">
        <f t="shared" si="64"/>
        <v>Estação de trabalho mantida (unidade)</v>
      </c>
      <c r="H2077" t="str">
        <f t="shared" si="65"/>
        <v>13996 - Manutenção e modernização dos serviços de tecnologia da inform e comunic - ADR - Dionísio Cerqueira</v>
      </c>
    </row>
    <row r="2078" spans="1:8" hidden="1" x14ac:dyDescent="0.25">
      <c r="A2078">
        <v>13997</v>
      </c>
      <c r="B2078" t="s">
        <v>2358</v>
      </c>
      <c r="C2078" t="s">
        <v>16</v>
      </c>
      <c r="D2078" t="s">
        <v>23</v>
      </c>
      <c r="E2078" t="s">
        <v>18</v>
      </c>
      <c r="F2078">
        <v>0</v>
      </c>
      <c r="G2078" t="str">
        <f t="shared" si="64"/>
        <v>Estagiário contratado (unidade)</v>
      </c>
      <c r="H2078" t="str">
        <f t="shared" si="65"/>
        <v>13997 - Encargos com estagiários - ADR - Dionísio Cerqueira</v>
      </c>
    </row>
    <row r="2079" spans="1:8" hidden="1" x14ac:dyDescent="0.25">
      <c r="A2079">
        <v>13998</v>
      </c>
      <c r="B2079" t="s">
        <v>2359</v>
      </c>
      <c r="C2079" t="s">
        <v>16</v>
      </c>
      <c r="D2079" t="s">
        <v>20</v>
      </c>
      <c r="E2079" t="s">
        <v>18</v>
      </c>
      <c r="F2079">
        <v>0</v>
      </c>
      <c r="G2079" t="str">
        <f t="shared" si="64"/>
        <v>Unidade gestora mantida (unidade)</v>
      </c>
      <c r="H2079" t="str">
        <f t="shared" si="65"/>
        <v>13998 - Administração e manutenção dos serviços administrativos gerais - ADR - Dionísio Cerqueira</v>
      </c>
    </row>
    <row r="2080" spans="1:8" hidden="1" x14ac:dyDescent="0.25">
      <c r="A2080">
        <v>13999</v>
      </c>
      <c r="B2080" t="s">
        <v>2360</v>
      </c>
      <c r="C2080" t="s">
        <v>16</v>
      </c>
      <c r="D2080" t="s">
        <v>20</v>
      </c>
      <c r="E2080" t="s">
        <v>18</v>
      </c>
      <c r="F2080">
        <v>0</v>
      </c>
      <c r="G2080" t="str">
        <f t="shared" si="64"/>
        <v>Unidade gestora mantida (unidade)</v>
      </c>
      <c r="H2080" t="str">
        <f t="shared" si="65"/>
        <v>13999 - Administração e manutenção da Gerência Regional de Educação - ADR - Dionísio Cerqueira</v>
      </c>
    </row>
    <row r="2081" spans="1:8" hidden="1" x14ac:dyDescent="0.25">
      <c r="A2081">
        <v>14000</v>
      </c>
      <c r="B2081" t="s">
        <v>2361</v>
      </c>
      <c r="C2081" t="s">
        <v>16</v>
      </c>
      <c r="D2081" t="s">
        <v>485</v>
      </c>
      <c r="E2081" t="s">
        <v>18</v>
      </c>
      <c r="F2081">
        <v>0</v>
      </c>
      <c r="G2081" t="str">
        <f t="shared" si="64"/>
        <v>Aluno atendido (unidade)</v>
      </c>
      <c r="H2081" t="str">
        <f t="shared" si="65"/>
        <v>14000 - Transporte escolar dos alunos da educação básica - ADR - Dionísio Cerqueira</v>
      </c>
    </row>
    <row r="2082" spans="1:8" hidden="1" x14ac:dyDescent="0.25">
      <c r="A2082">
        <v>14001</v>
      </c>
      <c r="B2082" t="s">
        <v>2362</v>
      </c>
      <c r="C2082" t="s">
        <v>16</v>
      </c>
      <c r="D2082" t="s">
        <v>30</v>
      </c>
      <c r="E2082" t="s">
        <v>31</v>
      </c>
      <c r="F2082">
        <v>0</v>
      </c>
      <c r="G2082" t="str">
        <f t="shared" si="64"/>
        <v>Rodovia conservada (km)</v>
      </c>
      <c r="H2082" t="str">
        <f t="shared" si="65"/>
        <v>14001 - Manutenção rotineira de rodovias - ADR - Dionísio Cerqueira</v>
      </c>
    </row>
    <row r="2083" spans="1:8" hidden="1" x14ac:dyDescent="0.25">
      <c r="A2083">
        <v>14002</v>
      </c>
      <c r="B2083" t="s">
        <v>2363</v>
      </c>
      <c r="C2083" t="s">
        <v>16</v>
      </c>
      <c r="D2083" t="s">
        <v>553</v>
      </c>
      <c r="E2083" t="s">
        <v>18</v>
      </c>
      <c r="F2083">
        <v>0</v>
      </c>
      <c r="G2083" t="str">
        <f t="shared" si="64"/>
        <v>Profissional capacitado (unidade)</v>
      </c>
      <c r="H2083" t="str">
        <f t="shared" si="65"/>
        <v>14002 - Capacitação de profissionais da educação básica - ADR - Dionísio Cerqueira</v>
      </c>
    </row>
    <row r="2084" spans="1:8" hidden="1" x14ac:dyDescent="0.25">
      <c r="A2084">
        <v>14003</v>
      </c>
      <c r="B2084" t="s">
        <v>2364</v>
      </c>
      <c r="C2084" t="s">
        <v>16</v>
      </c>
      <c r="D2084" t="s">
        <v>219</v>
      </c>
      <c r="E2084" t="s">
        <v>18</v>
      </c>
      <c r="F2084">
        <v>0</v>
      </c>
      <c r="G2084" t="str">
        <f t="shared" si="64"/>
        <v>Escola mantida (unidade)</v>
      </c>
      <c r="H2084" t="str">
        <f t="shared" si="65"/>
        <v>14003 - Manutenção e reforma de escolas - educação básica - ADR - Dionísio Cerqueira</v>
      </c>
    </row>
    <row r="2085" spans="1:8" hidden="1" x14ac:dyDescent="0.25">
      <c r="A2085">
        <v>14004</v>
      </c>
      <c r="B2085" t="s">
        <v>2365</v>
      </c>
      <c r="C2085" t="s">
        <v>16</v>
      </c>
      <c r="D2085" t="s">
        <v>485</v>
      </c>
      <c r="E2085" t="s">
        <v>18</v>
      </c>
      <c r="F2085">
        <v>0</v>
      </c>
      <c r="G2085" t="str">
        <f t="shared" si="64"/>
        <v>Aluno atendido (unidade)</v>
      </c>
      <c r="H2085" t="str">
        <f t="shared" si="65"/>
        <v>14004 - Operacionalização da educação básica - ADR - Dionísio Cerqueira</v>
      </c>
    </row>
    <row r="2086" spans="1:8" hidden="1" x14ac:dyDescent="0.25">
      <c r="A2086">
        <v>14005</v>
      </c>
      <c r="B2086" t="s">
        <v>2366</v>
      </c>
      <c r="C2086" t="s">
        <v>16</v>
      </c>
      <c r="D2086" t="s">
        <v>286</v>
      </c>
      <c r="E2086" t="s">
        <v>18</v>
      </c>
      <c r="F2086">
        <v>0</v>
      </c>
      <c r="G2086" t="str">
        <f t="shared" si="64"/>
        <v>Município beneficiado (unidade)</v>
      </c>
      <c r="H2086" t="str">
        <f t="shared" si="65"/>
        <v>14005 - Promoção do desenvolvimento regional - ADR - Dionísio Cerqueira</v>
      </c>
    </row>
    <row r="2087" spans="1:8" hidden="1" x14ac:dyDescent="0.25">
      <c r="A2087">
        <v>14006</v>
      </c>
      <c r="B2087" t="s">
        <v>2367</v>
      </c>
      <c r="C2087" t="s">
        <v>16</v>
      </c>
      <c r="D2087" t="s">
        <v>17</v>
      </c>
      <c r="E2087" t="s">
        <v>18</v>
      </c>
      <c r="F2087">
        <v>0</v>
      </c>
      <c r="G2087" t="str">
        <f t="shared" si="64"/>
        <v>Servidor remunerado (unidade)</v>
      </c>
      <c r="H2087" t="str">
        <f t="shared" si="65"/>
        <v>14006 - Administração de pessoal e encargos sociais - GERED - ADR - Dionísio Cerqueira</v>
      </c>
    </row>
    <row r="2088" spans="1:8" hidden="1" x14ac:dyDescent="0.25">
      <c r="A2088">
        <v>14007</v>
      </c>
      <c r="B2088" t="s">
        <v>2368</v>
      </c>
      <c r="C2088" t="s">
        <v>16</v>
      </c>
      <c r="D2088" t="s">
        <v>25</v>
      </c>
      <c r="E2088" t="s">
        <v>18</v>
      </c>
      <c r="F2088">
        <v>0</v>
      </c>
      <c r="G2088" t="str">
        <f t="shared" si="64"/>
        <v>Servidor capacitado (unidade)</v>
      </c>
      <c r="H2088" t="str">
        <f t="shared" si="65"/>
        <v>14007 - Capacitação profissional dos agentes públicos - ADR - Dionísio Cerqueira</v>
      </c>
    </row>
    <row r="2089" spans="1:8" hidden="1" x14ac:dyDescent="0.25">
      <c r="A2089">
        <v>14008</v>
      </c>
      <c r="B2089" t="s">
        <v>2369</v>
      </c>
      <c r="C2089" t="s">
        <v>16</v>
      </c>
      <c r="D2089" t="s">
        <v>46</v>
      </c>
      <c r="E2089" t="s">
        <v>18</v>
      </c>
      <c r="F2089">
        <v>1</v>
      </c>
      <c r="G2089" t="str">
        <f t="shared" si="64"/>
        <v>Obra executada (unidade)</v>
      </c>
      <c r="H2089" t="str">
        <f t="shared" si="65"/>
        <v>14008 - AP - Recuperação do complexo lagunar em Sombrio - ADR - Araranguá</v>
      </c>
    </row>
    <row r="2090" spans="1:8" hidden="1" x14ac:dyDescent="0.25">
      <c r="A2090">
        <v>14009</v>
      </c>
      <c r="B2090" t="s">
        <v>2370</v>
      </c>
      <c r="C2090" t="s">
        <v>16</v>
      </c>
      <c r="D2090" t="s">
        <v>46</v>
      </c>
      <c r="E2090" t="s">
        <v>18</v>
      </c>
      <c r="F2090">
        <v>1</v>
      </c>
      <c r="G2090" t="str">
        <f t="shared" si="64"/>
        <v>Obra executada (unidade)</v>
      </c>
      <c r="H2090" t="str">
        <f t="shared" si="65"/>
        <v>14009 - AP - Restauração da SC-108 trecho Rio Fortuna a Braço do Norte</v>
      </c>
    </row>
    <row r="2091" spans="1:8" hidden="1" x14ac:dyDescent="0.25">
      <c r="A2091">
        <v>14010</v>
      </c>
      <c r="B2091" t="s">
        <v>2371</v>
      </c>
      <c r="C2091" t="s">
        <v>16</v>
      </c>
      <c r="D2091" t="s">
        <v>46</v>
      </c>
      <c r="E2091" t="s">
        <v>18</v>
      </c>
      <c r="F2091">
        <v>1</v>
      </c>
      <c r="G2091" t="str">
        <f t="shared" si="64"/>
        <v>Obra executada (unidade)</v>
      </c>
      <c r="H2091" t="str">
        <f t="shared" si="65"/>
        <v>14010 - AP - Pavimentação asfáltica da sede do município de Ibiam a comunidade de Leãozinho em Tangará</v>
      </c>
    </row>
    <row r="2092" spans="1:8" hidden="1" x14ac:dyDescent="0.25">
      <c r="A2092">
        <v>14011</v>
      </c>
      <c r="B2092" t="s">
        <v>2372</v>
      </c>
      <c r="C2092" t="s">
        <v>16</v>
      </c>
      <c r="D2092" t="s">
        <v>229</v>
      </c>
      <c r="E2092" t="s">
        <v>18</v>
      </c>
      <c r="F2092">
        <v>0</v>
      </c>
      <c r="G2092" t="str">
        <f t="shared" si="64"/>
        <v>Estação de trabalho mantida (unidade)</v>
      </c>
      <c r="H2092" t="str">
        <f t="shared" si="65"/>
        <v>14011 - Manutenção e modernização dos serviços de tecnologia da informação e comunicação - ADR - Palmitos</v>
      </c>
    </row>
    <row r="2093" spans="1:8" hidden="1" x14ac:dyDescent="0.25">
      <c r="A2093">
        <v>14012</v>
      </c>
      <c r="B2093" t="s">
        <v>2373</v>
      </c>
      <c r="C2093" t="s">
        <v>16</v>
      </c>
      <c r="D2093" t="s">
        <v>30</v>
      </c>
      <c r="E2093" t="s">
        <v>31</v>
      </c>
      <c r="F2093">
        <v>0</v>
      </c>
      <c r="G2093" t="str">
        <f t="shared" si="64"/>
        <v>Rodovia conservada (km)</v>
      </c>
      <c r="H2093" t="str">
        <f t="shared" si="65"/>
        <v>14012 - Manutenção rotineira de rodovias - ADR - Palmitos</v>
      </c>
    </row>
    <row r="2094" spans="1:8" hidden="1" x14ac:dyDescent="0.25">
      <c r="A2094">
        <v>14013</v>
      </c>
      <c r="B2094" t="s">
        <v>2374</v>
      </c>
      <c r="C2094" t="s">
        <v>16</v>
      </c>
      <c r="D2094" t="s">
        <v>17</v>
      </c>
      <c r="E2094" t="s">
        <v>18</v>
      </c>
      <c r="F2094">
        <v>0</v>
      </c>
      <c r="G2094" t="str">
        <f t="shared" si="64"/>
        <v>Servidor remunerado (unidade)</v>
      </c>
      <c r="H2094" t="str">
        <f t="shared" si="65"/>
        <v>14013 - Administração de pessoal e encargos sociais - ADR - Dionísio Cerqueira</v>
      </c>
    </row>
    <row r="2095" spans="1:8" hidden="1" x14ac:dyDescent="0.25">
      <c r="A2095">
        <v>14014</v>
      </c>
      <c r="B2095" t="s">
        <v>2375</v>
      </c>
      <c r="C2095" t="s">
        <v>16</v>
      </c>
      <c r="D2095" t="s">
        <v>286</v>
      </c>
      <c r="E2095" t="s">
        <v>18</v>
      </c>
      <c r="F2095">
        <v>5</v>
      </c>
      <c r="G2095" t="str">
        <f t="shared" si="64"/>
        <v>Município beneficiado (unidade)</v>
      </c>
      <c r="H2095" t="str">
        <f t="shared" si="65"/>
        <v>14014 - AP - Implantação de um Batalhão da Polícia Militar - ADR - Xanxerê</v>
      </c>
    </row>
    <row r="2096" spans="1:8" hidden="1" x14ac:dyDescent="0.25">
      <c r="A2096">
        <v>14015</v>
      </c>
      <c r="B2096" t="s">
        <v>2376</v>
      </c>
      <c r="C2096" t="s">
        <v>16</v>
      </c>
      <c r="D2096" t="s">
        <v>505</v>
      </c>
      <c r="E2096" t="s">
        <v>18</v>
      </c>
      <c r="F2096">
        <v>0</v>
      </c>
      <c r="G2096" t="str">
        <f t="shared" si="64"/>
        <v>Fórum reformado (unidade)</v>
      </c>
      <c r="H2096" t="str">
        <f t="shared" si="65"/>
        <v>14015 - Reforma do Fórum de São Francisco do Sul - FRJ</v>
      </c>
    </row>
    <row r="2097" spans="1:8" hidden="1" x14ac:dyDescent="0.25">
      <c r="A2097">
        <v>14016</v>
      </c>
      <c r="B2097" t="s">
        <v>2377</v>
      </c>
      <c r="C2097" t="s">
        <v>27</v>
      </c>
      <c r="D2097" t="s">
        <v>159</v>
      </c>
      <c r="E2097" t="s">
        <v>18</v>
      </c>
      <c r="F2097">
        <v>0</v>
      </c>
      <c r="G2097" t="str">
        <f t="shared" si="64"/>
        <v>Veículo adquirido (unidade)</v>
      </c>
      <c r="H2097" t="str">
        <f t="shared" si="65"/>
        <v>14016 - Aquisição de veículos - SES</v>
      </c>
    </row>
    <row r="2098" spans="1:8" hidden="1" x14ac:dyDescent="0.25">
      <c r="A2098">
        <v>14017</v>
      </c>
      <c r="B2098" t="s">
        <v>2378</v>
      </c>
      <c r="C2098" t="s">
        <v>16</v>
      </c>
      <c r="D2098" t="s">
        <v>2379</v>
      </c>
      <c r="E2098" t="s">
        <v>31</v>
      </c>
      <c r="F2098">
        <v>0</v>
      </c>
      <c r="G2098" t="str">
        <f t="shared" si="64"/>
        <v>Obra rodoviária  executada (km)</v>
      </c>
      <c r="H2098" t="str">
        <f t="shared" si="65"/>
        <v>14017 - Revitalização do acesso rodoviário ao Porto de Imbituba</v>
      </c>
    </row>
    <row r="2099" spans="1:8" hidden="1" x14ac:dyDescent="0.25">
      <c r="A2099">
        <v>14020</v>
      </c>
      <c r="B2099" t="s">
        <v>2380</v>
      </c>
      <c r="C2099" t="s">
        <v>27</v>
      </c>
      <c r="D2099" t="s">
        <v>20</v>
      </c>
      <c r="E2099" t="s">
        <v>18</v>
      </c>
      <c r="F2099">
        <v>0</v>
      </c>
      <c r="G2099" t="str">
        <f t="shared" si="64"/>
        <v>Unidade gestora mantida (unidade)</v>
      </c>
      <c r="H2099" t="str">
        <f t="shared" si="65"/>
        <v>14020 - Instalação e ocupação de imóveis - Sidejud</v>
      </c>
    </row>
    <row r="2100" spans="1:8" hidden="1" x14ac:dyDescent="0.25">
      <c r="A2100">
        <v>14021</v>
      </c>
      <c r="B2100" t="s">
        <v>2381</v>
      </c>
      <c r="C2100" t="s">
        <v>27</v>
      </c>
      <c r="D2100" t="s">
        <v>20</v>
      </c>
      <c r="E2100" t="s">
        <v>18</v>
      </c>
      <c r="F2100">
        <v>113</v>
      </c>
      <c r="G2100" t="str">
        <f t="shared" si="64"/>
        <v>Unidade gestora mantida (unidade)</v>
      </c>
      <c r="H2100" t="str">
        <f t="shared" si="65"/>
        <v>14021 - Melhoria das instalações mobiliárias - FRJ</v>
      </c>
    </row>
    <row r="2101" spans="1:8" hidden="1" x14ac:dyDescent="0.25">
      <c r="A2101">
        <v>14022</v>
      </c>
      <c r="B2101" t="s">
        <v>2382</v>
      </c>
      <c r="C2101" t="s">
        <v>27</v>
      </c>
      <c r="D2101" t="s">
        <v>20</v>
      </c>
      <c r="E2101" t="s">
        <v>18</v>
      </c>
      <c r="F2101">
        <v>0</v>
      </c>
      <c r="G2101" t="str">
        <f t="shared" si="64"/>
        <v>Unidade gestora mantida (unidade)</v>
      </c>
      <c r="H2101" t="str">
        <f t="shared" si="65"/>
        <v>14022 - Aquisição de mobiliário - Sidejud</v>
      </c>
    </row>
    <row r="2102" spans="1:8" hidden="1" x14ac:dyDescent="0.25">
      <c r="A2102">
        <v>14023</v>
      </c>
      <c r="B2102" t="s">
        <v>2383</v>
      </c>
      <c r="C2102" t="s">
        <v>27</v>
      </c>
      <c r="D2102" t="s">
        <v>20</v>
      </c>
      <c r="E2102" t="s">
        <v>18</v>
      </c>
      <c r="F2102">
        <v>0.5</v>
      </c>
      <c r="G2102" t="str">
        <f t="shared" si="64"/>
        <v>Unidade gestora mantida (unidade)</v>
      </c>
      <c r="H2102" t="str">
        <f t="shared" si="65"/>
        <v>14023 - Aquisição de mobiliário - FRJ</v>
      </c>
    </row>
    <row r="2103" spans="1:8" hidden="1" x14ac:dyDescent="0.25">
      <c r="A2103">
        <v>14026</v>
      </c>
      <c r="B2103" t="s">
        <v>2384</v>
      </c>
      <c r="C2103" t="s">
        <v>27</v>
      </c>
      <c r="D2103" t="s">
        <v>20</v>
      </c>
      <c r="E2103" t="s">
        <v>18</v>
      </c>
      <c r="F2103">
        <v>0</v>
      </c>
      <c r="G2103" t="str">
        <f t="shared" si="64"/>
        <v>Unidade gestora mantida (unidade)</v>
      </c>
      <c r="H2103" t="str">
        <f t="shared" si="65"/>
        <v>14026 - Implantação e modernização dos sistemas de gravação e transmissão - Sidejud</v>
      </c>
    </row>
    <row r="2104" spans="1:8" hidden="1" x14ac:dyDescent="0.25">
      <c r="A2104">
        <v>14027</v>
      </c>
      <c r="B2104" t="s">
        <v>2385</v>
      </c>
      <c r="C2104" t="s">
        <v>27</v>
      </c>
      <c r="D2104" t="s">
        <v>20</v>
      </c>
      <c r="E2104" t="s">
        <v>18</v>
      </c>
      <c r="F2104">
        <v>0</v>
      </c>
      <c r="G2104" t="str">
        <f t="shared" si="64"/>
        <v>Unidade gestora mantida (unidade)</v>
      </c>
      <c r="H2104" t="str">
        <f t="shared" si="65"/>
        <v>14027 - Implantação e modernização dos sistemas de gravação e transmissão - FRJ</v>
      </c>
    </row>
    <row r="2105" spans="1:8" hidden="1" x14ac:dyDescent="0.25">
      <c r="A2105">
        <v>14029</v>
      </c>
      <c r="B2105" t="s">
        <v>2386</v>
      </c>
      <c r="C2105" t="s">
        <v>27</v>
      </c>
      <c r="D2105" t="s">
        <v>25</v>
      </c>
      <c r="E2105" t="s">
        <v>18</v>
      </c>
      <c r="F2105">
        <v>1</v>
      </c>
      <c r="G2105" t="str">
        <f t="shared" si="64"/>
        <v>Servidor capacitado (unidade)</v>
      </c>
      <c r="H2105" t="str">
        <f t="shared" si="65"/>
        <v>14029 - Desenvolvimento de Pessoas - SIDEJUD</v>
      </c>
    </row>
    <row r="2106" spans="1:8" hidden="1" x14ac:dyDescent="0.25">
      <c r="A2106">
        <v>14032</v>
      </c>
      <c r="B2106" t="s">
        <v>2387</v>
      </c>
      <c r="C2106" t="s">
        <v>27</v>
      </c>
      <c r="D2106" t="s">
        <v>20</v>
      </c>
      <c r="E2106" t="s">
        <v>18</v>
      </c>
      <c r="F2106">
        <v>0</v>
      </c>
      <c r="G2106" t="str">
        <f t="shared" si="64"/>
        <v>Unidade gestora mantida (unidade)</v>
      </c>
      <c r="H2106" t="str">
        <f t="shared" si="65"/>
        <v>14032 - Programas de Comunicação Institucional - TJ</v>
      </c>
    </row>
    <row r="2107" spans="1:8" hidden="1" x14ac:dyDescent="0.25">
      <c r="A2107">
        <v>14033</v>
      </c>
      <c r="B2107" t="s">
        <v>2388</v>
      </c>
      <c r="C2107" t="s">
        <v>16</v>
      </c>
      <c r="D2107" t="s">
        <v>179</v>
      </c>
      <c r="E2107" t="s">
        <v>18</v>
      </c>
      <c r="F2107">
        <v>60</v>
      </c>
      <c r="G2107" t="str">
        <f t="shared" si="64"/>
        <v>Pessoa beneficiada (unidade)</v>
      </c>
      <c r="H2107" t="str">
        <f t="shared" si="65"/>
        <v>14033 - Promoção de soluções alternativas de conflitos - SIDEJUD</v>
      </c>
    </row>
    <row r="2108" spans="1:8" hidden="1" x14ac:dyDescent="0.25">
      <c r="A2108">
        <v>14034</v>
      </c>
      <c r="B2108" t="s">
        <v>2389</v>
      </c>
      <c r="C2108" t="s">
        <v>27</v>
      </c>
      <c r="D2108" t="s">
        <v>20</v>
      </c>
      <c r="E2108" t="s">
        <v>18</v>
      </c>
      <c r="F2108">
        <v>0.5</v>
      </c>
      <c r="G2108" t="str">
        <f t="shared" si="64"/>
        <v>Unidade gestora mantida (unidade)</v>
      </c>
      <c r="H2108" t="str">
        <f t="shared" si="65"/>
        <v>14034 - Desenvolvimento de políticas socioambientais - FRJ</v>
      </c>
    </row>
    <row r="2109" spans="1:8" hidden="1" x14ac:dyDescent="0.25">
      <c r="A2109">
        <v>14035</v>
      </c>
      <c r="B2109" t="s">
        <v>2390</v>
      </c>
      <c r="C2109" t="s">
        <v>27</v>
      </c>
      <c r="D2109" t="s">
        <v>20</v>
      </c>
      <c r="E2109" t="s">
        <v>18</v>
      </c>
      <c r="F2109">
        <v>0</v>
      </c>
      <c r="G2109" t="str">
        <f t="shared" si="64"/>
        <v>Unidade gestora mantida (unidade)</v>
      </c>
      <c r="H2109" t="str">
        <f t="shared" si="65"/>
        <v>14035 - Manutenção e serviços necessários ao funcionamento das unidades do PJSC - Sidejud</v>
      </c>
    </row>
    <row r="2110" spans="1:8" hidden="1" x14ac:dyDescent="0.25">
      <c r="A2110">
        <v>14036</v>
      </c>
      <c r="B2110" t="s">
        <v>2391</v>
      </c>
      <c r="C2110" t="s">
        <v>27</v>
      </c>
      <c r="D2110" t="s">
        <v>20</v>
      </c>
      <c r="E2110" t="s">
        <v>18</v>
      </c>
      <c r="F2110">
        <v>1</v>
      </c>
      <c r="G2110" t="str">
        <f t="shared" si="64"/>
        <v>Unidade gestora mantida (unidade)</v>
      </c>
      <c r="H2110" t="str">
        <f t="shared" si="65"/>
        <v>14036 - Infraestrutura e apoio às unidades - FRJ</v>
      </c>
    </row>
    <row r="2111" spans="1:8" hidden="1" x14ac:dyDescent="0.25">
      <c r="A2111">
        <v>14037</v>
      </c>
      <c r="B2111" t="s">
        <v>2392</v>
      </c>
      <c r="C2111" t="s">
        <v>27</v>
      </c>
      <c r="D2111" t="s">
        <v>20</v>
      </c>
      <c r="E2111" t="s">
        <v>18</v>
      </c>
      <c r="F2111">
        <v>54</v>
      </c>
      <c r="G2111" t="str">
        <f t="shared" si="64"/>
        <v>Unidade gestora mantida (unidade)</v>
      </c>
      <c r="H2111" t="str">
        <f t="shared" si="65"/>
        <v>14037 - Estrutura de Controle de Acessos às instalações - SIDEJUD</v>
      </c>
    </row>
    <row r="2112" spans="1:8" hidden="1" x14ac:dyDescent="0.25">
      <c r="A2112">
        <v>14038</v>
      </c>
      <c r="B2112" t="s">
        <v>2393</v>
      </c>
      <c r="C2112" t="s">
        <v>27</v>
      </c>
      <c r="D2112" t="s">
        <v>20</v>
      </c>
      <c r="E2112" t="s">
        <v>18</v>
      </c>
      <c r="F2112">
        <v>0.5</v>
      </c>
      <c r="G2112" t="str">
        <f t="shared" si="64"/>
        <v>Unidade gestora mantida (unidade)</v>
      </c>
      <c r="H2112" t="str">
        <f t="shared" si="65"/>
        <v>14038 - Manutenção do parque gráfico - FRJ</v>
      </c>
    </row>
    <row r="2113" spans="1:8" hidden="1" x14ac:dyDescent="0.25">
      <c r="A2113">
        <v>14039</v>
      </c>
      <c r="B2113" t="s">
        <v>2394</v>
      </c>
      <c r="C2113" t="s">
        <v>27</v>
      </c>
      <c r="D2113" t="s">
        <v>20</v>
      </c>
      <c r="E2113" t="s">
        <v>18</v>
      </c>
      <c r="F2113">
        <v>130</v>
      </c>
      <c r="G2113" t="str">
        <f t="shared" si="64"/>
        <v>Unidade gestora mantida (unidade)</v>
      </c>
      <c r="H2113" t="str">
        <f t="shared" si="65"/>
        <v>14039 - Proteção do patrimônio público e das pessoas - SIDEJUD</v>
      </c>
    </row>
    <row r="2114" spans="1:8" hidden="1" x14ac:dyDescent="0.25">
      <c r="A2114">
        <v>14040</v>
      </c>
      <c r="B2114" t="s">
        <v>2395</v>
      </c>
      <c r="C2114" t="s">
        <v>27</v>
      </c>
      <c r="D2114" t="s">
        <v>20</v>
      </c>
      <c r="E2114" t="s">
        <v>18</v>
      </c>
      <c r="F2114">
        <v>1</v>
      </c>
      <c r="G2114" t="str">
        <f t="shared" si="64"/>
        <v>Unidade gestora mantida (unidade)</v>
      </c>
      <c r="H2114" t="str">
        <f t="shared" si="65"/>
        <v>14040 - Serviços financeiros e encargos - TJ</v>
      </c>
    </row>
    <row r="2115" spans="1:8" hidden="1" x14ac:dyDescent="0.25">
      <c r="A2115">
        <v>14041</v>
      </c>
      <c r="B2115" t="s">
        <v>2396</v>
      </c>
      <c r="C2115" t="s">
        <v>27</v>
      </c>
      <c r="D2115" t="s">
        <v>20</v>
      </c>
      <c r="E2115" t="s">
        <v>18</v>
      </c>
      <c r="F2115">
        <v>1</v>
      </c>
      <c r="G2115" t="str">
        <f t="shared" ref="G2115:G2178" si="66">CONCATENATE(D2115," (",E2115,")")</f>
        <v>Unidade gestora mantida (unidade)</v>
      </c>
      <c r="H2115" t="str">
        <f t="shared" ref="H2115:H2178" si="67">CONCATENATE(A2115," - ",B2115)</f>
        <v>14041 - Serviços financeiros e encargos - SIDEJUD</v>
      </c>
    </row>
    <row r="2116" spans="1:8" hidden="1" x14ac:dyDescent="0.25">
      <c r="A2116">
        <v>14042</v>
      </c>
      <c r="B2116" t="s">
        <v>2397</v>
      </c>
      <c r="C2116" t="s">
        <v>27</v>
      </c>
      <c r="D2116" t="s">
        <v>20</v>
      </c>
      <c r="E2116" t="s">
        <v>18</v>
      </c>
      <c r="F2116">
        <v>1</v>
      </c>
      <c r="G2116" t="str">
        <f t="shared" si="66"/>
        <v>Unidade gestora mantida (unidade)</v>
      </c>
      <c r="H2116" t="str">
        <f t="shared" si="67"/>
        <v>14042 - Serviços financeiros e encargos - FRJ</v>
      </c>
    </row>
    <row r="2117" spans="1:8" hidden="1" x14ac:dyDescent="0.25">
      <c r="A2117">
        <v>14043</v>
      </c>
      <c r="B2117" t="s">
        <v>2398</v>
      </c>
      <c r="C2117" t="s">
        <v>27</v>
      </c>
      <c r="D2117" t="s">
        <v>20</v>
      </c>
      <c r="E2117" t="s">
        <v>18</v>
      </c>
      <c r="F2117">
        <v>0.5</v>
      </c>
      <c r="G2117" t="str">
        <f t="shared" si="66"/>
        <v>Unidade gestora mantida (unidade)</v>
      </c>
      <c r="H2117" t="str">
        <f t="shared" si="67"/>
        <v>14043 - Deslocamentos e suprimentos de fundos - FRJ</v>
      </c>
    </row>
    <row r="2118" spans="1:8" hidden="1" x14ac:dyDescent="0.25">
      <c r="A2118">
        <v>14044</v>
      </c>
      <c r="B2118" t="s">
        <v>2399</v>
      </c>
      <c r="C2118" t="s">
        <v>27</v>
      </c>
      <c r="D2118" t="s">
        <v>20</v>
      </c>
      <c r="E2118" t="s">
        <v>18</v>
      </c>
      <c r="F2118">
        <v>1</v>
      </c>
      <c r="G2118" t="str">
        <f t="shared" si="66"/>
        <v>Unidade gestora mantida (unidade)</v>
      </c>
      <c r="H2118" t="str">
        <f t="shared" si="67"/>
        <v>14044 - Suporte à atividade jurisdicional - TJ</v>
      </c>
    </row>
    <row r="2119" spans="1:8" hidden="1" x14ac:dyDescent="0.25">
      <c r="A2119">
        <v>14045</v>
      </c>
      <c r="B2119" t="s">
        <v>2400</v>
      </c>
      <c r="C2119" t="s">
        <v>27</v>
      </c>
      <c r="D2119" t="s">
        <v>20</v>
      </c>
      <c r="E2119" t="s">
        <v>18</v>
      </c>
      <c r="F2119">
        <v>0</v>
      </c>
      <c r="G2119" t="str">
        <f t="shared" si="66"/>
        <v>Unidade gestora mantida (unidade)</v>
      </c>
      <c r="H2119" t="str">
        <f t="shared" si="67"/>
        <v>14045 - Deslocamentos e suprimentos de fundos - Sidejud</v>
      </c>
    </row>
    <row r="2120" spans="1:8" hidden="1" x14ac:dyDescent="0.25">
      <c r="A2120">
        <v>14047</v>
      </c>
      <c r="B2120" t="s">
        <v>2401</v>
      </c>
      <c r="C2120" t="s">
        <v>16</v>
      </c>
      <c r="D2120" t="s">
        <v>20</v>
      </c>
      <c r="E2120" t="s">
        <v>18</v>
      </c>
      <c r="F2120">
        <v>252</v>
      </c>
      <c r="G2120" t="str">
        <f t="shared" si="66"/>
        <v>Unidade gestora mantida (unidade)</v>
      </c>
      <c r="H2120" t="str">
        <f t="shared" si="67"/>
        <v>14047 - Gestão de transportes - SIDEJUD</v>
      </c>
    </row>
    <row r="2121" spans="1:8" hidden="1" x14ac:dyDescent="0.25">
      <c r="A2121">
        <v>14048</v>
      </c>
      <c r="B2121" t="s">
        <v>2402</v>
      </c>
      <c r="C2121" t="s">
        <v>27</v>
      </c>
      <c r="D2121" t="s">
        <v>20</v>
      </c>
      <c r="E2121" t="s">
        <v>18</v>
      </c>
      <c r="F2121">
        <v>252</v>
      </c>
      <c r="G2121" t="str">
        <f t="shared" si="66"/>
        <v>Unidade gestora mantida (unidade)</v>
      </c>
      <c r="H2121" t="str">
        <f t="shared" si="67"/>
        <v>14048 - Gestão de transportes - FRJ</v>
      </c>
    </row>
    <row r="2122" spans="1:8" hidden="1" x14ac:dyDescent="0.25">
      <c r="A2122">
        <v>14049</v>
      </c>
      <c r="B2122" t="s">
        <v>2403</v>
      </c>
      <c r="C2122" t="s">
        <v>27</v>
      </c>
      <c r="D2122" t="s">
        <v>20</v>
      </c>
      <c r="E2122" t="s">
        <v>18</v>
      </c>
      <c r="F2122">
        <v>0.5</v>
      </c>
      <c r="G2122" t="str">
        <f t="shared" si="66"/>
        <v>Unidade gestora mantida (unidade)</v>
      </c>
      <c r="H2122" t="str">
        <f t="shared" si="67"/>
        <v>14049 - Aquisições e serviços de material e patrimônio do PJSC - FRJ</v>
      </c>
    </row>
    <row r="2123" spans="1:8" hidden="1" x14ac:dyDescent="0.25">
      <c r="A2123">
        <v>14050</v>
      </c>
      <c r="B2123" t="s">
        <v>2403</v>
      </c>
      <c r="C2123" t="s">
        <v>27</v>
      </c>
      <c r="D2123" t="s">
        <v>20</v>
      </c>
      <c r="E2123" t="s">
        <v>18</v>
      </c>
      <c r="F2123">
        <v>0</v>
      </c>
      <c r="G2123" t="str">
        <f t="shared" si="66"/>
        <v>Unidade gestora mantida (unidade)</v>
      </c>
      <c r="H2123" t="str">
        <f t="shared" si="67"/>
        <v>14050 - Aquisições e serviços de material e patrimônio do PJSC - FRJ</v>
      </c>
    </row>
    <row r="2124" spans="1:8" hidden="1" x14ac:dyDescent="0.25">
      <c r="A2124">
        <v>14051</v>
      </c>
      <c r="B2124" t="s">
        <v>2404</v>
      </c>
      <c r="C2124" t="s">
        <v>16</v>
      </c>
      <c r="D2124" t="s">
        <v>20</v>
      </c>
      <c r="E2124" t="s">
        <v>18</v>
      </c>
      <c r="F2124">
        <v>30</v>
      </c>
      <c r="G2124" t="str">
        <f t="shared" si="66"/>
        <v>Unidade gestora mantida (unidade)</v>
      </c>
      <c r="H2124" t="str">
        <f t="shared" si="67"/>
        <v>14051 - Gestão de imóveis locados ou cedidos onerosamente - FRJ</v>
      </c>
    </row>
    <row r="2125" spans="1:8" hidden="1" x14ac:dyDescent="0.25">
      <c r="A2125">
        <v>14052</v>
      </c>
      <c r="B2125" t="s">
        <v>2405</v>
      </c>
      <c r="C2125" t="s">
        <v>27</v>
      </c>
      <c r="D2125" t="s">
        <v>20</v>
      </c>
      <c r="E2125" t="s">
        <v>18</v>
      </c>
      <c r="F2125">
        <v>0</v>
      </c>
      <c r="G2125" t="str">
        <f t="shared" si="66"/>
        <v>Unidade gestora mantida (unidade)</v>
      </c>
      <c r="H2125" t="str">
        <f t="shared" si="67"/>
        <v>14052 - Locações de imóveis - Sidejud</v>
      </c>
    </row>
    <row r="2126" spans="1:8" hidden="1" x14ac:dyDescent="0.25">
      <c r="A2126">
        <v>14054</v>
      </c>
      <c r="B2126" t="s">
        <v>2406</v>
      </c>
      <c r="C2126" t="s">
        <v>16</v>
      </c>
      <c r="D2126" t="s">
        <v>20</v>
      </c>
      <c r="E2126" t="s">
        <v>18</v>
      </c>
      <c r="F2126">
        <v>10500</v>
      </c>
      <c r="G2126" t="str">
        <f t="shared" si="66"/>
        <v>Unidade gestora mantida (unidade)</v>
      </c>
      <c r="H2126" t="str">
        <f t="shared" si="67"/>
        <v>14054 - Promoção e preservação da saúde dos colaboradores - TJ</v>
      </c>
    </row>
    <row r="2127" spans="1:8" hidden="1" x14ac:dyDescent="0.25">
      <c r="A2127">
        <v>14055</v>
      </c>
      <c r="B2127" t="s">
        <v>2407</v>
      </c>
      <c r="C2127" t="s">
        <v>27</v>
      </c>
      <c r="D2127" t="s">
        <v>179</v>
      </c>
      <c r="E2127" t="s">
        <v>18</v>
      </c>
      <c r="F2127">
        <v>1</v>
      </c>
      <c r="G2127" t="str">
        <f t="shared" si="66"/>
        <v>Pessoa beneficiada (unidade)</v>
      </c>
      <c r="H2127" t="str">
        <f t="shared" si="67"/>
        <v>14055 - Locação de mão-de-obra terceirizada - Sidejud</v>
      </c>
    </row>
    <row r="2128" spans="1:8" hidden="1" x14ac:dyDescent="0.25">
      <c r="A2128">
        <v>14056</v>
      </c>
      <c r="B2128" t="s">
        <v>2408</v>
      </c>
      <c r="C2128" t="s">
        <v>27</v>
      </c>
      <c r="D2128" t="s">
        <v>179</v>
      </c>
      <c r="E2128" t="s">
        <v>18</v>
      </c>
      <c r="F2128">
        <v>1</v>
      </c>
      <c r="G2128" t="str">
        <f t="shared" si="66"/>
        <v>Pessoa beneficiada (unidade)</v>
      </c>
      <c r="H2128" t="str">
        <f t="shared" si="67"/>
        <v>14056 - Administração extraquadro e serviços terceirizados - FRJ</v>
      </c>
    </row>
    <row r="2129" spans="1:8" hidden="1" x14ac:dyDescent="0.25">
      <c r="A2129">
        <v>14057</v>
      </c>
      <c r="B2129" t="s">
        <v>2409</v>
      </c>
      <c r="C2129" t="s">
        <v>27</v>
      </c>
      <c r="D2129" t="s">
        <v>179</v>
      </c>
      <c r="E2129" t="s">
        <v>18</v>
      </c>
      <c r="F2129">
        <v>1000</v>
      </c>
      <c r="G2129" t="str">
        <f t="shared" si="66"/>
        <v>Pessoa beneficiada (unidade)</v>
      </c>
      <c r="H2129" t="str">
        <f t="shared" si="67"/>
        <v>14057 - Gestão de folha de pagamento - estagiários - Sidejud</v>
      </c>
    </row>
    <row r="2130" spans="1:8" hidden="1" x14ac:dyDescent="0.25">
      <c r="A2130">
        <v>14058</v>
      </c>
      <c r="B2130" t="s">
        <v>2410</v>
      </c>
      <c r="C2130" t="s">
        <v>27</v>
      </c>
      <c r="D2130" t="s">
        <v>179</v>
      </c>
      <c r="E2130" t="s">
        <v>18</v>
      </c>
      <c r="F2130">
        <v>0</v>
      </c>
      <c r="G2130" t="str">
        <f t="shared" si="66"/>
        <v>Pessoa beneficiada (unidade)</v>
      </c>
      <c r="H2130" t="str">
        <f t="shared" si="67"/>
        <v>14058 - Gestão de folha de pagamento - estagiários - FRJ</v>
      </c>
    </row>
    <row r="2131" spans="1:8" hidden="1" x14ac:dyDescent="0.25">
      <c r="A2131">
        <v>14059</v>
      </c>
      <c r="B2131" t="s">
        <v>2411</v>
      </c>
      <c r="C2131" t="s">
        <v>27</v>
      </c>
      <c r="D2131" t="s">
        <v>179</v>
      </c>
      <c r="E2131" t="s">
        <v>18</v>
      </c>
      <c r="F2131">
        <v>0</v>
      </c>
      <c r="G2131" t="str">
        <f t="shared" si="66"/>
        <v>Pessoa beneficiada (unidade)</v>
      </c>
      <c r="H2131" t="str">
        <f t="shared" si="67"/>
        <v>14059 - Gestão de folha de pagamento - militares - Sidejud</v>
      </c>
    </row>
    <row r="2132" spans="1:8" hidden="1" x14ac:dyDescent="0.25">
      <c r="A2132">
        <v>14060</v>
      </c>
      <c r="B2132" t="s">
        <v>2412</v>
      </c>
      <c r="C2132" t="s">
        <v>27</v>
      </c>
      <c r="D2132" t="s">
        <v>20</v>
      </c>
      <c r="E2132" t="s">
        <v>18</v>
      </c>
      <c r="F2132">
        <v>0.7</v>
      </c>
      <c r="G2132" t="str">
        <f t="shared" si="66"/>
        <v>Unidade gestora mantida (unidade)</v>
      </c>
      <c r="H2132" t="str">
        <f t="shared" si="67"/>
        <v>14060 - Realização de concursos - FRJ</v>
      </c>
    </row>
    <row r="2133" spans="1:8" hidden="1" x14ac:dyDescent="0.25">
      <c r="A2133">
        <v>14061</v>
      </c>
      <c r="B2133" t="s">
        <v>2413</v>
      </c>
      <c r="C2133" t="s">
        <v>27</v>
      </c>
      <c r="D2133" t="s">
        <v>17</v>
      </c>
      <c r="E2133" t="s">
        <v>18</v>
      </c>
      <c r="F2133">
        <v>23</v>
      </c>
      <c r="G2133" t="str">
        <f t="shared" si="66"/>
        <v>Servidor remunerado (unidade)</v>
      </c>
      <c r="H2133" t="str">
        <f t="shared" si="67"/>
        <v>14061 - Gestão de folha de pagamento - fiscalização cartórios extrajudiciais - FRJ - SELO</v>
      </c>
    </row>
    <row r="2134" spans="1:8" hidden="1" x14ac:dyDescent="0.25">
      <c r="A2134">
        <v>14062</v>
      </c>
      <c r="B2134" t="s">
        <v>2414</v>
      </c>
      <c r="C2134" t="s">
        <v>16</v>
      </c>
      <c r="D2134" t="s">
        <v>2415</v>
      </c>
      <c r="E2134" t="s">
        <v>492</v>
      </c>
      <c r="F2134">
        <v>0</v>
      </c>
      <c r="G2134" t="str">
        <f t="shared" si="66"/>
        <v>Infraestrutura ampliada (m2)</v>
      </c>
      <c r="H2134" t="str">
        <f t="shared" si="67"/>
        <v>14062 - Ampliação da infraestrutura - CEASA</v>
      </c>
    </row>
    <row r="2135" spans="1:8" hidden="1" x14ac:dyDescent="0.25">
      <c r="A2135">
        <v>14063</v>
      </c>
      <c r="B2135" t="s">
        <v>2416</v>
      </c>
      <c r="C2135" t="s">
        <v>27</v>
      </c>
      <c r="D2135" t="s">
        <v>163</v>
      </c>
      <c r="E2135" t="s">
        <v>18</v>
      </c>
      <c r="F2135">
        <v>0</v>
      </c>
      <c r="G2135" t="str">
        <f t="shared" si="66"/>
        <v>Equipamento adquirido (unidade)</v>
      </c>
      <c r="H2135" t="str">
        <f t="shared" si="67"/>
        <v>14063 - Aquisição de equipamentos e veículos - CEASA</v>
      </c>
    </row>
    <row r="2136" spans="1:8" hidden="1" x14ac:dyDescent="0.25">
      <c r="A2136">
        <v>14064</v>
      </c>
      <c r="B2136" t="s">
        <v>2417</v>
      </c>
      <c r="C2136" t="s">
        <v>27</v>
      </c>
      <c r="D2136" t="s">
        <v>544</v>
      </c>
      <c r="E2136" t="s">
        <v>18</v>
      </c>
      <c r="F2136">
        <v>0</v>
      </c>
      <c r="G2136" t="str">
        <f t="shared" si="66"/>
        <v>Precatório pago (unidade)</v>
      </c>
      <c r="H2136" t="str">
        <f t="shared" si="67"/>
        <v>14064 - Encargos com precatórios e sentenças - APSFS</v>
      </c>
    </row>
    <row r="2137" spans="1:8" hidden="1" x14ac:dyDescent="0.25">
      <c r="A2137">
        <v>14065</v>
      </c>
      <c r="B2137" t="s">
        <v>2418</v>
      </c>
      <c r="C2137" t="s">
        <v>16</v>
      </c>
      <c r="D2137" t="s">
        <v>372</v>
      </c>
      <c r="E2137" t="s">
        <v>18</v>
      </c>
      <c r="F2137">
        <v>30</v>
      </c>
      <c r="G2137" t="str">
        <f t="shared" si="66"/>
        <v>Contrato assinado (unidade)</v>
      </c>
      <c r="H2137" t="str">
        <f t="shared" si="67"/>
        <v>14065 - Locação de imóveis - FUNPAT - SEA</v>
      </c>
    </row>
    <row r="2138" spans="1:8" hidden="1" x14ac:dyDescent="0.25">
      <c r="A2138">
        <v>14066</v>
      </c>
      <c r="B2138" t="s">
        <v>2419</v>
      </c>
      <c r="C2138" t="s">
        <v>27</v>
      </c>
      <c r="D2138" t="s">
        <v>20</v>
      </c>
      <c r="E2138" t="s">
        <v>18</v>
      </c>
      <c r="F2138">
        <v>5508</v>
      </c>
      <c r="G2138" t="str">
        <f t="shared" si="66"/>
        <v>Unidade gestora mantida (unidade)</v>
      </c>
      <c r="H2138" t="str">
        <f t="shared" si="67"/>
        <v>14066 - Fornecimento de conteúdo bibliográfico - SIDEJUD</v>
      </c>
    </row>
    <row r="2139" spans="1:8" hidden="1" x14ac:dyDescent="0.25">
      <c r="A2139">
        <v>14073</v>
      </c>
      <c r="B2139" t="s">
        <v>2420</v>
      </c>
      <c r="C2139" t="s">
        <v>16</v>
      </c>
      <c r="D2139" t="s">
        <v>217</v>
      </c>
      <c r="E2139" t="s">
        <v>18</v>
      </c>
      <c r="F2139">
        <v>1</v>
      </c>
      <c r="G2139" t="str">
        <f t="shared" si="66"/>
        <v>Sistema implantado (unidade)</v>
      </c>
      <c r="H2139" t="str">
        <f t="shared" si="67"/>
        <v>14073 - Sistemática de avaliação da gestão escolar</v>
      </c>
    </row>
    <row r="2140" spans="1:8" hidden="1" x14ac:dyDescent="0.25">
      <c r="A2140">
        <v>14074</v>
      </c>
      <c r="B2140" t="s">
        <v>2421</v>
      </c>
      <c r="C2140" t="s">
        <v>16</v>
      </c>
      <c r="D2140" t="s">
        <v>2422</v>
      </c>
      <c r="E2140" t="s">
        <v>18</v>
      </c>
      <c r="F2140">
        <v>2000</v>
      </c>
      <c r="G2140" t="str">
        <f t="shared" si="66"/>
        <v>Gestor capacitado (unidade)</v>
      </c>
      <c r="H2140" t="str">
        <f t="shared" si="67"/>
        <v>14074 - Caparcitação e formação continuada para gestão de escolas públicas</v>
      </c>
    </row>
    <row r="2141" spans="1:8" hidden="1" x14ac:dyDescent="0.25">
      <c r="A2141">
        <v>14076</v>
      </c>
      <c r="B2141" t="s">
        <v>2423</v>
      </c>
      <c r="C2141" t="s">
        <v>27</v>
      </c>
      <c r="D2141" t="s">
        <v>575</v>
      </c>
      <c r="E2141" t="s">
        <v>18</v>
      </c>
      <c r="F2141">
        <v>175000</v>
      </c>
      <c r="G2141" t="str">
        <f t="shared" si="66"/>
        <v>Atendimento realizado (unidade)</v>
      </c>
      <c r="H2141" t="str">
        <f t="shared" si="67"/>
        <v>14076 - Gestão das atividades de resposta a emergências</v>
      </c>
    </row>
    <row r="2142" spans="1:8" hidden="1" x14ac:dyDescent="0.25">
      <c r="A2142">
        <v>14077</v>
      </c>
      <c r="B2142" t="s">
        <v>2424</v>
      </c>
      <c r="C2142" t="s">
        <v>16</v>
      </c>
      <c r="D2142" t="s">
        <v>505</v>
      </c>
      <c r="E2142" t="s">
        <v>18</v>
      </c>
      <c r="F2142">
        <v>1</v>
      </c>
      <c r="G2142" t="str">
        <f t="shared" si="66"/>
        <v>Fórum reformado (unidade)</v>
      </c>
      <c r="H2142" t="str">
        <f t="shared" si="67"/>
        <v>14077 - Reforma do Fórum da comarca de Caçador - FRJ</v>
      </c>
    </row>
    <row r="2143" spans="1:8" hidden="1" x14ac:dyDescent="0.25">
      <c r="A2143">
        <v>14078</v>
      </c>
      <c r="B2143" t="s">
        <v>2425</v>
      </c>
      <c r="C2143" t="s">
        <v>16</v>
      </c>
      <c r="D2143" t="s">
        <v>505</v>
      </c>
      <c r="E2143" t="s">
        <v>18</v>
      </c>
      <c r="F2143">
        <v>0</v>
      </c>
      <c r="G2143" t="str">
        <f t="shared" si="66"/>
        <v>Fórum reformado (unidade)</v>
      </c>
      <c r="H2143" t="str">
        <f t="shared" si="67"/>
        <v>14078 - Reforma do Fórum de Bom Retiro - FRJ</v>
      </c>
    </row>
    <row r="2144" spans="1:8" hidden="1" x14ac:dyDescent="0.25">
      <c r="A2144">
        <v>14079</v>
      </c>
      <c r="B2144" t="s">
        <v>2426</v>
      </c>
      <c r="C2144" t="s">
        <v>16</v>
      </c>
      <c r="D2144" t="s">
        <v>505</v>
      </c>
      <c r="E2144" t="s">
        <v>18</v>
      </c>
      <c r="F2144">
        <v>1</v>
      </c>
      <c r="G2144" t="str">
        <f t="shared" si="66"/>
        <v>Fórum reformado (unidade)</v>
      </c>
      <c r="H2144" t="str">
        <f t="shared" si="67"/>
        <v>14079 - Reforma do Fórum da comarca de Anchieta - FRJ</v>
      </c>
    </row>
    <row r="2145" spans="1:8" hidden="1" x14ac:dyDescent="0.25">
      <c r="A2145">
        <v>14080</v>
      </c>
      <c r="B2145" t="s">
        <v>2427</v>
      </c>
      <c r="C2145" t="s">
        <v>16</v>
      </c>
      <c r="D2145" t="s">
        <v>1280</v>
      </c>
      <c r="E2145" t="s">
        <v>18</v>
      </c>
      <c r="F2145">
        <v>0</v>
      </c>
      <c r="G2145" t="str">
        <f t="shared" si="66"/>
        <v>Imóvel adquirido (unidade)</v>
      </c>
      <c r="H2145" t="str">
        <f t="shared" si="67"/>
        <v>14080 - Aquisição/construção do edifício das Promotorias de Justiça de Mafra</v>
      </c>
    </row>
    <row r="2146" spans="1:8" hidden="1" x14ac:dyDescent="0.25">
      <c r="A2146">
        <v>14081</v>
      </c>
      <c r="B2146" t="s">
        <v>2428</v>
      </c>
      <c r="C2146" t="s">
        <v>16</v>
      </c>
      <c r="D2146" t="s">
        <v>1280</v>
      </c>
      <c r="E2146" t="s">
        <v>18</v>
      </c>
      <c r="F2146">
        <v>1</v>
      </c>
      <c r="G2146" t="str">
        <f t="shared" si="66"/>
        <v>Imóvel adquirido (unidade)</v>
      </c>
      <c r="H2146" t="str">
        <f t="shared" si="67"/>
        <v>14081 - Aquisição/construção do edifício das Promotorias de Justiça de Biguaçú</v>
      </c>
    </row>
    <row r="2147" spans="1:8" hidden="1" x14ac:dyDescent="0.25">
      <c r="A2147">
        <v>14082</v>
      </c>
      <c r="B2147" t="s">
        <v>2429</v>
      </c>
      <c r="C2147" t="s">
        <v>16</v>
      </c>
      <c r="D2147" t="s">
        <v>1280</v>
      </c>
      <c r="E2147" t="s">
        <v>18</v>
      </c>
      <c r="F2147">
        <v>0</v>
      </c>
      <c r="G2147" t="str">
        <f t="shared" si="66"/>
        <v>Imóvel adquirido (unidade)</v>
      </c>
      <c r="H2147" t="str">
        <f t="shared" si="67"/>
        <v>14082 - Aquisição/construção do edifício das Promotorias de Justiça de Bom Retiro</v>
      </c>
    </row>
    <row r="2148" spans="1:8" hidden="1" x14ac:dyDescent="0.25">
      <c r="A2148">
        <v>14083</v>
      </c>
      <c r="B2148" t="s">
        <v>2430</v>
      </c>
      <c r="C2148" t="s">
        <v>16</v>
      </c>
      <c r="D2148" t="s">
        <v>1280</v>
      </c>
      <c r="E2148" t="s">
        <v>18</v>
      </c>
      <c r="F2148">
        <v>1</v>
      </c>
      <c r="G2148" t="str">
        <f t="shared" si="66"/>
        <v>Imóvel adquirido (unidade)</v>
      </c>
      <c r="H2148" t="str">
        <f t="shared" si="67"/>
        <v>14083 - Aquisição/construção do edifício das Promotorias de Justiça de Videira</v>
      </c>
    </row>
    <row r="2149" spans="1:8" hidden="1" x14ac:dyDescent="0.25">
      <c r="A2149">
        <v>14084</v>
      </c>
      <c r="B2149" t="s">
        <v>2431</v>
      </c>
      <c r="C2149" t="s">
        <v>16</v>
      </c>
      <c r="D2149" t="s">
        <v>1280</v>
      </c>
      <c r="E2149" t="s">
        <v>18</v>
      </c>
      <c r="F2149">
        <v>0</v>
      </c>
      <c r="G2149" t="str">
        <f t="shared" si="66"/>
        <v>Imóvel adquirido (unidade)</v>
      </c>
      <c r="H2149" t="str">
        <f t="shared" si="67"/>
        <v>14084 - Aquisição/construção do edifício das Promotorias de Justiça de Braço do Norte</v>
      </c>
    </row>
    <row r="2150" spans="1:8" hidden="1" x14ac:dyDescent="0.25">
      <c r="A2150">
        <v>14085</v>
      </c>
      <c r="B2150" t="s">
        <v>2432</v>
      </c>
      <c r="C2150" t="s">
        <v>16</v>
      </c>
      <c r="D2150" t="s">
        <v>1280</v>
      </c>
      <c r="E2150" t="s">
        <v>18</v>
      </c>
      <c r="F2150">
        <v>1</v>
      </c>
      <c r="G2150" t="str">
        <f t="shared" si="66"/>
        <v>Imóvel adquirido (unidade)</v>
      </c>
      <c r="H2150" t="str">
        <f t="shared" si="67"/>
        <v>14085 - Aquisição/construção do edifício das Promotorias de Justiça de São José</v>
      </c>
    </row>
    <row r="2151" spans="1:8" hidden="1" x14ac:dyDescent="0.25">
      <c r="A2151">
        <v>14086</v>
      </c>
      <c r="B2151" t="s">
        <v>2433</v>
      </c>
      <c r="C2151" t="s">
        <v>16</v>
      </c>
      <c r="D2151" t="s">
        <v>1280</v>
      </c>
      <c r="E2151" t="s">
        <v>18</v>
      </c>
      <c r="F2151">
        <v>1</v>
      </c>
      <c r="G2151" t="str">
        <f t="shared" si="66"/>
        <v>Imóvel adquirido (unidade)</v>
      </c>
      <c r="H2151" t="str">
        <f t="shared" si="67"/>
        <v>14086 - Aquisição/construção do edifício das Promotorias de Justiça de Brusque</v>
      </c>
    </row>
    <row r="2152" spans="1:8" hidden="1" x14ac:dyDescent="0.25">
      <c r="A2152">
        <v>14087</v>
      </c>
      <c r="B2152" t="s">
        <v>2434</v>
      </c>
      <c r="C2152" t="s">
        <v>16</v>
      </c>
      <c r="D2152" t="s">
        <v>2435</v>
      </c>
      <c r="E2152" t="s">
        <v>18</v>
      </c>
      <c r="F2152">
        <v>170</v>
      </c>
      <c r="G2152" t="str">
        <f t="shared" si="66"/>
        <v>Unidades físicas do MPSC ligadas em rede (unidade)</v>
      </c>
      <c r="H2152" t="str">
        <f t="shared" si="67"/>
        <v>14087 - Coordenação e suporte dos serviços de Tecnologia da Informação e Comunicação</v>
      </c>
    </row>
    <row r="2153" spans="1:8" hidden="1" x14ac:dyDescent="0.25">
      <c r="A2153">
        <v>14088</v>
      </c>
      <c r="B2153" t="s">
        <v>2436</v>
      </c>
      <c r="C2153" t="s">
        <v>16</v>
      </c>
      <c r="D2153" t="s">
        <v>1329</v>
      </c>
      <c r="E2153" t="s">
        <v>18</v>
      </c>
      <c r="F2153">
        <v>3</v>
      </c>
      <c r="G2153" t="str">
        <f t="shared" si="66"/>
        <v>Centro construído (unidade)</v>
      </c>
      <c r="H2153" t="str">
        <f t="shared" si="67"/>
        <v>14088 - Construção dos Centros de Atendimento aos Turistas - CATS</v>
      </c>
    </row>
    <row r="2154" spans="1:8" hidden="1" x14ac:dyDescent="0.25">
      <c r="A2154">
        <v>14089</v>
      </c>
      <c r="B2154" t="s">
        <v>2437</v>
      </c>
      <c r="C2154" t="s">
        <v>27</v>
      </c>
      <c r="D2154" t="s">
        <v>2438</v>
      </c>
      <c r="E2154" t="s">
        <v>18</v>
      </c>
      <c r="F2154">
        <v>180000</v>
      </c>
      <c r="G2154" t="str">
        <f t="shared" si="66"/>
        <v>Exame realizado (unidade)</v>
      </c>
      <c r="H2154" t="str">
        <f t="shared" si="67"/>
        <v>14089 - Realização de exames do programa de triagem neonatal</v>
      </c>
    </row>
    <row r="2155" spans="1:8" hidden="1" x14ac:dyDescent="0.25">
      <c r="A2155">
        <v>14090</v>
      </c>
      <c r="B2155" t="s">
        <v>2439</v>
      </c>
      <c r="C2155" t="s">
        <v>16</v>
      </c>
      <c r="D2155" t="s">
        <v>286</v>
      </c>
      <c r="E2155" t="s">
        <v>18</v>
      </c>
      <c r="F2155">
        <v>104</v>
      </c>
      <c r="G2155" t="str">
        <f t="shared" si="66"/>
        <v>Município beneficiado (unidade)</v>
      </c>
      <c r="H2155" t="str">
        <f t="shared" si="67"/>
        <v>14090 - Incentivo financeiro estadual aos centros de atenção psicossocial</v>
      </c>
    </row>
    <row r="2156" spans="1:8" hidden="1" x14ac:dyDescent="0.25">
      <c r="A2156">
        <v>14091</v>
      </c>
      <c r="B2156" t="s">
        <v>2440</v>
      </c>
      <c r="C2156" t="s">
        <v>16</v>
      </c>
      <c r="D2156" t="s">
        <v>827</v>
      </c>
      <c r="E2156" t="s">
        <v>18</v>
      </c>
      <c r="F2156">
        <v>1</v>
      </c>
      <c r="G2156" t="str">
        <f t="shared" si="66"/>
        <v>Obra realizada (unidade)</v>
      </c>
      <c r="H2156" t="str">
        <f t="shared" si="67"/>
        <v>14091 - Reforma do Museu Nacional do Mar</v>
      </c>
    </row>
    <row r="2157" spans="1:8" hidden="1" x14ac:dyDescent="0.25">
      <c r="A2157">
        <v>14092</v>
      </c>
      <c r="B2157" t="s">
        <v>2441</v>
      </c>
      <c r="C2157" t="s">
        <v>27</v>
      </c>
      <c r="D2157" t="s">
        <v>2442</v>
      </c>
      <c r="E2157" t="s">
        <v>18</v>
      </c>
      <c r="F2157">
        <v>0</v>
      </c>
      <c r="G2157" t="str">
        <f t="shared" si="66"/>
        <v>Ação de auditoria realizada (unidade)</v>
      </c>
      <c r="H2157" t="str">
        <f t="shared" si="67"/>
        <v>14092 - Otimização e correção da aplicação dos recursos públicos</v>
      </c>
    </row>
    <row r="2158" spans="1:8" hidden="1" x14ac:dyDescent="0.25">
      <c r="A2158">
        <v>14093</v>
      </c>
      <c r="B2158" t="s">
        <v>2443</v>
      </c>
      <c r="C2158" t="s">
        <v>16</v>
      </c>
      <c r="D2158" t="s">
        <v>1024</v>
      </c>
      <c r="E2158" t="s">
        <v>18</v>
      </c>
      <c r="F2158">
        <v>4</v>
      </c>
      <c r="G2158" t="str">
        <f t="shared" si="66"/>
        <v>Projeto realizado (unidade)</v>
      </c>
      <c r="H2158" t="str">
        <f t="shared" si="67"/>
        <v>14093 - Gestão da informação contábil e da transparência</v>
      </c>
    </row>
    <row r="2159" spans="1:8" hidden="1" x14ac:dyDescent="0.25">
      <c r="A2159">
        <v>14094</v>
      </c>
      <c r="B2159" t="s">
        <v>2444</v>
      </c>
      <c r="C2159" t="s">
        <v>16</v>
      </c>
      <c r="D2159" t="s">
        <v>359</v>
      </c>
      <c r="E2159" t="s">
        <v>360</v>
      </c>
      <c r="F2159">
        <v>100</v>
      </c>
      <c r="G2159" t="str">
        <f t="shared" si="66"/>
        <v>Aumento do capital social (% de realização)</v>
      </c>
      <c r="H2159" t="str">
        <f t="shared" si="67"/>
        <v>14094 - Participação no capital social - SCPar</v>
      </c>
    </row>
    <row r="2160" spans="1:8" hidden="1" x14ac:dyDescent="0.25">
      <c r="A2160">
        <v>14095</v>
      </c>
      <c r="B2160" t="s">
        <v>2445</v>
      </c>
      <c r="C2160" t="s">
        <v>27</v>
      </c>
      <c r="D2160" t="s">
        <v>20</v>
      </c>
      <c r="E2160" t="s">
        <v>18</v>
      </c>
      <c r="F2160">
        <v>10500</v>
      </c>
      <c r="G2160" t="str">
        <f t="shared" si="66"/>
        <v>Unidade gestora mantida (unidade)</v>
      </c>
      <c r="H2160" t="str">
        <f t="shared" si="67"/>
        <v>14095 - Promoção e preservação da saúde dos colaboradores - FRJ</v>
      </c>
    </row>
    <row r="2161" spans="1:8" hidden="1" x14ac:dyDescent="0.25">
      <c r="A2161">
        <v>14096</v>
      </c>
      <c r="B2161" t="s">
        <v>2446</v>
      </c>
      <c r="C2161" t="s">
        <v>27</v>
      </c>
      <c r="D2161" t="s">
        <v>20</v>
      </c>
      <c r="E2161" t="s">
        <v>18</v>
      </c>
      <c r="F2161">
        <v>0.5</v>
      </c>
      <c r="G2161" t="str">
        <f t="shared" si="66"/>
        <v>Unidade gestora mantida (unidade)</v>
      </c>
      <c r="H2161" t="str">
        <f t="shared" si="67"/>
        <v>14096 - Programas de Comunicação Institucional - FRJ</v>
      </c>
    </row>
    <row r="2162" spans="1:8" hidden="1" x14ac:dyDescent="0.25">
      <c r="A2162">
        <v>14097</v>
      </c>
      <c r="B2162" t="s">
        <v>2447</v>
      </c>
      <c r="C2162" t="s">
        <v>27</v>
      </c>
      <c r="D2162" t="s">
        <v>20</v>
      </c>
      <c r="E2162" t="s">
        <v>18</v>
      </c>
      <c r="F2162">
        <v>0</v>
      </c>
      <c r="G2162" t="str">
        <f t="shared" si="66"/>
        <v>Unidade gestora mantida (unidade)</v>
      </c>
      <c r="H2162" t="str">
        <f t="shared" si="67"/>
        <v>14097 - Monitoramento e Fiscalização dos Sistemas Carcerário e de Execução de Medidas Socioeducativas - FRJ</v>
      </c>
    </row>
    <row r="2163" spans="1:8" hidden="1" x14ac:dyDescent="0.25">
      <c r="A2163">
        <v>14098</v>
      </c>
      <c r="B2163" t="s">
        <v>2448</v>
      </c>
      <c r="C2163" t="s">
        <v>27</v>
      </c>
      <c r="D2163" t="s">
        <v>20</v>
      </c>
      <c r="E2163" t="s">
        <v>18</v>
      </c>
      <c r="F2163">
        <v>1</v>
      </c>
      <c r="G2163" t="str">
        <f t="shared" si="66"/>
        <v>Unidade gestora mantida (unidade)</v>
      </c>
      <c r="H2163" t="str">
        <f t="shared" si="67"/>
        <v>14098 - Manutenção, serviços e equipamentos para garantir a infraestrutura da CGJ - FRJ</v>
      </c>
    </row>
    <row r="2164" spans="1:8" hidden="1" x14ac:dyDescent="0.25">
      <c r="A2164">
        <v>14099</v>
      </c>
      <c r="B2164" t="s">
        <v>2449</v>
      </c>
      <c r="C2164" t="s">
        <v>27</v>
      </c>
      <c r="D2164" t="s">
        <v>20</v>
      </c>
      <c r="E2164" t="s">
        <v>18</v>
      </c>
      <c r="F2164">
        <v>0</v>
      </c>
      <c r="G2164" t="str">
        <f t="shared" si="66"/>
        <v>Unidade gestora mantida (unidade)</v>
      </c>
      <c r="H2164" t="str">
        <f t="shared" si="67"/>
        <v>14099 - Gestão Estratégica do Poder Judiciário - FRJ</v>
      </c>
    </row>
    <row r="2165" spans="1:8" hidden="1" x14ac:dyDescent="0.25">
      <c r="A2165">
        <v>14100</v>
      </c>
      <c r="B2165" t="s">
        <v>2450</v>
      </c>
      <c r="C2165" t="s">
        <v>27</v>
      </c>
      <c r="D2165" t="s">
        <v>20</v>
      </c>
      <c r="E2165" t="s">
        <v>18</v>
      </c>
      <c r="F2165">
        <v>1</v>
      </c>
      <c r="G2165" t="str">
        <f t="shared" si="66"/>
        <v>Unidade gestora mantida (unidade)</v>
      </c>
      <c r="H2165" t="str">
        <f t="shared" si="67"/>
        <v>14100 - Suporte à atividade jurisdicional - FRJ</v>
      </c>
    </row>
    <row r="2166" spans="1:8" hidden="1" x14ac:dyDescent="0.25">
      <c r="A2166">
        <v>14101</v>
      </c>
      <c r="B2166" t="s">
        <v>2451</v>
      </c>
      <c r="C2166" t="s">
        <v>27</v>
      </c>
      <c r="D2166" t="s">
        <v>20</v>
      </c>
      <c r="E2166" t="s">
        <v>18</v>
      </c>
      <c r="F2166">
        <v>9</v>
      </c>
      <c r="G2166" t="str">
        <f t="shared" si="66"/>
        <v>Unidade gestora mantida (unidade)</v>
      </c>
      <c r="H2166" t="str">
        <f t="shared" si="67"/>
        <v>14101 - Gestão de microinformática - SIDEJUD</v>
      </c>
    </row>
    <row r="2167" spans="1:8" hidden="1" x14ac:dyDescent="0.25">
      <c r="A2167">
        <v>14102</v>
      </c>
      <c r="B2167" t="s">
        <v>2452</v>
      </c>
      <c r="C2167" t="s">
        <v>27</v>
      </c>
      <c r="D2167" t="s">
        <v>20</v>
      </c>
      <c r="E2167" t="s">
        <v>18</v>
      </c>
      <c r="F2167">
        <v>12</v>
      </c>
      <c r="G2167" t="str">
        <f t="shared" si="66"/>
        <v>Unidade gestora mantida (unidade)</v>
      </c>
      <c r="H2167" t="str">
        <f t="shared" si="67"/>
        <v>14102 - Gestão de Sistemas Administrativos - SIDEJUD</v>
      </c>
    </row>
    <row r="2168" spans="1:8" hidden="1" x14ac:dyDescent="0.25">
      <c r="A2168">
        <v>14103</v>
      </c>
      <c r="B2168" t="s">
        <v>2453</v>
      </c>
      <c r="C2168" t="s">
        <v>27</v>
      </c>
      <c r="D2168" t="s">
        <v>20</v>
      </c>
      <c r="E2168" t="s">
        <v>18</v>
      </c>
      <c r="F2168">
        <v>4</v>
      </c>
      <c r="G2168" t="str">
        <f t="shared" si="66"/>
        <v>Unidade gestora mantida (unidade)</v>
      </c>
      <c r="H2168" t="str">
        <f t="shared" si="67"/>
        <v>14103 - Gestão de Sistemas Judiciais - SIDEJUD</v>
      </c>
    </row>
    <row r="2169" spans="1:8" hidden="1" x14ac:dyDescent="0.25">
      <c r="A2169">
        <v>14104</v>
      </c>
      <c r="B2169" t="s">
        <v>2454</v>
      </c>
      <c r="C2169" t="s">
        <v>27</v>
      </c>
      <c r="D2169" t="s">
        <v>20</v>
      </c>
      <c r="E2169" t="s">
        <v>18</v>
      </c>
      <c r="F2169">
        <v>28</v>
      </c>
      <c r="G2169" t="str">
        <f t="shared" si="66"/>
        <v>Unidade gestora mantida (unidade)</v>
      </c>
      <c r="H2169" t="str">
        <f t="shared" si="67"/>
        <v>14104 - Gestão de Telecomunicações - SIDEJUD</v>
      </c>
    </row>
    <row r="2170" spans="1:8" hidden="1" x14ac:dyDescent="0.25">
      <c r="A2170">
        <v>14105</v>
      </c>
      <c r="B2170" t="s">
        <v>2455</v>
      </c>
      <c r="C2170" t="s">
        <v>27</v>
      </c>
      <c r="D2170" t="s">
        <v>20</v>
      </c>
      <c r="E2170" t="s">
        <v>18</v>
      </c>
      <c r="F2170">
        <v>14</v>
      </c>
      <c r="G2170" t="str">
        <f t="shared" si="66"/>
        <v>Unidade gestora mantida (unidade)</v>
      </c>
      <c r="H2170" t="str">
        <f t="shared" si="67"/>
        <v>14105 - Gestão de Infraestrutura de TI - SIDEJUD</v>
      </c>
    </row>
    <row r="2171" spans="1:8" hidden="1" x14ac:dyDescent="0.25">
      <c r="A2171">
        <v>14106</v>
      </c>
      <c r="B2171" t="s">
        <v>2456</v>
      </c>
      <c r="C2171" t="s">
        <v>27</v>
      </c>
      <c r="D2171" t="s">
        <v>20</v>
      </c>
      <c r="E2171" t="s">
        <v>18</v>
      </c>
      <c r="F2171">
        <v>0</v>
      </c>
      <c r="G2171" t="str">
        <f t="shared" si="66"/>
        <v>Unidade gestora mantida (unidade)</v>
      </c>
      <c r="H2171" t="str">
        <f t="shared" si="67"/>
        <v>14106 - Gestão e apoio à TI - Sidejud</v>
      </c>
    </row>
    <row r="2172" spans="1:8" hidden="1" x14ac:dyDescent="0.25">
      <c r="A2172">
        <v>14107</v>
      </c>
      <c r="B2172" t="s">
        <v>2457</v>
      </c>
      <c r="C2172" t="s">
        <v>27</v>
      </c>
      <c r="D2172" t="s">
        <v>20</v>
      </c>
      <c r="E2172" t="s">
        <v>18</v>
      </c>
      <c r="F2172">
        <v>6</v>
      </c>
      <c r="G2172" t="str">
        <f t="shared" si="66"/>
        <v>Unidade gestora mantida (unidade)</v>
      </c>
      <c r="H2172" t="str">
        <f t="shared" si="67"/>
        <v>14107 - Governança e gestão de TI - SIDEJUD</v>
      </c>
    </row>
    <row r="2173" spans="1:8" hidden="1" x14ac:dyDescent="0.25">
      <c r="A2173">
        <v>14108</v>
      </c>
      <c r="B2173" t="s">
        <v>2458</v>
      </c>
      <c r="C2173" t="s">
        <v>16</v>
      </c>
      <c r="D2173" t="s">
        <v>516</v>
      </c>
      <c r="E2173" t="s">
        <v>18</v>
      </c>
      <c r="F2173">
        <v>1</v>
      </c>
      <c r="G2173" t="str">
        <f t="shared" si="66"/>
        <v>Operação realizada (unidade)</v>
      </c>
      <c r="H2173" t="str">
        <f t="shared" si="67"/>
        <v>14108 - Ampliação da capacidade operacional portuária - SCPar</v>
      </c>
    </row>
    <row r="2174" spans="1:8" hidden="1" x14ac:dyDescent="0.25">
      <c r="A2174">
        <v>14109</v>
      </c>
      <c r="B2174" t="s">
        <v>2459</v>
      </c>
      <c r="C2174" t="s">
        <v>16</v>
      </c>
      <c r="D2174" t="s">
        <v>985</v>
      </c>
      <c r="E2174" t="s">
        <v>18</v>
      </c>
      <c r="F2174">
        <v>203900</v>
      </c>
      <c r="G2174" t="str">
        <f t="shared" si="66"/>
        <v>Fiscalização realizada (unidade)</v>
      </c>
      <c r="H2174" t="str">
        <f t="shared" si="67"/>
        <v>14109 - Verificação e fiscalização metrologia e da conformidade de bens e serviços</v>
      </c>
    </row>
    <row r="2175" spans="1:8" hidden="1" x14ac:dyDescent="0.25">
      <c r="A2175">
        <v>14110</v>
      </c>
      <c r="B2175" t="s">
        <v>2460</v>
      </c>
      <c r="C2175" t="s">
        <v>16</v>
      </c>
      <c r="D2175" t="s">
        <v>92</v>
      </c>
      <c r="E2175" t="s">
        <v>31</v>
      </c>
      <c r="F2175">
        <v>15</v>
      </c>
      <c r="G2175" t="str">
        <f t="shared" si="66"/>
        <v>Rodovia pavimentada (km)</v>
      </c>
      <c r="H2175" t="str">
        <f t="shared" si="67"/>
        <v>14110 - Pavimentação do trecho Concórdia - Sede Brum</v>
      </c>
    </row>
    <row r="2176" spans="1:8" hidden="1" x14ac:dyDescent="0.25">
      <c r="A2176">
        <v>14111</v>
      </c>
      <c r="B2176" t="s">
        <v>2461</v>
      </c>
      <c r="C2176" t="s">
        <v>16</v>
      </c>
      <c r="D2176" t="s">
        <v>92</v>
      </c>
      <c r="E2176" t="s">
        <v>31</v>
      </c>
      <c r="F2176">
        <v>32</v>
      </c>
      <c r="G2176" t="str">
        <f t="shared" si="66"/>
        <v>Rodovia pavimentada (km)</v>
      </c>
      <c r="H2176" t="str">
        <f t="shared" si="67"/>
        <v>14111 - Pavimentação da SC-408, trecho Leoberto Leal - Alfredo Wagner</v>
      </c>
    </row>
    <row r="2177" spans="1:8" hidden="1" x14ac:dyDescent="0.25">
      <c r="A2177">
        <v>14112</v>
      </c>
      <c r="B2177" t="s">
        <v>2462</v>
      </c>
      <c r="C2177" t="s">
        <v>16</v>
      </c>
      <c r="D2177" t="s">
        <v>92</v>
      </c>
      <c r="E2177" t="s">
        <v>31</v>
      </c>
      <c r="F2177">
        <v>9</v>
      </c>
      <c r="G2177" t="str">
        <f t="shared" si="66"/>
        <v>Rodovia pavimentada (km)</v>
      </c>
      <c r="H2177" t="str">
        <f t="shared" si="67"/>
        <v>14112 - Pavimentação da SC-112, trecho Santa Izabel - SC-114, em São Joaquim</v>
      </c>
    </row>
    <row r="2178" spans="1:8" hidden="1" x14ac:dyDescent="0.25">
      <c r="A2178">
        <v>14113</v>
      </c>
      <c r="B2178" t="s">
        <v>2463</v>
      </c>
      <c r="C2178" t="s">
        <v>16</v>
      </c>
      <c r="D2178" t="s">
        <v>92</v>
      </c>
      <c r="E2178" t="s">
        <v>31</v>
      </c>
      <c r="F2178">
        <v>46</v>
      </c>
      <c r="G2178" t="str">
        <f t="shared" si="66"/>
        <v>Rodovia pavimentada (km)</v>
      </c>
      <c r="H2178" t="str">
        <f t="shared" si="67"/>
        <v>14113 - Pavimentação da SC-120, trecho BR-282 (p/ São José do Cerrito) - Campo Belo do Sul</v>
      </c>
    </row>
    <row r="2179" spans="1:8" hidden="1" x14ac:dyDescent="0.25">
      <c r="A2179">
        <v>14114</v>
      </c>
      <c r="B2179" t="s">
        <v>2464</v>
      </c>
      <c r="C2179" t="s">
        <v>16</v>
      </c>
      <c r="D2179" t="s">
        <v>92</v>
      </c>
      <c r="E2179" t="s">
        <v>31</v>
      </c>
      <c r="F2179">
        <v>10</v>
      </c>
      <c r="G2179" t="str">
        <f t="shared" ref="G2179:G2242" si="68">CONCATENATE(D2179," (",E2179,")")</f>
        <v>Rodovia pavimentada (km)</v>
      </c>
      <c r="H2179" t="str">
        <f t="shared" ref="H2179:H2242" si="69">CONCATENATE(A2179," - ",B2179)</f>
        <v>14114 - Implantação do Contorno Leste de Ituporanga</v>
      </c>
    </row>
    <row r="2180" spans="1:8" hidden="1" x14ac:dyDescent="0.25">
      <c r="A2180">
        <v>14115</v>
      </c>
      <c r="B2180" t="s">
        <v>2465</v>
      </c>
      <c r="C2180" t="s">
        <v>27</v>
      </c>
      <c r="D2180" t="s">
        <v>17</v>
      </c>
      <c r="E2180" t="s">
        <v>18</v>
      </c>
      <c r="F2180">
        <v>0</v>
      </c>
      <c r="G2180" t="str">
        <f t="shared" si="68"/>
        <v>Servidor remunerado (unidade)</v>
      </c>
      <c r="H2180" t="str">
        <f t="shared" si="69"/>
        <v>14115 - Gestão de folha de pagamento - ativos TI - Sidejud</v>
      </c>
    </row>
    <row r="2181" spans="1:8" hidden="1" x14ac:dyDescent="0.25">
      <c r="A2181">
        <v>14116</v>
      </c>
      <c r="B2181" t="s">
        <v>2466</v>
      </c>
      <c r="C2181" t="s">
        <v>16</v>
      </c>
      <c r="D2181" t="s">
        <v>30</v>
      </c>
      <c r="E2181" t="s">
        <v>31</v>
      </c>
      <c r="F2181">
        <v>52</v>
      </c>
      <c r="G2181" t="str">
        <f t="shared" si="68"/>
        <v>Rodovia conservada (km)</v>
      </c>
      <c r="H2181" t="str">
        <f t="shared" si="69"/>
        <v>14116 - Manutenção rotineira de rodovias - ADR - Itajaí</v>
      </c>
    </row>
    <row r="2182" spans="1:8" hidden="1" x14ac:dyDescent="0.25">
      <c r="A2182">
        <v>14117</v>
      </c>
      <c r="B2182" t="s">
        <v>2467</v>
      </c>
      <c r="C2182" t="s">
        <v>16</v>
      </c>
      <c r="D2182" t="s">
        <v>30</v>
      </c>
      <c r="E2182" t="s">
        <v>31</v>
      </c>
      <c r="F2182">
        <v>0</v>
      </c>
      <c r="G2182" t="str">
        <f t="shared" si="68"/>
        <v>Rodovia conservada (km)</v>
      </c>
      <c r="H2182" t="str">
        <f t="shared" si="69"/>
        <v>14117 - Manutenção rotineira de rodovias - ADR - Timbó</v>
      </c>
    </row>
    <row r="2183" spans="1:8" hidden="1" x14ac:dyDescent="0.25">
      <c r="A2183">
        <v>14118</v>
      </c>
      <c r="B2183" t="s">
        <v>2468</v>
      </c>
      <c r="C2183" t="s">
        <v>16</v>
      </c>
      <c r="D2183" t="s">
        <v>179</v>
      </c>
      <c r="E2183" t="s">
        <v>18</v>
      </c>
      <c r="F2183">
        <v>18000</v>
      </c>
      <c r="G2183" t="str">
        <f t="shared" si="68"/>
        <v>Pessoa beneficiada (unidade)</v>
      </c>
      <c r="H2183" t="str">
        <f t="shared" si="69"/>
        <v>14118 - Cooperação técnico-pedagógica com APAES</v>
      </c>
    </row>
    <row r="2184" spans="1:8" hidden="1" x14ac:dyDescent="0.25">
      <c r="A2184">
        <v>14119</v>
      </c>
      <c r="B2184" t="s">
        <v>2469</v>
      </c>
      <c r="C2184" t="s">
        <v>16</v>
      </c>
      <c r="D2184" t="s">
        <v>2470</v>
      </c>
      <c r="E2184" t="s">
        <v>18</v>
      </c>
      <c r="F2184">
        <v>1</v>
      </c>
      <c r="G2184" t="str">
        <f t="shared" si="68"/>
        <v>Centro de  eventos gerenciado (unidade)</v>
      </c>
      <c r="H2184" t="str">
        <f t="shared" si="69"/>
        <v>14119 - Gerenciamento do centro de eventos Governador Luiz Henrique da Silveira</v>
      </c>
    </row>
    <row r="2185" spans="1:8" hidden="1" x14ac:dyDescent="0.25">
      <c r="A2185">
        <v>14120</v>
      </c>
      <c r="B2185" t="s">
        <v>2471</v>
      </c>
      <c r="C2185" t="s">
        <v>16</v>
      </c>
      <c r="D2185" t="s">
        <v>23</v>
      </c>
      <c r="E2185" t="s">
        <v>18</v>
      </c>
      <c r="F2185">
        <v>2200</v>
      </c>
      <c r="G2185" t="str">
        <f t="shared" si="68"/>
        <v>Estagiário contratado (unidade)</v>
      </c>
      <c r="H2185" t="str">
        <f t="shared" si="69"/>
        <v>14120 - Novas oportunidades na Educação Básica</v>
      </c>
    </row>
    <row r="2186" spans="1:8" hidden="1" x14ac:dyDescent="0.25">
      <c r="A2186">
        <v>14121</v>
      </c>
      <c r="B2186" t="s">
        <v>2472</v>
      </c>
      <c r="C2186" t="s">
        <v>16</v>
      </c>
      <c r="D2186" t="s">
        <v>20</v>
      </c>
      <c r="E2186" t="s">
        <v>18</v>
      </c>
      <c r="F2186">
        <v>1</v>
      </c>
      <c r="G2186" t="str">
        <f t="shared" si="68"/>
        <v>Unidade gestora mantida (unidade)</v>
      </c>
      <c r="H2186" t="str">
        <f t="shared" si="69"/>
        <v>14121 - Comunicação Institucional - SIDEJUD</v>
      </c>
    </row>
    <row r="2187" spans="1:8" hidden="1" x14ac:dyDescent="0.25">
      <c r="A2187">
        <v>14122</v>
      </c>
      <c r="B2187" t="s">
        <v>2473</v>
      </c>
      <c r="C2187" t="s">
        <v>16</v>
      </c>
      <c r="D2187" t="s">
        <v>17</v>
      </c>
      <c r="E2187" t="s">
        <v>18</v>
      </c>
      <c r="F2187">
        <v>485</v>
      </c>
      <c r="G2187" t="str">
        <f t="shared" si="68"/>
        <v>Servidor remunerado (unidade)</v>
      </c>
      <c r="H2187" t="str">
        <f t="shared" si="69"/>
        <v>14122 - Administração de pessoal ativo e encargos - SIDEJUD</v>
      </c>
    </row>
    <row r="2188" spans="1:8" hidden="1" x14ac:dyDescent="0.25">
      <c r="A2188">
        <v>14123</v>
      </c>
      <c r="B2188" t="s">
        <v>2474</v>
      </c>
      <c r="C2188" t="s">
        <v>16</v>
      </c>
      <c r="D2188" t="s">
        <v>17</v>
      </c>
      <c r="E2188" t="s">
        <v>18</v>
      </c>
      <c r="F2188">
        <v>0</v>
      </c>
      <c r="G2188" t="str">
        <f t="shared" si="68"/>
        <v>Servidor remunerado (unidade)</v>
      </c>
      <c r="H2188" t="str">
        <f t="shared" si="69"/>
        <v>14123 - Administração de pessoal inativo e encargos - Sidejud</v>
      </c>
    </row>
    <row r="2189" spans="1:8" hidden="1" x14ac:dyDescent="0.25">
      <c r="A2189">
        <v>14124</v>
      </c>
      <c r="B2189" t="s">
        <v>2475</v>
      </c>
      <c r="C2189" t="s">
        <v>16</v>
      </c>
      <c r="D2189" t="s">
        <v>179</v>
      </c>
      <c r="E2189" t="s">
        <v>18</v>
      </c>
      <c r="F2189">
        <v>1</v>
      </c>
      <c r="G2189" t="str">
        <f t="shared" si="68"/>
        <v>Pessoa beneficiada (unidade)</v>
      </c>
      <c r="H2189" t="str">
        <f t="shared" si="69"/>
        <v>14124 - Administração extraquadro e serviços terceirizados - SIDEJUD</v>
      </c>
    </row>
    <row r="2190" spans="1:8" hidden="1" x14ac:dyDescent="0.25">
      <c r="A2190">
        <v>14126</v>
      </c>
      <c r="B2190" t="s">
        <v>2476</v>
      </c>
      <c r="C2190" t="s">
        <v>16</v>
      </c>
      <c r="D2190" t="s">
        <v>17</v>
      </c>
      <c r="E2190" t="s">
        <v>18</v>
      </c>
      <c r="F2190">
        <v>51</v>
      </c>
      <c r="G2190" t="str">
        <f t="shared" si="68"/>
        <v>Servidor remunerado (unidade)</v>
      </c>
      <c r="H2190" t="str">
        <f t="shared" si="69"/>
        <v>14126 - Administração de pessoal e encargos sociais - FPS</v>
      </c>
    </row>
    <row r="2191" spans="1:8" hidden="1" x14ac:dyDescent="0.25">
      <c r="A2191">
        <v>14127</v>
      </c>
      <c r="B2191" t="s">
        <v>2477</v>
      </c>
      <c r="C2191" t="s">
        <v>16</v>
      </c>
      <c r="D2191" t="s">
        <v>46</v>
      </c>
      <c r="E2191" t="s">
        <v>18</v>
      </c>
      <c r="F2191">
        <v>1</v>
      </c>
      <c r="G2191" t="str">
        <f t="shared" si="68"/>
        <v>Obra executada (unidade)</v>
      </c>
      <c r="H2191" t="str">
        <f t="shared" si="69"/>
        <v>14127 - AP - Ampliar, reformar e equipar Hospital São Roque para atendimento de média complexidade em Seara</v>
      </c>
    </row>
    <row r="2192" spans="1:8" hidden="1" x14ac:dyDescent="0.25">
      <c r="A2192">
        <v>14128</v>
      </c>
      <c r="B2192" t="s">
        <v>2478</v>
      </c>
      <c r="C2192" t="s">
        <v>16</v>
      </c>
      <c r="D2192" t="s">
        <v>46</v>
      </c>
      <c r="E2192" t="s">
        <v>18</v>
      </c>
      <c r="F2192">
        <v>1</v>
      </c>
      <c r="G2192" t="str">
        <f t="shared" si="68"/>
        <v>Obra executada (unidade)</v>
      </c>
      <c r="H2192" t="str">
        <f t="shared" si="69"/>
        <v>14128 - AP - Terrapl/pavim/OEA/supervisão acesso Santa Terezinha - Itaiópolis</v>
      </c>
    </row>
    <row r="2193" spans="1:8" hidden="1" x14ac:dyDescent="0.25">
      <c r="A2193">
        <v>14131</v>
      </c>
      <c r="B2193" t="s">
        <v>2479</v>
      </c>
      <c r="C2193" t="s">
        <v>16</v>
      </c>
      <c r="D2193" t="s">
        <v>682</v>
      </c>
      <c r="E2193" t="s">
        <v>18</v>
      </c>
      <c r="F2193">
        <v>134</v>
      </c>
      <c r="G2193" t="str">
        <f t="shared" si="68"/>
        <v>Escola atendida (unidade)</v>
      </c>
      <c r="H2193" t="str">
        <f t="shared" si="69"/>
        <v>14131 - AP - Manutenção e reforma de escolas da educação básica na região da Grande Florianópolis</v>
      </c>
    </row>
    <row r="2194" spans="1:8" hidden="1" x14ac:dyDescent="0.25">
      <c r="A2194">
        <v>14132</v>
      </c>
      <c r="B2194" t="s">
        <v>2480</v>
      </c>
      <c r="C2194" t="s">
        <v>16</v>
      </c>
      <c r="D2194" t="s">
        <v>941</v>
      </c>
      <c r="E2194" t="s">
        <v>18</v>
      </c>
      <c r="F2194">
        <v>0</v>
      </c>
      <c r="G2194" t="str">
        <f t="shared" si="68"/>
        <v>Escola construída, ampliada ou reformada (unidade)</v>
      </c>
      <c r="H2194" t="str">
        <f t="shared" si="69"/>
        <v>14132 - AP - Construção de centro educacional - ADR - Seara</v>
      </c>
    </row>
    <row r="2195" spans="1:8" hidden="1" x14ac:dyDescent="0.25">
      <c r="A2195">
        <v>14133</v>
      </c>
      <c r="B2195" t="s">
        <v>2481</v>
      </c>
      <c r="C2195" t="s">
        <v>16</v>
      </c>
      <c r="D2195" t="s">
        <v>46</v>
      </c>
      <c r="E2195" t="s">
        <v>18</v>
      </c>
      <c r="F2195">
        <v>1</v>
      </c>
      <c r="G2195" t="str">
        <f t="shared" si="68"/>
        <v>Obra executada (unidade)</v>
      </c>
      <c r="H2195" t="str">
        <f t="shared" si="69"/>
        <v>14133 - AP - Pavimentação do acesso à Praia do Sol/ Praia do Mar Grosso em Laguna</v>
      </c>
    </row>
    <row r="2196" spans="1:8" hidden="1" x14ac:dyDescent="0.25">
      <c r="A2196">
        <v>14134</v>
      </c>
      <c r="B2196" t="s">
        <v>2482</v>
      </c>
      <c r="C2196" t="s">
        <v>16</v>
      </c>
      <c r="D2196" t="s">
        <v>46</v>
      </c>
      <c r="E2196" t="s">
        <v>18</v>
      </c>
      <c r="F2196">
        <v>1</v>
      </c>
      <c r="G2196" t="str">
        <f t="shared" si="68"/>
        <v>Obra executada (unidade)</v>
      </c>
      <c r="H2196" t="str">
        <f t="shared" si="69"/>
        <v>14134 - AP - Construção de anel viário - ADR - Maravilha</v>
      </c>
    </row>
    <row r="2197" spans="1:8" hidden="1" x14ac:dyDescent="0.25">
      <c r="A2197">
        <v>14135</v>
      </c>
      <c r="B2197" t="s">
        <v>2483</v>
      </c>
      <c r="C2197" t="s">
        <v>16</v>
      </c>
      <c r="D2197" t="s">
        <v>591</v>
      </c>
      <c r="E2197" t="s">
        <v>18</v>
      </c>
      <c r="F2197">
        <v>1</v>
      </c>
      <c r="G2197" t="str">
        <f t="shared" si="68"/>
        <v>Unidade construída (unidade)</v>
      </c>
      <c r="H2197" t="str">
        <f t="shared" si="69"/>
        <v>14135 - AP - Construção de centro de acolhimento de menor infrator em Brusque</v>
      </c>
    </row>
    <row r="2198" spans="1:8" hidden="1" x14ac:dyDescent="0.25">
      <c r="A2198">
        <v>14136</v>
      </c>
      <c r="B2198" t="s">
        <v>2484</v>
      </c>
      <c r="C2198" t="s">
        <v>16</v>
      </c>
      <c r="D2198" t="s">
        <v>2485</v>
      </c>
      <c r="E2198" t="s">
        <v>18</v>
      </c>
      <c r="F2198">
        <v>2</v>
      </c>
      <c r="G2198" t="str">
        <f t="shared" si="68"/>
        <v>Distrito industrial implantado (unidade)</v>
      </c>
      <c r="H2198" t="str">
        <f t="shared" si="69"/>
        <v>14136 - AP - Impl distrito industrial munic peq e apoio criação empresas p agregar valor em Ituporanga</v>
      </c>
    </row>
    <row r="2199" spans="1:8" hidden="1" x14ac:dyDescent="0.25">
      <c r="A2199">
        <v>14137</v>
      </c>
      <c r="B2199" t="s">
        <v>2486</v>
      </c>
      <c r="C2199" t="s">
        <v>16</v>
      </c>
      <c r="D2199" t="s">
        <v>2487</v>
      </c>
      <c r="E2199" t="s">
        <v>18</v>
      </c>
      <c r="F2199">
        <v>0</v>
      </c>
      <c r="G2199" t="str">
        <f t="shared" si="68"/>
        <v>Consórcio apoiado (unidade)</v>
      </c>
      <c r="H2199" t="str">
        <f t="shared" si="69"/>
        <v>14137 - AP - Apoio financ consórcios interm saúde ampl acesso serviços média alta complex rede atenção saúde</v>
      </c>
    </row>
    <row r="2200" spans="1:8" hidden="1" x14ac:dyDescent="0.25">
      <c r="A2200">
        <v>14138</v>
      </c>
      <c r="B2200" t="s">
        <v>2488</v>
      </c>
      <c r="C2200" t="s">
        <v>16</v>
      </c>
      <c r="D2200" t="s">
        <v>46</v>
      </c>
      <c r="E2200" t="s">
        <v>18</v>
      </c>
      <c r="F2200">
        <v>1</v>
      </c>
      <c r="G2200" t="str">
        <f t="shared" si="68"/>
        <v>Obra executada (unidade)</v>
      </c>
      <c r="H2200" t="str">
        <f t="shared" si="69"/>
        <v>14138 - AP - Realização e manutenção de obras contra as cheias - ADR - Lages</v>
      </c>
    </row>
    <row r="2201" spans="1:8" hidden="1" x14ac:dyDescent="0.25">
      <c r="A2201">
        <v>14139</v>
      </c>
      <c r="B2201" t="s">
        <v>2489</v>
      </c>
      <c r="C2201" t="s">
        <v>16</v>
      </c>
      <c r="D2201" t="s">
        <v>163</v>
      </c>
      <c r="E2201" t="s">
        <v>18</v>
      </c>
      <c r="F2201">
        <v>0</v>
      </c>
      <c r="G2201" t="str">
        <f t="shared" si="68"/>
        <v>Equipamento adquirido (unidade)</v>
      </c>
      <c r="H2201" t="str">
        <f t="shared" si="69"/>
        <v>14139 - Equipar o Hospital Regional do Oeste de Chapecó</v>
      </c>
    </row>
    <row r="2202" spans="1:8" hidden="1" x14ac:dyDescent="0.25">
      <c r="A2202">
        <v>14147</v>
      </c>
      <c r="B2202" t="s">
        <v>2490</v>
      </c>
      <c r="C2202" t="s">
        <v>16</v>
      </c>
      <c r="D2202" t="s">
        <v>714</v>
      </c>
      <c r="E2202" t="s">
        <v>18</v>
      </c>
      <c r="F2202">
        <v>1</v>
      </c>
      <c r="G2202" t="str">
        <f t="shared" si="68"/>
        <v>Unidade mobiliada e equipada (unidade)</v>
      </c>
      <c r="H2202" t="str">
        <f t="shared" si="69"/>
        <v>14147 - Equipar o Hospital São Paulo de Xanxerê</v>
      </c>
    </row>
    <row r="2203" spans="1:8" hidden="1" x14ac:dyDescent="0.25">
      <c r="A2203">
        <v>14148</v>
      </c>
      <c r="B2203" t="s">
        <v>2491</v>
      </c>
      <c r="C2203" t="s">
        <v>16</v>
      </c>
      <c r="D2203" t="s">
        <v>163</v>
      </c>
      <c r="E2203" t="s">
        <v>18</v>
      </c>
      <c r="F2203">
        <v>5</v>
      </c>
      <c r="G2203" t="str">
        <f t="shared" si="68"/>
        <v>Equipamento adquirido (unidade)</v>
      </c>
      <c r="H2203" t="str">
        <f t="shared" si="69"/>
        <v>14148 - Equipar as unidades da Secretaria de Estado da Saúde</v>
      </c>
    </row>
    <row r="2204" spans="1:8" hidden="1" x14ac:dyDescent="0.25">
      <c r="A2204">
        <v>14149</v>
      </c>
      <c r="B2204" t="s">
        <v>2492</v>
      </c>
      <c r="C2204" t="s">
        <v>16</v>
      </c>
      <c r="D2204" t="s">
        <v>35</v>
      </c>
      <c r="E2204" t="s">
        <v>18</v>
      </c>
      <c r="F2204">
        <v>0</v>
      </c>
      <c r="G2204" t="str">
        <f t="shared" si="68"/>
        <v>Travessia conservada e reabilitada (unidade)</v>
      </c>
      <c r="H2204" t="str">
        <f t="shared" si="69"/>
        <v>14149 - Reabilitação da Ponte Hercílio Luz - Serviços Estruturais Complementares</v>
      </c>
    </row>
    <row r="2205" spans="1:8" hidden="1" x14ac:dyDescent="0.25">
      <c r="A2205">
        <v>14150</v>
      </c>
      <c r="B2205" t="s">
        <v>2493</v>
      </c>
      <c r="C2205" t="s">
        <v>16</v>
      </c>
      <c r="D2205" t="s">
        <v>485</v>
      </c>
      <c r="E2205" t="s">
        <v>18</v>
      </c>
      <c r="F2205">
        <v>87351</v>
      </c>
      <c r="G2205" t="str">
        <f t="shared" si="68"/>
        <v>Aluno atendido (unidade)</v>
      </c>
      <c r="H2205" t="str">
        <f t="shared" si="69"/>
        <v>14150 - Operacionalização da educação básica Grande Florianópilis</v>
      </c>
    </row>
    <row r="2206" spans="1:8" hidden="1" x14ac:dyDescent="0.25">
      <c r="A2206">
        <v>14155</v>
      </c>
      <c r="B2206" t="s">
        <v>2494</v>
      </c>
      <c r="C2206" t="s">
        <v>27</v>
      </c>
      <c r="D2206" t="s">
        <v>20</v>
      </c>
      <c r="E2206" t="s">
        <v>18</v>
      </c>
      <c r="F2206">
        <v>0.5</v>
      </c>
      <c r="G2206" t="str">
        <f t="shared" si="68"/>
        <v>Unidade gestora mantida (unidade)</v>
      </c>
      <c r="H2206" t="str">
        <f t="shared" si="69"/>
        <v>14155 - Manutenção de documentação e informação - FRJ</v>
      </c>
    </row>
    <row r="2207" spans="1:8" hidden="1" x14ac:dyDescent="0.25">
      <c r="A2207">
        <v>14157</v>
      </c>
      <c r="B2207" t="s">
        <v>2495</v>
      </c>
      <c r="C2207" t="s">
        <v>27</v>
      </c>
      <c r="D2207" t="s">
        <v>2496</v>
      </c>
      <c r="E2207" t="s">
        <v>18</v>
      </c>
      <c r="F2207">
        <v>1000000</v>
      </c>
      <c r="G2207" t="str">
        <f t="shared" si="68"/>
        <v>Ação de polícia ostensiva (unidade)</v>
      </c>
      <c r="H2207" t="str">
        <f t="shared" si="69"/>
        <v>14157 - Polícia ostensiva e preservação da ordem pública - PM</v>
      </c>
    </row>
    <row r="2208" spans="1:8" hidden="1" x14ac:dyDescent="0.25">
      <c r="A2208">
        <v>14158</v>
      </c>
      <c r="B2208" t="s">
        <v>2497</v>
      </c>
      <c r="C2208" t="s">
        <v>27</v>
      </c>
      <c r="D2208" t="s">
        <v>20</v>
      </c>
      <c r="E2208" t="s">
        <v>18</v>
      </c>
      <c r="F2208">
        <v>0.5</v>
      </c>
      <c r="G2208" t="str">
        <f t="shared" si="68"/>
        <v>Unidade gestora mantida (unidade)</v>
      </c>
      <c r="H2208" t="str">
        <f t="shared" si="69"/>
        <v>14158 - Atualização do acervo bibliográfico - FRJ</v>
      </c>
    </row>
    <row r="2209" spans="1:8" hidden="1" x14ac:dyDescent="0.25">
      <c r="A2209">
        <v>14161</v>
      </c>
      <c r="B2209" t="s">
        <v>2498</v>
      </c>
      <c r="C2209" t="s">
        <v>27</v>
      </c>
      <c r="D2209" t="s">
        <v>505</v>
      </c>
      <c r="E2209" t="s">
        <v>18</v>
      </c>
      <c r="F2209">
        <v>1</v>
      </c>
      <c r="G2209" t="str">
        <f t="shared" si="68"/>
        <v>Fórum reformado (unidade)</v>
      </c>
      <c r="H2209" t="str">
        <f t="shared" si="69"/>
        <v>14161 - Reforma do Fórum da comarca de Joaçaba - FRJ</v>
      </c>
    </row>
    <row r="2210" spans="1:8" hidden="1" x14ac:dyDescent="0.25">
      <c r="A2210">
        <v>14162</v>
      </c>
      <c r="B2210" t="s">
        <v>2499</v>
      </c>
      <c r="C2210" t="s">
        <v>27</v>
      </c>
      <c r="D2210" t="s">
        <v>505</v>
      </c>
      <c r="E2210" t="s">
        <v>18</v>
      </c>
      <c r="F2210">
        <v>1</v>
      </c>
      <c r="G2210" t="str">
        <f t="shared" si="68"/>
        <v>Fórum reformado (unidade)</v>
      </c>
      <c r="H2210" t="str">
        <f t="shared" si="69"/>
        <v>14162 - Reforma do Fórum da comarca de Concórdia - FRJ</v>
      </c>
    </row>
    <row r="2211" spans="1:8" hidden="1" x14ac:dyDescent="0.25">
      <c r="A2211">
        <v>14164</v>
      </c>
      <c r="B2211" t="s">
        <v>2500</v>
      </c>
      <c r="C2211" t="s">
        <v>27</v>
      </c>
      <c r="D2211" t="s">
        <v>505</v>
      </c>
      <c r="E2211" t="s">
        <v>18</v>
      </c>
      <c r="F2211">
        <v>1</v>
      </c>
      <c r="G2211" t="str">
        <f t="shared" si="68"/>
        <v>Fórum reformado (unidade)</v>
      </c>
      <c r="H2211" t="str">
        <f t="shared" si="69"/>
        <v>14164 - Reforma do Fórum da comarca de Ibirama - FRJ</v>
      </c>
    </row>
    <row r="2212" spans="1:8" hidden="1" x14ac:dyDescent="0.25">
      <c r="A2212">
        <v>14165</v>
      </c>
      <c r="B2212" t="s">
        <v>2501</v>
      </c>
      <c r="C2212" t="s">
        <v>16</v>
      </c>
      <c r="D2212" t="s">
        <v>65</v>
      </c>
      <c r="E2212" t="s">
        <v>31</v>
      </c>
      <c r="F2212">
        <v>150</v>
      </c>
      <c r="G2212" t="str">
        <f t="shared" si="68"/>
        <v>Projeto de rodovia elaborado (km)</v>
      </c>
      <c r="H2212" t="str">
        <f t="shared" si="69"/>
        <v>14165 - Projetos de engenharia rodoviária - SIE</v>
      </c>
    </row>
    <row r="2213" spans="1:8" hidden="1" x14ac:dyDescent="0.25">
      <c r="A2213">
        <v>14166</v>
      </c>
      <c r="B2213" t="s">
        <v>2502</v>
      </c>
      <c r="C2213" t="s">
        <v>27</v>
      </c>
      <c r="D2213" t="s">
        <v>2379</v>
      </c>
      <c r="E2213" t="s">
        <v>31</v>
      </c>
      <c r="F2213">
        <v>2</v>
      </c>
      <c r="G2213" t="str">
        <f t="shared" si="68"/>
        <v>Obra rodoviária  executada (km)</v>
      </c>
      <c r="H2213" t="str">
        <f t="shared" si="69"/>
        <v>14166 - Revitalização da Rodovia SC-445 - Trecho Rodovia BR-101 - Içara - Cricíuma</v>
      </c>
    </row>
    <row r="2214" spans="1:8" hidden="1" x14ac:dyDescent="0.25">
      <c r="A2214">
        <v>14168</v>
      </c>
      <c r="B2214" t="s">
        <v>2503</v>
      </c>
      <c r="C2214" t="s">
        <v>27</v>
      </c>
      <c r="D2214" t="s">
        <v>2379</v>
      </c>
      <c r="E2214" t="s">
        <v>31</v>
      </c>
      <c r="F2214">
        <v>32.200000000000003</v>
      </c>
      <c r="G2214" t="str">
        <f t="shared" si="68"/>
        <v>Obra rodoviária  executada (km)</v>
      </c>
      <c r="H2214" t="str">
        <f t="shared" si="69"/>
        <v>14168 - Recuperação de pontos críticos da rodovia SC-135</v>
      </c>
    </row>
    <row r="2215" spans="1:8" hidden="1" x14ac:dyDescent="0.25">
      <c r="A2215">
        <v>14169</v>
      </c>
      <c r="B2215" t="s">
        <v>2504</v>
      </c>
      <c r="C2215" t="s">
        <v>16</v>
      </c>
      <c r="D2215" t="s">
        <v>92</v>
      </c>
      <c r="E2215" t="s">
        <v>31</v>
      </c>
      <c r="F2215">
        <v>13</v>
      </c>
      <c r="G2215" t="str">
        <f t="shared" si="68"/>
        <v>Rodovia pavimentada (km)</v>
      </c>
      <c r="H2215" t="str">
        <f t="shared" si="69"/>
        <v>14169 - Pavimentação do Contorno Oeste de Jaraguá do Sul</v>
      </c>
    </row>
    <row r="2216" spans="1:8" hidden="1" x14ac:dyDescent="0.25">
      <c r="A2216">
        <v>14170</v>
      </c>
      <c r="B2216" t="s">
        <v>2505</v>
      </c>
      <c r="C2216" t="s">
        <v>16</v>
      </c>
      <c r="D2216" t="s">
        <v>1280</v>
      </c>
      <c r="E2216" t="s">
        <v>18</v>
      </c>
      <c r="F2216">
        <v>0</v>
      </c>
      <c r="G2216" t="str">
        <f t="shared" si="68"/>
        <v>Imóvel adquirido (unidade)</v>
      </c>
      <c r="H2216" t="str">
        <f t="shared" si="69"/>
        <v>14170 - Aquisição/Construção do Edifício das Promotorias de Justiça de Camboriú</v>
      </c>
    </row>
    <row r="2217" spans="1:8" hidden="1" x14ac:dyDescent="0.25">
      <c r="A2217">
        <v>14171</v>
      </c>
      <c r="B2217" t="s">
        <v>2506</v>
      </c>
      <c r="C2217" t="s">
        <v>16</v>
      </c>
      <c r="D2217" t="s">
        <v>265</v>
      </c>
      <c r="E2217" t="s">
        <v>18</v>
      </c>
      <c r="F2217">
        <v>1</v>
      </c>
      <c r="G2217" t="str">
        <f t="shared" si="68"/>
        <v>Edificação construída ou reformada (unidade)</v>
      </c>
      <c r="H2217" t="str">
        <f t="shared" si="69"/>
        <v>14171 - Reforma da Sede Paço da Bocaiúva - MPSC</v>
      </c>
    </row>
    <row r="2218" spans="1:8" hidden="1" x14ac:dyDescent="0.25">
      <c r="A2218">
        <v>14172</v>
      </c>
      <c r="B2218" t="s">
        <v>2507</v>
      </c>
      <c r="C2218" t="s">
        <v>27</v>
      </c>
      <c r="D2218" t="s">
        <v>965</v>
      </c>
      <c r="E2218" t="s">
        <v>18</v>
      </c>
      <c r="F2218">
        <v>100</v>
      </c>
      <c r="G2218" t="str">
        <f t="shared" si="68"/>
        <v>Sistema modernizado (unidade)</v>
      </c>
      <c r="H2218" t="str">
        <f t="shared" si="69"/>
        <v>14172 - Criar excelência no atendimento - BADESC</v>
      </c>
    </row>
    <row r="2219" spans="1:8" hidden="1" x14ac:dyDescent="0.25">
      <c r="A2219">
        <v>14173</v>
      </c>
      <c r="B2219" t="s">
        <v>2508</v>
      </c>
      <c r="C2219" t="s">
        <v>27</v>
      </c>
      <c r="D2219" t="s">
        <v>1628</v>
      </c>
      <c r="E2219" t="s">
        <v>18</v>
      </c>
      <c r="F2219">
        <v>1</v>
      </c>
      <c r="G2219" t="str">
        <f t="shared" si="68"/>
        <v>Unidade melhorada/reformada (unidade)</v>
      </c>
      <c r="H2219" t="str">
        <f t="shared" si="69"/>
        <v>14173 - Ampliação da agência - BADESC</v>
      </c>
    </row>
    <row r="2220" spans="1:8" hidden="1" x14ac:dyDescent="0.25">
      <c r="A2220">
        <v>14174</v>
      </c>
      <c r="B2220" t="s">
        <v>2509</v>
      </c>
      <c r="C2220" t="s">
        <v>27</v>
      </c>
      <c r="D2220" t="s">
        <v>1024</v>
      </c>
      <c r="E2220" t="s">
        <v>18</v>
      </c>
      <c r="F2220">
        <v>1</v>
      </c>
      <c r="G2220" t="str">
        <f t="shared" si="68"/>
        <v>Projeto realizado (unidade)</v>
      </c>
      <c r="H2220" t="str">
        <f t="shared" si="69"/>
        <v>14174 - Elaboração de estudos e projetos</v>
      </c>
    </row>
    <row r="2221" spans="1:8" hidden="1" x14ac:dyDescent="0.25">
      <c r="A2221">
        <v>14175</v>
      </c>
      <c r="B2221" t="s">
        <v>2510</v>
      </c>
      <c r="C2221" t="s">
        <v>27</v>
      </c>
      <c r="D2221" t="s">
        <v>1339</v>
      </c>
      <c r="E2221" t="s">
        <v>18</v>
      </c>
      <c r="F2221">
        <v>7</v>
      </c>
      <c r="G2221" t="str">
        <f t="shared" si="68"/>
        <v>Máquina e equipamento adquirido (unidade)</v>
      </c>
      <c r="H2221" t="str">
        <f t="shared" si="69"/>
        <v>14175 - Aquisição de máquinas e equipamentos operacionais</v>
      </c>
    </row>
    <row r="2222" spans="1:8" hidden="1" x14ac:dyDescent="0.25">
      <c r="A2222">
        <v>14176</v>
      </c>
      <c r="B2222" t="s">
        <v>2511</v>
      </c>
      <c r="C2222" t="s">
        <v>16</v>
      </c>
      <c r="D2222" t="s">
        <v>136</v>
      </c>
      <c r="E2222" t="s">
        <v>18</v>
      </c>
      <c r="F2222">
        <v>6</v>
      </c>
      <c r="G2222" t="str">
        <f t="shared" si="68"/>
        <v>Sistema atualizado (unidade)</v>
      </c>
      <c r="H2222" t="str">
        <f t="shared" si="69"/>
        <v>14176 - Aquisição de sistema corporativo</v>
      </c>
    </row>
    <row r="2223" spans="1:8" hidden="1" x14ac:dyDescent="0.25">
      <c r="A2223">
        <v>14177</v>
      </c>
      <c r="B2223" t="s">
        <v>1473</v>
      </c>
      <c r="C2223" t="s">
        <v>27</v>
      </c>
      <c r="D2223" t="s">
        <v>163</v>
      </c>
      <c r="E2223" t="s">
        <v>18</v>
      </c>
      <c r="F2223">
        <v>7</v>
      </c>
      <c r="G2223" t="str">
        <f t="shared" si="68"/>
        <v>Equipamento adquirido (unidade)</v>
      </c>
      <c r="H2223" t="str">
        <f t="shared" si="69"/>
        <v>14177 - Aquisição de equipamentos de informática</v>
      </c>
    </row>
    <row r="2224" spans="1:8" hidden="1" x14ac:dyDescent="0.25">
      <c r="A2224">
        <v>14178</v>
      </c>
      <c r="B2224" t="s">
        <v>2512</v>
      </c>
      <c r="C2224" t="s">
        <v>27</v>
      </c>
      <c r="D2224" t="s">
        <v>575</v>
      </c>
      <c r="E2224" t="s">
        <v>18</v>
      </c>
      <c r="F2224">
        <v>31980</v>
      </c>
      <c r="G2224" t="str">
        <f t="shared" si="68"/>
        <v>Atendimento realizado (unidade)</v>
      </c>
      <c r="H2224" t="str">
        <f t="shared" si="69"/>
        <v>14178 - Ampliação da atuação do Estado na Defensoria Pública - FAJ</v>
      </c>
    </row>
    <row r="2225" spans="1:8" hidden="1" x14ac:dyDescent="0.25">
      <c r="A2225">
        <v>14179</v>
      </c>
      <c r="B2225" t="s">
        <v>2513</v>
      </c>
      <c r="C2225" t="s">
        <v>27</v>
      </c>
      <c r="D2225" t="s">
        <v>615</v>
      </c>
      <c r="E2225" t="s">
        <v>18</v>
      </c>
      <c r="F2225">
        <v>2000</v>
      </c>
      <c r="G2225" t="str">
        <f t="shared" si="68"/>
        <v>Família beneficiada (unidade)</v>
      </c>
      <c r="H2225" t="str">
        <f t="shared" si="69"/>
        <v>14179 - Apoio financeiro para reforma e melhoria de habitação de interesse social</v>
      </c>
    </row>
    <row r="2226" spans="1:8" hidden="1" x14ac:dyDescent="0.25">
      <c r="A2226">
        <v>14180</v>
      </c>
      <c r="B2226" t="s">
        <v>2514</v>
      </c>
      <c r="C2226" t="s">
        <v>27</v>
      </c>
      <c r="D2226" t="s">
        <v>615</v>
      </c>
      <c r="E2226" t="s">
        <v>18</v>
      </c>
      <c r="F2226">
        <v>10000</v>
      </c>
      <c r="G2226" t="str">
        <f t="shared" si="68"/>
        <v>Família beneficiada (unidade)</v>
      </c>
      <c r="H2226" t="str">
        <f t="shared" si="69"/>
        <v>14180 - Apoio técnico e financeiro para a construção habitacional de interesse social</v>
      </c>
    </row>
    <row r="2227" spans="1:8" hidden="1" x14ac:dyDescent="0.25">
      <c r="A2227">
        <v>14181</v>
      </c>
      <c r="B2227" t="s">
        <v>2515</v>
      </c>
      <c r="C2227" t="s">
        <v>16</v>
      </c>
      <c r="D2227" t="s">
        <v>119</v>
      </c>
      <c r="E2227" t="s">
        <v>31</v>
      </c>
      <c r="F2227">
        <v>485</v>
      </c>
      <c r="G2227" t="str">
        <f t="shared" si="68"/>
        <v>Linha construída (km)</v>
      </c>
      <c r="H2227" t="str">
        <f t="shared" si="69"/>
        <v>14181 - Construção de linhas de transmissão e subestações em parceria com empresas privadas</v>
      </c>
    </row>
    <row r="2228" spans="1:8" hidden="1" x14ac:dyDescent="0.25">
      <c r="A2228">
        <v>14182</v>
      </c>
      <c r="B2228" t="s">
        <v>2516</v>
      </c>
      <c r="C2228" t="s">
        <v>16</v>
      </c>
      <c r="D2228" t="s">
        <v>2517</v>
      </c>
      <c r="E2228" t="s">
        <v>18</v>
      </c>
      <c r="F2228">
        <v>3</v>
      </c>
      <c r="G2228" t="str">
        <f t="shared" si="68"/>
        <v>Aporte de capital em SPEs (unidade)</v>
      </c>
      <c r="H2228" t="str">
        <f t="shared" si="69"/>
        <v>14182 - Integralização de capital em SPEs</v>
      </c>
    </row>
    <row r="2229" spans="1:8" hidden="1" x14ac:dyDescent="0.25">
      <c r="A2229">
        <v>14183</v>
      </c>
      <c r="B2229" t="s">
        <v>2518</v>
      </c>
      <c r="C2229" t="s">
        <v>16</v>
      </c>
      <c r="D2229" t="s">
        <v>1608</v>
      </c>
      <c r="E2229" t="s">
        <v>693</v>
      </c>
      <c r="F2229">
        <v>14</v>
      </c>
      <c r="G2229" t="str">
        <f t="shared" si="68"/>
        <v>Usina construída (MW)</v>
      </c>
      <c r="H2229" t="str">
        <f t="shared" si="69"/>
        <v>14183 - Construção de UHE/PCH/CGH em parceria com empresas privadas</v>
      </c>
    </row>
    <row r="2230" spans="1:8" hidden="1" x14ac:dyDescent="0.25">
      <c r="A2230">
        <v>14184</v>
      </c>
      <c r="B2230" t="s">
        <v>2519</v>
      </c>
      <c r="C2230" t="s">
        <v>16</v>
      </c>
      <c r="D2230" t="s">
        <v>1608</v>
      </c>
      <c r="E2230" t="s">
        <v>693</v>
      </c>
      <c r="F2230">
        <v>10</v>
      </c>
      <c r="G2230" t="str">
        <f t="shared" si="68"/>
        <v>Usina construída (MW)</v>
      </c>
      <c r="H2230" t="str">
        <f t="shared" si="69"/>
        <v>14184 - Construção de UHE/PCH/CGH</v>
      </c>
    </row>
    <row r="2231" spans="1:8" hidden="1" x14ac:dyDescent="0.25">
      <c r="A2231">
        <v>14185</v>
      </c>
      <c r="B2231" t="s">
        <v>2520</v>
      </c>
      <c r="C2231" t="s">
        <v>16</v>
      </c>
      <c r="D2231" t="s">
        <v>761</v>
      </c>
      <c r="E2231" t="s">
        <v>18</v>
      </c>
      <c r="F2231">
        <v>3</v>
      </c>
      <c r="G2231" t="str">
        <f t="shared" si="68"/>
        <v>Projeto coordenado (unidade)</v>
      </c>
      <c r="H2231" t="str">
        <f t="shared" si="69"/>
        <v>14185 - Pesquisa e desenvolvimento e projetos adicionais</v>
      </c>
    </row>
    <row r="2232" spans="1:8" hidden="1" x14ac:dyDescent="0.25">
      <c r="A2232">
        <v>14186</v>
      </c>
      <c r="B2232" t="s">
        <v>2521</v>
      </c>
      <c r="C2232" t="s">
        <v>16</v>
      </c>
      <c r="D2232" t="s">
        <v>2522</v>
      </c>
      <c r="E2232" t="s">
        <v>18</v>
      </c>
      <c r="F2232">
        <v>5</v>
      </c>
      <c r="G2232" t="str">
        <f t="shared" si="68"/>
        <v>Usina melhorada (unidade)</v>
      </c>
      <c r="H2232" t="str">
        <f t="shared" si="69"/>
        <v>14186 - Melhorias de UHE/PCH/CGH</v>
      </c>
    </row>
    <row r="2233" spans="1:8" hidden="1" x14ac:dyDescent="0.25">
      <c r="A2233">
        <v>14187</v>
      </c>
      <c r="B2233" t="s">
        <v>2523</v>
      </c>
      <c r="C2233" t="s">
        <v>16</v>
      </c>
      <c r="D2233" t="s">
        <v>2524</v>
      </c>
      <c r="E2233" t="s">
        <v>18</v>
      </c>
      <c r="F2233">
        <v>13</v>
      </c>
      <c r="G2233" t="str">
        <f t="shared" si="68"/>
        <v>Usina manutenida (unidade)</v>
      </c>
      <c r="H2233" t="str">
        <f t="shared" si="69"/>
        <v>14187 - Manutenção de UHE/PCH/CGH</v>
      </c>
    </row>
    <row r="2234" spans="1:8" hidden="1" x14ac:dyDescent="0.25">
      <c r="A2234">
        <v>14188</v>
      </c>
      <c r="B2234" t="s">
        <v>2525</v>
      </c>
      <c r="C2234" t="s">
        <v>16</v>
      </c>
      <c r="D2234" t="s">
        <v>799</v>
      </c>
      <c r="E2234" t="s">
        <v>18</v>
      </c>
      <c r="F2234">
        <v>12</v>
      </c>
      <c r="G2234" t="str">
        <f t="shared" si="68"/>
        <v>Unidade reaparelhada (unidade)</v>
      </c>
      <c r="H2234" t="str">
        <f t="shared" si="69"/>
        <v>14188 - Aquisição de máquinas, ferramentas e equipamentos para as UHE/PCH/CGH</v>
      </c>
    </row>
    <row r="2235" spans="1:8" hidden="1" x14ac:dyDescent="0.25">
      <c r="A2235">
        <v>14189</v>
      </c>
      <c r="B2235" t="s">
        <v>158</v>
      </c>
      <c r="C2235" t="s">
        <v>27</v>
      </c>
      <c r="D2235" t="s">
        <v>159</v>
      </c>
      <c r="E2235" t="s">
        <v>18</v>
      </c>
      <c r="F2235">
        <v>4</v>
      </c>
      <c r="G2235" t="str">
        <f t="shared" si="68"/>
        <v>Veículo adquirido (unidade)</v>
      </c>
      <c r="H2235" t="str">
        <f t="shared" si="69"/>
        <v>14189 - Aquisição de veículos</v>
      </c>
    </row>
    <row r="2236" spans="1:8" hidden="1" x14ac:dyDescent="0.25">
      <c r="A2236">
        <v>14190</v>
      </c>
      <c r="B2236" t="s">
        <v>162</v>
      </c>
      <c r="C2236" t="s">
        <v>27</v>
      </c>
      <c r="D2236" t="s">
        <v>163</v>
      </c>
      <c r="E2236" t="s">
        <v>18</v>
      </c>
      <c r="F2236">
        <v>50</v>
      </c>
      <c r="G2236" t="str">
        <f t="shared" si="68"/>
        <v>Equipamento adquirido (unidade)</v>
      </c>
      <c r="H2236" t="str">
        <f t="shared" si="69"/>
        <v>14190 - Aquisição de equipamentos de tecnologia da informação</v>
      </c>
    </row>
    <row r="2237" spans="1:8" hidden="1" x14ac:dyDescent="0.25">
      <c r="A2237">
        <v>14191</v>
      </c>
      <c r="B2237" t="s">
        <v>164</v>
      </c>
      <c r="C2237" t="s">
        <v>27</v>
      </c>
      <c r="D2237" t="s">
        <v>165</v>
      </c>
      <c r="E2237" t="s">
        <v>18</v>
      </c>
      <c r="F2237">
        <v>3</v>
      </c>
      <c r="G2237" t="str">
        <f t="shared" si="68"/>
        <v>Software contratado (unidade)</v>
      </c>
      <c r="H2237" t="str">
        <f t="shared" si="69"/>
        <v>14191 - Aquisição e atualização de software de tecnologia da informação</v>
      </c>
    </row>
    <row r="2238" spans="1:8" hidden="1" x14ac:dyDescent="0.25">
      <c r="A2238">
        <v>14192</v>
      </c>
      <c r="B2238" t="s">
        <v>2526</v>
      </c>
      <c r="C2238" t="s">
        <v>16</v>
      </c>
      <c r="D2238" t="s">
        <v>372</v>
      </c>
      <c r="E2238" t="s">
        <v>18</v>
      </c>
      <c r="F2238">
        <v>2</v>
      </c>
      <c r="G2238" t="str">
        <f t="shared" si="68"/>
        <v>Contrato assinado (unidade)</v>
      </c>
      <c r="H2238" t="str">
        <f t="shared" si="69"/>
        <v>14192 - Investimentos em novos negócios</v>
      </c>
    </row>
    <row r="2239" spans="1:8" hidden="1" x14ac:dyDescent="0.25">
      <c r="A2239">
        <v>14193</v>
      </c>
      <c r="B2239" t="s">
        <v>2527</v>
      </c>
      <c r="C2239" t="s">
        <v>27</v>
      </c>
      <c r="D2239" t="s">
        <v>2528</v>
      </c>
      <c r="E2239" t="s">
        <v>1355</v>
      </c>
      <c r="F2239">
        <v>706038</v>
      </c>
      <c r="G2239" t="str">
        <f t="shared" si="68"/>
        <v>Cabos adquiridos (m)</v>
      </c>
      <c r="H2239" t="str">
        <f t="shared" si="69"/>
        <v>14193 - Aquisição de equipamentos de ramais de entrada</v>
      </c>
    </row>
    <row r="2240" spans="1:8" hidden="1" x14ac:dyDescent="0.25">
      <c r="A2240">
        <v>14194</v>
      </c>
      <c r="B2240" t="s">
        <v>2529</v>
      </c>
      <c r="C2240" t="s">
        <v>27</v>
      </c>
      <c r="D2240" t="s">
        <v>2530</v>
      </c>
      <c r="E2240" t="s">
        <v>18</v>
      </c>
      <c r="F2240">
        <v>66808</v>
      </c>
      <c r="G2240" t="str">
        <f t="shared" si="68"/>
        <v>Unidade comercial (unidade)</v>
      </c>
      <c r="H2240" t="str">
        <f t="shared" si="69"/>
        <v>14194 - Serviços de ligação nova</v>
      </c>
    </row>
    <row r="2241" spans="1:8" hidden="1" x14ac:dyDescent="0.25">
      <c r="A2241">
        <v>14195</v>
      </c>
      <c r="B2241" t="s">
        <v>2531</v>
      </c>
      <c r="C2241" t="s">
        <v>27</v>
      </c>
      <c r="D2241" t="s">
        <v>163</v>
      </c>
      <c r="E2241" t="s">
        <v>18</v>
      </c>
      <c r="F2241">
        <v>231</v>
      </c>
      <c r="G2241" t="str">
        <f t="shared" si="68"/>
        <v>Equipamento adquirido (unidade)</v>
      </c>
      <c r="H2241" t="str">
        <f t="shared" si="69"/>
        <v>14195 - Aquisição de máquinas, ferramentas e equipamentos - Comercial</v>
      </c>
    </row>
    <row r="2242" spans="1:8" hidden="1" x14ac:dyDescent="0.25">
      <c r="A2242">
        <v>14196</v>
      </c>
      <c r="B2242" t="s">
        <v>2532</v>
      </c>
      <c r="C2242" t="s">
        <v>27</v>
      </c>
      <c r="D2242" t="s">
        <v>163</v>
      </c>
      <c r="E2242" t="s">
        <v>18</v>
      </c>
      <c r="F2242">
        <v>50</v>
      </c>
      <c r="G2242" t="str">
        <f t="shared" si="68"/>
        <v>Equipamento adquirido (unidade)</v>
      </c>
      <c r="H2242" t="str">
        <f t="shared" si="69"/>
        <v>14196 - Aquisição de máquinas, ferramentas e equipamentos - Distribuição</v>
      </c>
    </row>
    <row r="2243" spans="1:8" hidden="1" x14ac:dyDescent="0.25">
      <c r="A2243">
        <v>14197</v>
      </c>
      <c r="B2243" t="s">
        <v>2533</v>
      </c>
      <c r="C2243" t="s">
        <v>27</v>
      </c>
      <c r="D2243" t="s">
        <v>163</v>
      </c>
      <c r="E2243" t="s">
        <v>18</v>
      </c>
      <c r="F2243">
        <v>200</v>
      </c>
      <c r="G2243" t="str">
        <f t="shared" ref="G2243:G2306" si="70">CONCATENATE(D2243," (",E2243,")")</f>
        <v>Equipamento adquirido (unidade)</v>
      </c>
      <c r="H2243" t="str">
        <f t="shared" ref="H2243:H2306" si="71">CONCATENATE(A2243," - ",B2243)</f>
        <v>14197 - Aquisição de mobiliário, conforto e ferramental - Agências regionais</v>
      </c>
    </row>
    <row r="2244" spans="1:8" hidden="1" x14ac:dyDescent="0.25">
      <c r="A2244">
        <v>14198</v>
      </c>
      <c r="B2244" t="s">
        <v>2534</v>
      </c>
      <c r="C2244" t="s">
        <v>16</v>
      </c>
      <c r="D2244" t="s">
        <v>161</v>
      </c>
      <c r="E2244" t="s">
        <v>18</v>
      </c>
      <c r="F2244">
        <v>1</v>
      </c>
      <c r="G2244" t="str">
        <f t="shared" si="70"/>
        <v>Programa gerenciado (unidade)</v>
      </c>
      <c r="H2244" t="str">
        <f t="shared" si="71"/>
        <v>14198 - Data Center</v>
      </c>
    </row>
    <row r="2245" spans="1:8" hidden="1" x14ac:dyDescent="0.25">
      <c r="A2245">
        <v>14199</v>
      </c>
      <c r="B2245" t="s">
        <v>2535</v>
      </c>
      <c r="C2245" t="s">
        <v>27</v>
      </c>
      <c r="D2245" t="s">
        <v>54</v>
      </c>
      <c r="E2245" t="s">
        <v>18</v>
      </c>
      <c r="F2245">
        <v>220</v>
      </c>
      <c r="G2245" t="str">
        <f t="shared" si="70"/>
        <v>Unidade adquirida (unidade)</v>
      </c>
      <c r="H2245" t="str">
        <f t="shared" si="71"/>
        <v>14199 - Aquisição de mobiliário</v>
      </c>
    </row>
    <row r="2246" spans="1:8" hidden="1" x14ac:dyDescent="0.25">
      <c r="A2246">
        <v>14200</v>
      </c>
      <c r="B2246" t="s">
        <v>2536</v>
      </c>
      <c r="C2246" t="s">
        <v>16</v>
      </c>
      <c r="D2246" t="s">
        <v>485</v>
      </c>
      <c r="E2246" t="s">
        <v>18</v>
      </c>
      <c r="F2246">
        <v>1000</v>
      </c>
      <c r="G2246" t="str">
        <f t="shared" si="70"/>
        <v>Aluno atendido (unidade)</v>
      </c>
      <c r="H2246" t="str">
        <f t="shared" si="71"/>
        <v>14200 - Gestão dos Colégios Militares do Estado</v>
      </c>
    </row>
    <row r="2247" spans="1:8" hidden="1" x14ac:dyDescent="0.25">
      <c r="A2247">
        <v>14201</v>
      </c>
      <c r="B2247" t="s">
        <v>2537</v>
      </c>
      <c r="C2247" t="s">
        <v>16</v>
      </c>
      <c r="D2247" t="s">
        <v>43</v>
      </c>
      <c r="E2247" t="s">
        <v>18</v>
      </c>
      <c r="F2247">
        <v>221</v>
      </c>
      <c r="G2247" t="str">
        <f t="shared" si="70"/>
        <v>Evento realizado (unidade)</v>
      </c>
      <c r="H2247" t="str">
        <f t="shared" si="71"/>
        <v>14201 - Realização de eventos - Desporto educacional</v>
      </c>
    </row>
    <row r="2248" spans="1:8" hidden="1" x14ac:dyDescent="0.25">
      <c r="A2248">
        <v>14202</v>
      </c>
      <c r="B2248" t="s">
        <v>2538</v>
      </c>
      <c r="C2248" t="s">
        <v>16</v>
      </c>
      <c r="D2248" t="s">
        <v>2539</v>
      </c>
      <c r="E2248" t="s">
        <v>18</v>
      </c>
      <c r="F2248">
        <v>0</v>
      </c>
      <c r="G2248" t="str">
        <f t="shared" si="70"/>
        <v>Convênio realizado (unidade)</v>
      </c>
      <c r="H2248" t="str">
        <f t="shared" si="71"/>
        <v>14202 - Realização de convênios para ações de média e alta complexidade de cirurgias cardíacas</v>
      </c>
    </row>
    <row r="2249" spans="1:8" hidden="1" x14ac:dyDescent="0.25">
      <c r="A2249">
        <v>14203</v>
      </c>
      <c r="B2249" t="s">
        <v>2540</v>
      </c>
      <c r="C2249" t="s">
        <v>27</v>
      </c>
      <c r="D2249" t="s">
        <v>221</v>
      </c>
      <c r="E2249" t="s">
        <v>18</v>
      </c>
      <c r="F2249">
        <v>400</v>
      </c>
      <c r="G2249" t="str">
        <f t="shared" si="70"/>
        <v>Projeto executado (unidade)</v>
      </c>
      <c r="H2249" t="str">
        <f t="shared" si="71"/>
        <v>14203 - Provisão para emendas parlamentares</v>
      </c>
    </row>
    <row r="2250" spans="1:8" hidden="1" x14ac:dyDescent="0.25">
      <c r="A2250">
        <v>14204</v>
      </c>
      <c r="B2250" t="s">
        <v>2541</v>
      </c>
      <c r="C2250" t="s">
        <v>27</v>
      </c>
      <c r="D2250" t="s">
        <v>20</v>
      </c>
      <c r="E2250" t="s">
        <v>18</v>
      </c>
      <c r="F2250">
        <v>1</v>
      </c>
      <c r="G2250" t="str">
        <f t="shared" si="70"/>
        <v>Unidade gestora mantida (unidade)</v>
      </c>
      <c r="H2250" t="str">
        <f t="shared" si="71"/>
        <v>14204 - Desenvolvimento de Políticas Socioambientais - SIDEJUD</v>
      </c>
    </row>
    <row r="2251" spans="1:8" hidden="1" x14ac:dyDescent="0.25">
      <c r="A2251">
        <v>14206</v>
      </c>
      <c r="B2251" t="s">
        <v>2542</v>
      </c>
      <c r="C2251" t="s">
        <v>27</v>
      </c>
      <c r="D2251" t="s">
        <v>20</v>
      </c>
      <c r="E2251" t="s">
        <v>18</v>
      </c>
      <c r="F2251">
        <v>10</v>
      </c>
      <c r="G2251" t="str">
        <f t="shared" si="70"/>
        <v>Unidade gestora mantida (unidade)</v>
      </c>
      <c r="H2251" t="str">
        <f t="shared" si="71"/>
        <v>14206 - Segurança da informação - SIDEJUD</v>
      </c>
    </row>
    <row r="2252" spans="1:8" hidden="1" x14ac:dyDescent="0.25">
      <c r="A2252">
        <v>14207</v>
      </c>
      <c r="B2252" t="s">
        <v>2543</v>
      </c>
      <c r="C2252" t="s">
        <v>27</v>
      </c>
      <c r="D2252" t="s">
        <v>1026</v>
      </c>
      <c r="E2252" t="s">
        <v>492</v>
      </c>
      <c r="F2252">
        <v>26</v>
      </c>
      <c r="G2252" t="str">
        <f t="shared" si="70"/>
        <v>Fórum ampliado (m2)</v>
      </c>
      <c r="H2252" t="str">
        <f t="shared" si="71"/>
        <v>14207 - Ampliação do Fórum da comarca de Anchieta - FRJ</v>
      </c>
    </row>
    <row r="2253" spans="1:8" hidden="1" x14ac:dyDescent="0.25">
      <c r="A2253">
        <v>14208</v>
      </c>
      <c r="B2253" t="s">
        <v>2544</v>
      </c>
      <c r="C2253" t="s">
        <v>16</v>
      </c>
      <c r="D2253" t="s">
        <v>1026</v>
      </c>
      <c r="E2253" t="s">
        <v>492</v>
      </c>
      <c r="F2253">
        <v>28</v>
      </c>
      <c r="G2253" t="str">
        <f t="shared" si="70"/>
        <v>Fórum ampliado (m2)</v>
      </c>
      <c r="H2253" t="str">
        <f t="shared" si="71"/>
        <v>14208 - Ampliação do Fórum da comarca de Ponte Serrada - FRJ</v>
      </c>
    </row>
    <row r="2254" spans="1:8" hidden="1" x14ac:dyDescent="0.25">
      <c r="A2254">
        <v>14209</v>
      </c>
      <c r="B2254" t="s">
        <v>2545</v>
      </c>
      <c r="C2254" t="s">
        <v>16</v>
      </c>
      <c r="D2254" t="s">
        <v>1026</v>
      </c>
      <c r="E2254" t="s">
        <v>492</v>
      </c>
      <c r="F2254">
        <v>1</v>
      </c>
      <c r="G2254" t="str">
        <f t="shared" si="70"/>
        <v>Fórum ampliado (m2)</v>
      </c>
      <c r="H2254" t="str">
        <f t="shared" si="71"/>
        <v>14209 - Ampliação do Fórum da comarca de Blumenau - Fórum Universitário - FRJ</v>
      </c>
    </row>
    <row r="2255" spans="1:8" hidden="1" x14ac:dyDescent="0.25">
      <c r="A2255">
        <v>14210</v>
      </c>
      <c r="B2255" t="s">
        <v>2546</v>
      </c>
      <c r="C2255" t="s">
        <v>27</v>
      </c>
      <c r="D2255" t="s">
        <v>505</v>
      </c>
      <c r="E2255" t="s">
        <v>18</v>
      </c>
      <c r="F2255">
        <v>1</v>
      </c>
      <c r="G2255" t="str">
        <f t="shared" si="70"/>
        <v>Fórum reformado (unidade)</v>
      </c>
      <c r="H2255" t="str">
        <f t="shared" si="71"/>
        <v>14210 - Reforma do Fórum da comarca de Balneário Camboriú - Fórum de Família - FRJ</v>
      </c>
    </row>
    <row r="2256" spans="1:8" hidden="1" x14ac:dyDescent="0.25">
      <c r="A2256">
        <v>14211</v>
      </c>
      <c r="B2256" t="s">
        <v>2547</v>
      </c>
      <c r="C2256" t="s">
        <v>27</v>
      </c>
      <c r="D2256" t="s">
        <v>505</v>
      </c>
      <c r="E2256" t="s">
        <v>18</v>
      </c>
      <c r="F2256">
        <v>1</v>
      </c>
      <c r="G2256" t="str">
        <f t="shared" si="70"/>
        <v>Fórum reformado (unidade)</v>
      </c>
      <c r="H2256" t="str">
        <f t="shared" si="71"/>
        <v>14211 - Reforma do Fórum da comarca da Capital - Fórum do Norte da Ilha - FRJ</v>
      </c>
    </row>
    <row r="2257" spans="1:8" hidden="1" x14ac:dyDescent="0.25">
      <c r="A2257">
        <v>14212</v>
      </c>
      <c r="B2257" t="s">
        <v>2548</v>
      </c>
      <c r="C2257" t="s">
        <v>27</v>
      </c>
      <c r="D2257" t="s">
        <v>505</v>
      </c>
      <c r="E2257" t="s">
        <v>18</v>
      </c>
      <c r="F2257">
        <v>1</v>
      </c>
      <c r="G2257" t="str">
        <f t="shared" si="70"/>
        <v>Fórum reformado (unidade)</v>
      </c>
      <c r="H2257" t="str">
        <f t="shared" si="71"/>
        <v>14212 - Reforma do Fórum da comarca de Urubici - FRJ</v>
      </c>
    </row>
    <row r="2258" spans="1:8" hidden="1" x14ac:dyDescent="0.25">
      <c r="A2258">
        <v>14213</v>
      </c>
      <c r="B2258" t="s">
        <v>2549</v>
      </c>
      <c r="C2258" t="s">
        <v>27</v>
      </c>
      <c r="D2258" t="s">
        <v>505</v>
      </c>
      <c r="E2258" t="s">
        <v>18</v>
      </c>
      <c r="F2258">
        <v>1</v>
      </c>
      <c r="G2258" t="str">
        <f t="shared" si="70"/>
        <v>Fórum reformado (unidade)</v>
      </c>
      <c r="H2258" t="str">
        <f t="shared" si="71"/>
        <v>14213 - Reforma do Fórum da comarca de Tangará - FRJ</v>
      </c>
    </row>
    <row r="2259" spans="1:8" hidden="1" x14ac:dyDescent="0.25">
      <c r="A2259">
        <v>14214</v>
      </c>
      <c r="B2259" t="s">
        <v>2550</v>
      </c>
      <c r="C2259" t="s">
        <v>27</v>
      </c>
      <c r="D2259" t="s">
        <v>505</v>
      </c>
      <c r="E2259" t="s">
        <v>18</v>
      </c>
      <c r="F2259">
        <v>1</v>
      </c>
      <c r="G2259" t="str">
        <f t="shared" si="70"/>
        <v>Fórum reformado (unidade)</v>
      </c>
      <c r="H2259" t="str">
        <f t="shared" si="71"/>
        <v>14214 - Reforma do Fórum da comarca de Timbó - FRJ</v>
      </c>
    </row>
    <row r="2260" spans="1:8" hidden="1" x14ac:dyDescent="0.25">
      <c r="A2260">
        <v>14215</v>
      </c>
      <c r="B2260" t="s">
        <v>2551</v>
      </c>
      <c r="C2260" t="s">
        <v>27</v>
      </c>
      <c r="D2260" t="s">
        <v>505</v>
      </c>
      <c r="E2260" t="s">
        <v>18</v>
      </c>
      <c r="F2260">
        <v>1</v>
      </c>
      <c r="G2260" t="str">
        <f t="shared" si="70"/>
        <v>Fórum reformado (unidade)</v>
      </c>
      <c r="H2260" t="str">
        <f t="shared" si="71"/>
        <v>14215 - Reforma do Fórum da comarca de Itajaí - Fórum Universitário - FRJ</v>
      </c>
    </row>
    <row r="2261" spans="1:8" hidden="1" x14ac:dyDescent="0.25">
      <c r="A2261">
        <v>14216</v>
      </c>
      <c r="B2261" t="s">
        <v>2552</v>
      </c>
      <c r="C2261" t="s">
        <v>27</v>
      </c>
      <c r="D2261" t="s">
        <v>505</v>
      </c>
      <c r="E2261" t="s">
        <v>18</v>
      </c>
      <c r="F2261">
        <v>1</v>
      </c>
      <c r="G2261" t="str">
        <f t="shared" si="70"/>
        <v>Fórum reformado (unidade)</v>
      </c>
      <c r="H2261" t="str">
        <f t="shared" si="71"/>
        <v>14216 - Reforma do Fórum da comarca de Santa Cecília - FRJ</v>
      </c>
    </row>
    <row r="2262" spans="1:8" hidden="1" x14ac:dyDescent="0.25">
      <c r="A2262">
        <v>14217</v>
      </c>
      <c r="B2262" t="s">
        <v>2553</v>
      </c>
      <c r="C2262" t="s">
        <v>27</v>
      </c>
      <c r="D2262" t="s">
        <v>505</v>
      </c>
      <c r="E2262" t="s">
        <v>18</v>
      </c>
      <c r="F2262">
        <v>1</v>
      </c>
      <c r="G2262" t="str">
        <f t="shared" si="70"/>
        <v>Fórum reformado (unidade)</v>
      </c>
      <c r="H2262" t="str">
        <f t="shared" si="71"/>
        <v>14217 - Reforma do Fórum da comarca de Santo Amaro da Imperatriz - FRJ</v>
      </c>
    </row>
    <row r="2263" spans="1:8" hidden="1" x14ac:dyDescent="0.25">
      <c r="A2263">
        <v>14218</v>
      </c>
      <c r="B2263" t="s">
        <v>2554</v>
      </c>
      <c r="C2263" t="s">
        <v>27</v>
      </c>
      <c r="D2263" t="s">
        <v>505</v>
      </c>
      <c r="E2263" t="s">
        <v>18</v>
      </c>
      <c r="F2263">
        <v>1</v>
      </c>
      <c r="G2263" t="str">
        <f t="shared" si="70"/>
        <v>Fórum reformado (unidade)</v>
      </c>
      <c r="H2263" t="str">
        <f t="shared" si="71"/>
        <v>14218 - Reforma do Fórum da comarca de Porto União - FRJ</v>
      </c>
    </row>
    <row r="2264" spans="1:8" hidden="1" x14ac:dyDescent="0.25">
      <c r="A2264">
        <v>14219</v>
      </c>
      <c r="B2264" t="s">
        <v>2555</v>
      </c>
      <c r="C2264" t="s">
        <v>27</v>
      </c>
      <c r="D2264" t="s">
        <v>265</v>
      </c>
      <c r="E2264" t="s">
        <v>18</v>
      </c>
      <c r="F2264">
        <v>1</v>
      </c>
      <c r="G2264" t="str">
        <f t="shared" si="70"/>
        <v>Edificação construída ou reformada (unidade)</v>
      </c>
      <c r="H2264" t="str">
        <f t="shared" si="71"/>
        <v>14219 - Reforma do prédio do Arquivo do Brejaru - FRJ</v>
      </c>
    </row>
    <row r="2265" spans="1:8" hidden="1" x14ac:dyDescent="0.25">
      <c r="A2265">
        <v>14220</v>
      </c>
      <c r="B2265" t="s">
        <v>2556</v>
      </c>
      <c r="C2265" t="s">
        <v>27</v>
      </c>
      <c r="D2265" t="s">
        <v>505</v>
      </c>
      <c r="E2265" t="s">
        <v>18</v>
      </c>
      <c r="F2265">
        <v>1</v>
      </c>
      <c r="G2265" t="str">
        <f t="shared" si="70"/>
        <v>Fórum reformado (unidade)</v>
      </c>
      <c r="H2265" t="str">
        <f t="shared" si="71"/>
        <v>14220 - Reforma do Fórum da comarca de Joinville - Fórum Fazendário - FRJ</v>
      </c>
    </row>
    <row r="2266" spans="1:8" hidden="1" x14ac:dyDescent="0.25">
      <c r="A2266">
        <v>14221</v>
      </c>
      <c r="B2266" t="s">
        <v>2557</v>
      </c>
      <c r="C2266" t="s">
        <v>27</v>
      </c>
      <c r="D2266" t="s">
        <v>505</v>
      </c>
      <c r="E2266" t="s">
        <v>18</v>
      </c>
      <c r="F2266">
        <v>1</v>
      </c>
      <c r="G2266" t="str">
        <f t="shared" si="70"/>
        <v>Fórum reformado (unidade)</v>
      </c>
      <c r="H2266" t="str">
        <f t="shared" si="71"/>
        <v>14221 - Reforma do Fórum da comarca de Blumenau - Fórum Universitário - FRJ</v>
      </c>
    </row>
    <row r="2267" spans="1:8" hidden="1" x14ac:dyDescent="0.25">
      <c r="A2267">
        <v>14222</v>
      </c>
      <c r="B2267" t="s">
        <v>2558</v>
      </c>
      <c r="C2267" t="s">
        <v>27</v>
      </c>
      <c r="D2267" t="s">
        <v>505</v>
      </c>
      <c r="E2267" t="s">
        <v>18</v>
      </c>
      <c r="F2267">
        <v>1</v>
      </c>
      <c r="G2267" t="str">
        <f t="shared" si="70"/>
        <v>Fórum reformado (unidade)</v>
      </c>
      <c r="H2267" t="str">
        <f t="shared" si="71"/>
        <v>14222 - Reforma do Fórum da comarca de Indaial - FRJ</v>
      </c>
    </row>
    <row r="2268" spans="1:8" hidden="1" x14ac:dyDescent="0.25">
      <c r="A2268">
        <v>14223</v>
      </c>
      <c r="B2268" t="s">
        <v>2559</v>
      </c>
      <c r="C2268" t="s">
        <v>27</v>
      </c>
      <c r="D2268" t="s">
        <v>505</v>
      </c>
      <c r="E2268" t="s">
        <v>18</v>
      </c>
      <c r="F2268">
        <v>1</v>
      </c>
      <c r="G2268" t="str">
        <f t="shared" si="70"/>
        <v>Fórum reformado (unidade)</v>
      </c>
      <c r="H2268" t="str">
        <f t="shared" si="71"/>
        <v>14223 - Reforma do Fórum da comarca de Ituporanga - FRJ</v>
      </c>
    </row>
    <row r="2269" spans="1:8" hidden="1" x14ac:dyDescent="0.25">
      <c r="A2269">
        <v>14224</v>
      </c>
      <c r="B2269" t="s">
        <v>2560</v>
      </c>
      <c r="C2269" t="s">
        <v>27</v>
      </c>
      <c r="D2269" t="s">
        <v>505</v>
      </c>
      <c r="E2269" t="s">
        <v>18</v>
      </c>
      <c r="F2269">
        <v>1</v>
      </c>
      <c r="G2269" t="str">
        <f t="shared" si="70"/>
        <v>Fórum reformado (unidade)</v>
      </c>
      <c r="H2269" t="str">
        <f t="shared" si="71"/>
        <v>14224 - Reforma do Fórum da comarca de São Joaquim - FRJ</v>
      </c>
    </row>
    <row r="2270" spans="1:8" hidden="1" x14ac:dyDescent="0.25">
      <c r="A2270">
        <v>14225</v>
      </c>
      <c r="B2270" t="s">
        <v>2561</v>
      </c>
      <c r="C2270" t="s">
        <v>16</v>
      </c>
      <c r="D2270" t="s">
        <v>92</v>
      </c>
      <c r="E2270" t="s">
        <v>31</v>
      </c>
      <c r="F2270">
        <v>12.9</v>
      </c>
      <c r="G2270" t="str">
        <f t="shared" si="70"/>
        <v>Rodovia pavimentada (km)</v>
      </c>
      <c r="H2270" t="str">
        <f t="shared" si="71"/>
        <v>14225 - Recuperação funcional rodovia SC-390, Trecho Orleans - Lauro Muller</v>
      </c>
    </row>
    <row r="2271" spans="1:8" hidden="1" x14ac:dyDescent="0.25">
      <c r="A2271">
        <v>14226</v>
      </c>
      <c r="B2271" t="s">
        <v>2562</v>
      </c>
      <c r="C2271" t="s">
        <v>16</v>
      </c>
      <c r="D2271" t="s">
        <v>563</v>
      </c>
      <c r="E2271" t="s">
        <v>18</v>
      </c>
      <c r="F2271">
        <v>1</v>
      </c>
      <c r="G2271" t="str">
        <f t="shared" si="70"/>
        <v>Encargo pago (unidade)</v>
      </c>
      <c r="H2271" t="str">
        <f t="shared" si="71"/>
        <v>14226 - Encargos gerais com serviços da divida pública da Educação</v>
      </c>
    </row>
    <row r="2272" spans="1:8" hidden="1" x14ac:dyDescent="0.25">
      <c r="A2272">
        <v>14227</v>
      </c>
      <c r="B2272" t="s">
        <v>2563</v>
      </c>
      <c r="C2272" t="s">
        <v>27</v>
      </c>
      <c r="D2272" t="s">
        <v>221</v>
      </c>
      <c r="E2272" t="s">
        <v>18</v>
      </c>
      <c r="F2272">
        <v>400</v>
      </c>
      <c r="G2272" t="str">
        <f t="shared" si="70"/>
        <v>Projeto executado (unidade)</v>
      </c>
      <c r="H2272" t="str">
        <f t="shared" si="71"/>
        <v>14227 - Emenda parlamentar impositiva da Educação</v>
      </c>
    </row>
    <row r="2273" spans="1:8" hidden="1" x14ac:dyDescent="0.25">
      <c r="A2273">
        <v>14228</v>
      </c>
      <c r="B2273" t="s">
        <v>2564</v>
      </c>
      <c r="C2273" t="s">
        <v>16</v>
      </c>
      <c r="D2273" t="s">
        <v>212</v>
      </c>
      <c r="E2273" t="s">
        <v>18</v>
      </c>
      <c r="F2273">
        <v>5</v>
      </c>
      <c r="G2273" t="str">
        <f t="shared" si="70"/>
        <v>Servidor inativo (unidade)</v>
      </c>
      <c r="H2273" t="str">
        <f t="shared" si="71"/>
        <v>14228 - Encargos com inativos - DPE - Fundo Financeiro</v>
      </c>
    </row>
    <row r="2274" spans="1:8" hidden="1" x14ac:dyDescent="0.25">
      <c r="A2274">
        <v>14229</v>
      </c>
      <c r="B2274" t="s">
        <v>2565</v>
      </c>
      <c r="C2274" t="s">
        <v>16</v>
      </c>
      <c r="D2274" t="s">
        <v>591</v>
      </c>
      <c r="E2274" t="s">
        <v>18</v>
      </c>
      <c r="F2274">
        <v>1</v>
      </c>
      <c r="G2274" t="str">
        <f t="shared" si="70"/>
        <v>Unidade construída (unidade)</v>
      </c>
      <c r="H2274" t="str">
        <f t="shared" si="71"/>
        <v>14229 - Construção do laboratório de anatomia patológica do Centro de Pesquisas Oncológicas - CEPON</v>
      </c>
    </row>
    <row r="2275" spans="1:8" hidden="1" x14ac:dyDescent="0.25">
      <c r="A2275">
        <v>14230</v>
      </c>
      <c r="B2275" t="s">
        <v>2566</v>
      </c>
      <c r="C2275" t="s">
        <v>27</v>
      </c>
      <c r="D2275" t="s">
        <v>563</v>
      </c>
      <c r="E2275" t="s">
        <v>18</v>
      </c>
      <c r="F2275">
        <v>1</v>
      </c>
      <c r="G2275" t="str">
        <f t="shared" si="70"/>
        <v>Encargo pago (unidade)</v>
      </c>
      <c r="H2275" t="str">
        <f t="shared" si="71"/>
        <v>14230 - Encargos gerais com serviços da dívida pública da Saúde</v>
      </c>
    </row>
    <row r="2276" spans="1:8" hidden="1" x14ac:dyDescent="0.25">
      <c r="A2276">
        <v>14231</v>
      </c>
      <c r="B2276" t="s">
        <v>2567</v>
      </c>
      <c r="C2276" t="s">
        <v>27</v>
      </c>
      <c r="D2276" t="s">
        <v>204</v>
      </c>
      <c r="E2276" t="s">
        <v>18</v>
      </c>
      <c r="F2276">
        <v>30</v>
      </c>
      <c r="G2276" t="str">
        <f t="shared" si="70"/>
        <v>Campanha realizada (unidade)</v>
      </c>
      <c r="H2276" t="str">
        <f t="shared" si="71"/>
        <v>14231 - Campanhas de caráter educacional, informativo e institucional - SED</v>
      </c>
    </row>
    <row r="2277" spans="1:8" hidden="1" x14ac:dyDescent="0.25">
      <c r="A2277">
        <v>14232</v>
      </c>
      <c r="B2277" t="s">
        <v>2568</v>
      </c>
      <c r="C2277" t="s">
        <v>27</v>
      </c>
      <c r="D2277" t="s">
        <v>274</v>
      </c>
      <c r="E2277" t="s">
        <v>18</v>
      </c>
      <c r="F2277">
        <v>3</v>
      </c>
      <c r="G2277" t="str">
        <f t="shared" si="70"/>
        <v>Ação realizada (unidade)</v>
      </c>
      <c r="H2277" t="str">
        <f t="shared" si="71"/>
        <v>14232 - Ações para qualificação das ouvidorias municipais</v>
      </c>
    </row>
    <row r="2278" spans="1:8" hidden="1" x14ac:dyDescent="0.25">
      <c r="A2278">
        <v>14236</v>
      </c>
      <c r="B2278" t="s">
        <v>2569</v>
      </c>
      <c r="C2278" t="s">
        <v>27</v>
      </c>
      <c r="D2278" t="s">
        <v>229</v>
      </c>
      <c r="E2278" t="s">
        <v>18</v>
      </c>
      <c r="F2278">
        <v>30</v>
      </c>
      <c r="G2278" t="str">
        <f t="shared" si="70"/>
        <v>Estação de trabalho mantida (unidade)</v>
      </c>
      <c r="H2278" t="str">
        <f t="shared" si="71"/>
        <v>14236 - Manutenção, desenvolvimento e modernização dos serviços de tecnologia da inform e comunic - FUNPAT</v>
      </c>
    </row>
    <row r="2279" spans="1:8" hidden="1" x14ac:dyDescent="0.25">
      <c r="A2279">
        <v>14237</v>
      </c>
      <c r="B2279" t="s">
        <v>2570</v>
      </c>
      <c r="C2279" t="s">
        <v>27</v>
      </c>
      <c r="D2279" t="s">
        <v>970</v>
      </c>
      <c r="E2279" t="s">
        <v>18</v>
      </c>
      <c r="F2279">
        <v>5</v>
      </c>
      <c r="G2279" t="str">
        <f t="shared" si="70"/>
        <v>Contrato gerenciado (unidade)</v>
      </c>
      <c r="H2279" t="str">
        <f t="shared" si="71"/>
        <v>14237 - Modernização de sistemas informatizados estruturantes da SEA - FUNPAT</v>
      </c>
    </row>
    <row r="2280" spans="1:8" hidden="1" x14ac:dyDescent="0.25">
      <c r="A2280">
        <v>14238</v>
      </c>
      <c r="B2280" t="s">
        <v>2571</v>
      </c>
      <c r="C2280" t="s">
        <v>16</v>
      </c>
      <c r="D2280" t="s">
        <v>46</v>
      </c>
      <c r="E2280" t="s">
        <v>18</v>
      </c>
      <c r="F2280">
        <v>1</v>
      </c>
      <c r="G2280" t="str">
        <f t="shared" si="70"/>
        <v>Obra executada (unidade)</v>
      </c>
      <c r="H2280" t="str">
        <f t="shared" si="71"/>
        <v>14238 - Ampliação do Hospital Santa Terezinha de Braço do Norte</v>
      </c>
    </row>
    <row r="2281" spans="1:8" hidden="1" x14ac:dyDescent="0.25">
      <c r="A2281">
        <v>14239</v>
      </c>
      <c r="B2281" t="s">
        <v>2572</v>
      </c>
      <c r="C2281" t="s">
        <v>27</v>
      </c>
      <c r="D2281" t="s">
        <v>2573</v>
      </c>
      <c r="E2281" t="s">
        <v>18</v>
      </c>
      <c r="F2281">
        <v>1</v>
      </c>
      <c r="G2281" t="str">
        <f t="shared" si="70"/>
        <v>Repasse financeiro (unidade)</v>
      </c>
      <c r="H2281" t="str">
        <f t="shared" si="71"/>
        <v>14239 - Transferências constitucionais ou legais - EGE</v>
      </c>
    </row>
    <row r="2282" spans="1:8" hidden="1" x14ac:dyDescent="0.25">
      <c r="A2282">
        <v>14240</v>
      </c>
      <c r="B2282" t="s">
        <v>2574</v>
      </c>
      <c r="C2282" t="s">
        <v>16</v>
      </c>
      <c r="D2282" t="s">
        <v>221</v>
      </c>
      <c r="E2282" t="s">
        <v>18</v>
      </c>
      <c r="F2282">
        <v>500</v>
      </c>
      <c r="G2282" t="str">
        <f t="shared" si="70"/>
        <v>Projeto executado (unidade)</v>
      </c>
      <c r="H2282" t="str">
        <f t="shared" si="71"/>
        <v>14240 - Emenda parlamentar impositiva da saúde</v>
      </c>
    </row>
    <row r="2283" spans="1:8" hidden="1" x14ac:dyDescent="0.25">
      <c r="A2283">
        <v>14241</v>
      </c>
      <c r="B2283" t="s">
        <v>2575</v>
      </c>
      <c r="C2283" t="s">
        <v>16</v>
      </c>
      <c r="D2283" t="s">
        <v>274</v>
      </c>
      <c r="E2283" t="s">
        <v>18</v>
      </c>
      <c r="F2283">
        <v>5</v>
      </c>
      <c r="G2283" t="str">
        <f t="shared" si="70"/>
        <v>Ação realizada (unidade)</v>
      </c>
      <c r="H2283" t="str">
        <f t="shared" si="71"/>
        <v>14241 - Realizar estudos, pesquisas, campanhas educativas e capacitações - FEI</v>
      </c>
    </row>
    <row r="2284" spans="1:8" hidden="1" x14ac:dyDescent="0.25">
      <c r="A2284">
        <v>14242</v>
      </c>
      <c r="B2284" t="s">
        <v>2576</v>
      </c>
      <c r="C2284" t="s">
        <v>16</v>
      </c>
      <c r="D2284" t="s">
        <v>809</v>
      </c>
      <c r="E2284" t="s">
        <v>18</v>
      </c>
      <c r="F2284">
        <v>10</v>
      </c>
      <c r="G2284" t="str">
        <f t="shared" si="70"/>
        <v>Entidade beneficiada (unidade)</v>
      </c>
      <c r="H2284" t="str">
        <f t="shared" si="71"/>
        <v>14242 - Apoio financeiro a entidades que atendam idosos - FEI</v>
      </c>
    </row>
    <row r="2285" spans="1:8" hidden="1" x14ac:dyDescent="0.25">
      <c r="A2285">
        <v>14244</v>
      </c>
      <c r="B2285" t="s">
        <v>2577</v>
      </c>
      <c r="C2285" t="s">
        <v>16</v>
      </c>
      <c r="D2285" t="s">
        <v>161</v>
      </c>
      <c r="E2285" t="s">
        <v>18</v>
      </c>
      <c r="F2285">
        <v>1</v>
      </c>
      <c r="G2285" t="str">
        <f t="shared" si="70"/>
        <v>Programa gerenciado (unidade)</v>
      </c>
      <c r="H2285" t="str">
        <f t="shared" si="71"/>
        <v>14244 - Gestão arrecadação, fiscalização e combate à sonegação fiscal</v>
      </c>
    </row>
    <row r="2286" spans="1:8" hidden="1" x14ac:dyDescent="0.25">
      <c r="A2286">
        <v>14245</v>
      </c>
      <c r="B2286" t="s">
        <v>2578</v>
      </c>
      <c r="C2286" t="s">
        <v>16</v>
      </c>
      <c r="D2286" t="s">
        <v>161</v>
      </c>
      <c r="E2286" t="s">
        <v>18</v>
      </c>
      <c r="F2286">
        <v>1</v>
      </c>
      <c r="G2286" t="str">
        <f t="shared" si="70"/>
        <v>Programa gerenciado (unidade)</v>
      </c>
      <c r="H2286" t="str">
        <f t="shared" si="71"/>
        <v>14245 - Gestão Fazendária e Transparência Fiscal - PROFISCO II</v>
      </c>
    </row>
    <row r="2287" spans="1:8" hidden="1" x14ac:dyDescent="0.25">
      <c r="A2287">
        <v>14246</v>
      </c>
      <c r="B2287" t="s">
        <v>2579</v>
      </c>
      <c r="C2287" t="s">
        <v>16</v>
      </c>
      <c r="D2287" t="s">
        <v>161</v>
      </c>
      <c r="E2287" t="s">
        <v>18</v>
      </c>
      <c r="F2287">
        <v>1</v>
      </c>
      <c r="G2287" t="str">
        <f t="shared" si="70"/>
        <v>Programa gerenciado (unidade)</v>
      </c>
      <c r="H2287" t="str">
        <f t="shared" si="71"/>
        <v>14246 - Administração Tributária Contencioso Fiscal PROFISCO II</v>
      </c>
    </row>
    <row r="2288" spans="1:8" hidden="1" x14ac:dyDescent="0.25">
      <c r="A2288">
        <v>14247</v>
      </c>
      <c r="B2288" t="s">
        <v>2580</v>
      </c>
      <c r="C2288" t="s">
        <v>16</v>
      </c>
      <c r="D2288" t="s">
        <v>161</v>
      </c>
      <c r="E2288" t="s">
        <v>18</v>
      </c>
      <c r="F2288">
        <v>1</v>
      </c>
      <c r="G2288" t="str">
        <f t="shared" si="70"/>
        <v>Programa gerenciado (unidade)</v>
      </c>
      <c r="H2288" t="str">
        <f t="shared" si="71"/>
        <v>14247 - Administração Financeira e Gasto Público - PROFISCO II</v>
      </c>
    </row>
    <row r="2289" spans="1:8" hidden="1" x14ac:dyDescent="0.25">
      <c r="A2289">
        <v>14248</v>
      </c>
      <c r="B2289" t="s">
        <v>2581</v>
      </c>
      <c r="C2289" t="s">
        <v>16</v>
      </c>
      <c r="D2289" t="s">
        <v>161</v>
      </c>
      <c r="E2289" t="s">
        <v>18</v>
      </c>
      <c r="F2289">
        <v>1</v>
      </c>
      <c r="G2289" t="str">
        <f t="shared" si="70"/>
        <v>Programa gerenciado (unidade)</v>
      </c>
      <c r="H2289" t="str">
        <f t="shared" si="71"/>
        <v>14248 - Gestão do Projeto - PROFISCO II</v>
      </c>
    </row>
    <row r="2290" spans="1:8" hidden="1" x14ac:dyDescent="0.25">
      <c r="A2290">
        <v>14249</v>
      </c>
      <c r="B2290" t="s">
        <v>2582</v>
      </c>
      <c r="C2290" t="s">
        <v>16</v>
      </c>
      <c r="D2290" t="s">
        <v>161</v>
      </c>
      <c r="E2290" t="s">
        <v>18</v>
      </c>
      <c r="F2290">
        <v>1</v>
      </c>
      <c r="G2290" t="str">
        <f t="shared" si="70"/>
        <v>Programa gerenciado (unidade)</v>
      </c>
      <c r="H2290" t="str">
        <f t="shared" si="71"/>
        <v>14249 - Gerenciamento do Financiamento - BNDES</v>
      </c>
    </row>
    <row r="2291" spans="1:8" hidden="1" x14ac:dyDescent="0.25">
      <c r="A2291">
        <v>14251</v>
      </c>
      <c r="B2291" t="s">
        <v>2583</v>
      </c>
      <c r="C2291" t="s">
        <v>16</v>
      </c>
      <c r="D2291" t="s">
        <v>809</v>
      </c>
      <c r="E2291" t="s">
        <v>18</v>
      </c>
      <c r="F2291">
        <v>2</v>
      </c>
      <c r="G2291" t="str">
        <f t="shared" si="70"/>
        <v>Entidade beneficiada (unidade)</v>
      </c>
      <c r="H2291" t="str">
        <f t="shared" si="71"/>
        <v>14251 - Repasse financeiro para centro de hemoterapia e centro de pesquisas oncológicas</v>
      </c>
    </row>
    <row r="2292" spans="1:8" hidden="1" x14ac:dyDescent="0.25">
      <c r="A2292">
        <v>14252</v>
      </c>
      <c r="B2292" t="s">
        <v>2584</v>
      </c>
      <c r="C2292" t="s">
        <v>27</v>
      </c>
      <c r="D2292" t="s">
        <v>544</v>
      </c>
      <c r="E2292" t="s">
        <v>18</v>
      </c>
      <c r="F2292">
        <v>1</v>
      </c>
      <c r="G2292" t="str">
        <f t="shared" si="70"/>
        <v>Precatório pago (unidade)</v>
      </c>
      <c r="H2292" t="str">
        <f t="shared" si="71"/>
        <v>14252 - Encargos com precatórios - EGE</v>
      </c>
    </row>
    <row r="2293" spans="1:8" hidden="1" x14ac:dyDescent="0.25">
      <c r="A2293">
        <v>14253</v>
      </c>
      <c r="B2293" t="s">
        <v>2585</v>
      </c>
      <c r="C2293" t="s">
        <v>16</v>
      </c>
      <c r="D2293" t="s">
        <v>46</v>
      </c>
      <c r="E2293" t="s">
        <v>18</v>
      </c>
      <c r="F2293">
        <v>1</v>
      </c>
      <c r="G2293" t="str">
        <f t="shared" si="70"/>
        <v>Obra executada (unidade)</v>
      </c>
      <c r="H2293" t="str">
        <f t="shared" si="71"/>
        <v>14253 - Ampliação e duplicação eixo Almirante Jaceguay - Joinville</v>
      </c>
    </row>
    <row r="2294" spans="1:8" hidden="1" x14ac:dyDescent="0.25">
      <c r="A2294">
        <v>14254</v>
      </c>
      <c r="B2294" t="s">
        <v>2586</v>
      </c>
      <c r="C2294" t="s">
        <v>27</v>
      </c>
      <c r="D2294" t="s">
        <v>615</v>
      </c>
      <c r="E2294" t="s">
        <v>18</v>
      </c>
      <c r="F2294">
        <v>20000</v>
      </c>
      <c r="G2294" t="str">
        <f t="shared" si="70"/>
        <v>Família beneficiada (unidade)</v>
      </c>
      <c r="H2294" t="str">
        <f t="shared" si="71"/>
        <v>14254 - Implementação e consolidação das políticas habitacionais - Regularização Fundiária - FECEP</v>
      </c>
    </row>
    <row r="2295" spans="1:8" hidden="1" x14ac:dyDescent="0.25">
      <c r="A2295">
        <v>14255</v>
      </c>
      <c r="B2295" t="s">
        <v>2587</v>
      </c>
      <c r="C2295" t="s">
        <v>16</v>
      </c>
      <c r="D2295" t="s">
        <v>2312</v>
      </c>
      <c r="E2295" t="s">
        <v>492</v>
      </c>
      <c r="F2295">
        <v>104350</v>
      </c>
      <c r="G2295" t="str">
        <f t="shared" si="70"/>
        <v>Pátio e área de triagem ampliada (m2)</v>
      </c>
      <c r="H2295" t="str">
        <f t="shared" si="71"/>
        <v>14255 - Ampliação e reforma de pátios, berços e sistemas de drenagens - SCPar Porto de São Francisco do Sul</v>
      </c>
    </row>
    <row r="2296" spans="1:8" hidden="1" x14ac:dyDescent="0.25">
      <c r="A2296">
        <v>14256</v>
      </c>
      <c r="B2296" t="s">
        <v>2588</v>
      </c>
      <c r="C2296" t="s">
        <v>16</v>
      </c>
      <c r="D2296" t="s">
        <v>1043</v>
      </c>
      <c r="E2296" t="s">
        <v>492</v>
      </c>
      <c r="F2296">
        <v>7000</v>
      </c>
      <c r="G2296" t="str">
        <f t="shared" si="70"/>
        <v>Área construída (m2)</v>
      </c>
      <c r="H2296" t="str">
        <f t="shared" si="71"/>
        <v>14256 - Aquisição terrenos para ampl e constr prédios e instalações - SCPar Porto de São Francisco do Sul</v>
      </c>
    </row>
    <row r="2297" spans="1:8" hidden="1" x14ac:dyDescent="0.25">
      <c r="A2297">
        <v>14257</v>
      </c>
      <c r="B2297" t="s">
        <v>2589</v>
      </c>
      <c r="C2297" t="s">
        <v>27</v>
      </c>
      <c r="D2297" t="s">
        <v>156</v>
      </c>
      <c r="E2297" t="s">
        <v>18</v>
      </c>
      <c r="F2297">
        <v>10</v>
      </c>
      <c r="G2297" t="str">
        <f t="shared" si="70"/>
        <v>Equipamento e material adquirido (unidade)</v>
      </c>
      <c r="H2297" t="str">
        <f t="shared" si="71"/>
        <v>14257 - Aquisição de máquinas, veículos e equipamentos - SCPar Porto de São Francisco do Sul</v>
      </c>
    </row>
    <row r="2298" spans="1:8" hidden="1" x14ac:dyDescent="0.25">
      <c r="A2298">
        <v>14258</v>
      </c>
      <c r="B2298" t="s">
        <v>2590</v>
      </c>
      <c r="C2298" t="s">
        <v>27</v>
      </c>
      <c r="D2298" t="s">
        <v>67</v>
      </c>
      <c r="E2298" t="s">
        <v>18</v>
      </c>
      <c r="F2298">
        <v>8</v>
      </c>
      <c r="G2298" t="str">
        <f t="shared" si="70"/>
        <v>Estudo realizado (unidade)</v>
      </c>
      <c r="H2298" t="str">
        <f t="shared" si="71"/>
        <v>14258 - Elaboração de estudos e projetos para investimentos diversos - SCPar Porto de São Francisco do Sul</v>
      </c>
    </row>
    <row r="2299" spans="1:8" hidden="1" x14ac:dyDescent="0.25">
      <c r="A2299">
        <v>14259</v>
      </c>
      <c r="B2299" t="s">
        <v>2591</v>
      </c>
      <c r="C2299" t="s">
        <v>27</v>
      </c>
      <c r="D2299" t="s">
        <v>1345</v>
      </c>
      <c r="E2299" t="s">
        <v>18</v>
      </c>
      <c r="F2299">
        <v>20</v>
      </c>
      <c r="G2299" t="str">
        <f t="shared" si="70"/>
        <v>Sinalização náutica (unidade)</v>
      </c>
      <c r="H2299" t="str">
        <f t="shared" si="71"/>
        <v>14259 - Aquisição de equipamentos para sinalização náutica e outros - SCPar Porto de São Francisco do Sul</v>
      </c>
    </row>
    <row r="2300" spans="1:8" hidden="1" x14ac:dyDescent="0.25">
      <c r="A2300">
        <v>14260</v>
      </c>
      <c r="B2300" t="s">
        <v>2592</v>
      </c>
      <c r="C2300" t="s">
        <v>16</v>
      </c>
      <c r="D2300" t="s">
        <v>46</v>
      </c>
      <c r="E2300" t="s">
        <v>18</v>
      </c>
      <c r="F2300">
        <v>2</v>
      </c>
      <c r="G2300" t="str">
        <f t="shared" si="70"/>
        <v>Obra executada (unidade)</v>
      </c>
      <c r="H2300" t="str">
        <f t="shared" si="71"/>
        <v>14260 - Construção de prédios e instalações - SCPar Porto de São Francisco do Sul</v>
      </c>
    </row>
    <row r="2301" spans="1:8" hidden="1" x14ac:dyDescent="0.25">
      <c r="A2301">
        <v>14261</v>
      </c>
      <c r="B2301" t="s">
        <v>2593</v>
      </c>
      <c r="C2301" t="s">
        <v>27</v>
      </c>
      <c r="D2301" t="s">
        <v>965</v>
      </c>
      <c r="E2301" t="s">
        <v>18</v>
      </c>
      <c r="F2301">
        <v>3</v>
      </c>
      <c r="G2301" t="str">
        <f t="shared" si="70"/>
        <v>Sistema modernizado (unidade)</v>
      </c>
      <c r="H2301" t="str">
        <f t="shared" si="71"/>
        <v>14261 - Modern serviços de tecnologia da informação, comun e segurança - SCPar Porto de São Francisco do Sul</v>
      </c>
    </row>
    <row r="2302" spans="1:8" hidden="1" x14ac:dyDescent="0.25">
      <c r="A2302">
        <v>14262</v>
      </c>
      <c r="B2302" t="s">
        <v>2594</v>
      </c>
      <c r="C2302" t="s">
        <v>16</v>
      </c>
      <c r="D2302" t="s">
        <v>2283</v>
      </c>
      <c r="E2302" t="s">
        <v>2284</v>
      </c>
      <c r="F2302">
        <v>3000000</v>
      </c>
      <c r="G2302" t="str">
        <f t="shared" si="70"/>
        <v>Material dragado e derrocado (m3)</v>
      </c>
      <c r="H2302" t="str">
        <f t="shared" si="71"/>
        <v>14262 - Dragagem e derroc, canal de acesso, bacia de evolução, fundeadouro e berços - SCPar Porto de São Fco</v>
      </c>
    </row>
    <row r="2303" spans="1:8" hidden="1" x14ac:dyDescent="0.25">
      <c r="A2303">
        <v>14263</v>
      </c>
      <c r="B2303" t="s">
        <v>2595</v>
      </c>
      <c r="C2303" t="s">
        <v>16</v>
      </c>
      <c r="D2303" t="s">
        <v>544</v>
      </c>
      <c r="E2303" t="s">
        <v>18</v>
      </c>
      <c r="F2303">
        <v>1</v>
      </c>
      <c r="G2303" t="str">
        <f t="shared" si="70"/>
        <v>Precatório pago (unidade)</v>
      </c>
      <c r="H2303" t="str">
        <f t="shared" si="71"/>
        <v>14263 - Encargos com precatórios - SES</v>
      </c>
    </row>
    <row r="2304" spans="1:8" hidden="1" x14ac:dyDescent="0.25">
      <c r="A2304">
        <v>14264</v>
      </c>
      <c r="B2304" t="s">
        <v>2596</v>
      </c>
      <c r="C2304" t="s">
        <v>16</v>
      </c>
      <c r="D2304" t="s">
        <v>544</v>
      </c>
      <c r="E2304" t="s">
        <v>18</v>
      </c>
      <c r="F2304">
        <v>1</v>
      </c>
      <c r="G2304" t="str">
        <f t="shared" si="70"/>
        <v>Precatório pago (unidade)</v>
      </c>
      <c r="H2304" t="str">
        <f t="shared" si="71"/>
        <v>14264 - Encargos com precatórios - SED</v>
      </c>
    </row>
    <row r="2305" spans="1:8" hidden="1" x14ac:dyDescent="0.25">
      <c r="A2305">
        <v>14267</v>
      </c>
      <c r="B2305" t="s">
        <v>2597</v>
      </c>
      <c r="C2305" t="s">
        <v>27</v>
      </c>
      <c r="D2305" t="s">
        <v>573</v>
      </c>
      <c r="E2305" t="s">
        <v>18</v>
      </c>
      <c r="F2305">
        <v>58700</v>
      </c>
      <c r="G2305" t="str">
        <f t="shared" si="70"/>
        <v>Pessoa atendida (unidade)</v>
      </c>
      <c r="H2305" t="str">
        <f t="shared" si="71"/>
        <v>14267 - Prestação de Assistência Judiciária Gratuita</v>
      </c>
    </row>
    <row r="2306" spans="1:8" hidden="1" x14ac:dyDescent="0.25">
      <c r="A2306">
        <v>14276</v>
      </c>
      <c r="B2306" t="s">
        <v>2598</v>
      </c>
      <c r="C2306" t="s">
        <v>16</v>
      </c>
      <c r="D2306" t="s">
        <v>985</v>
      </c>
      <c r="E2306" t="s">
        <v>18</v>
      </c>
      <c r="F2306">
        <v>1</v>
      </c>
      <c r="G2306" t="str">
        <f t="shared" si="70"/>
        <v>Fiscalização realizada (unidade)</v>
      </c>
      <c r="H2306" t="str">
        <f t="shared" si="71"/>
        <v>14276 - Fiscalizar e monitorar transportes coletivos em rodovias estaduais</v>
      </c>
    </row>
    <row r="2307" spans="1:8" hidden="1" x14ac:dyDescent="0.25">
      <c r="A2307">
        <v>14277</v>
      </c>
      <c r="B2307" t="s">
        <v>981</v>
      </c>
      <c r="C2307" t="s">
        <v>27</v>
      </c>
      <c r="D2307" t="s">
        <v>46</v>
      </c>
      <c r="E2307" t="s">
        <v>18</v>
      </c>
      <c r="F2307">
        <v>300</v>
      </c>
      <c r="G2307" t="str">
        <f t="shared" ref="G2307:G2370" si="72">CONCATENATE(D2307," (",E2307,")")</f>
        <v>Obra executada (unidade)</v>
      </c>
      <c r="H2307" t="str">
        <f t="shared" ref="H2307:H2370" si="73">CONCATENATE(A2307," - ",B2307)</f>
        <v>14277 - Construção e reforma de terminais rodoviários de passageiros</v>
      </c>
    </row>
    <row r="2308" spans="1:8" hidden="1" x14ac:dyDescent="0.25">
      <c r="A2308">
        <v>14278</v>
      </c>
      <c r="B2308" t="s">
        <v>982</v>
      </c>
      <c r="C2308" t="s">
        <v>27</v>
      </c>
      <c r="D2308" t="s">
        <v>46</v>
      </c>
      <c r="E2308" t="s">
        <v>18</v>
      </c>
      <c r="F2308">
        <v>67</v>
      </c>
      <c r="G2308" t="str">
        <f t="shared" si="72"/>
        <v>Obra executada (unidade)</v>
      </c>
      <c r="H2308" t="str">
        <f t="shared" si="73"/>
        <v>14278 - Construção de abrigos de passageiros</v>
      </c>
    </row>
    <row r="2309" spans="1:8" hidden="1" x14ac:dyDescent="0.25">
      <c r="A2309">
        <v>14279</v>
      </c>
      <c r="B2309" t="s">
        <v>983</v>
      </c>
      <c r="C2309" t="s">
        <v>27</v>
      </c>
      <c r="D2309" t="s">
        <v>46</v>
      </c>
      <c r="E2309" t="s">
        <v>18</v>
      </c>
      <c r="F2309">
        <v>10</v>
      </c>
      <c r="G2309" t="str">
        <f t="shared" si="72"/>
        <v>Obra executada (unidade)</v>
      </c>
      <c r="H2309" t="str">
        <f t="shared" si="73"/>
        <v>14279 - Investimentos em equipamentos de apoio hidroviário</v>
      </c>
    </row>
    <row r="2310" spans="1:8" hidden="1" x14ac:dyDescent="0.25">
      <c r="A2310">
        <v>14280</v>
      </c>
      <c r="B2310" t="s">
        <v>2599</v>
      </c>
      <c r="C2310" t="s">
        <v>27</v>
      </c>
      <c r="D2310" t="s">
        <v>1345</v>
      </c>
      <c r="E2310" t="s">
        <v>18</v>
      </c>
      <c r="F2310">
        <v>45</v>
      </c>
      <c r="G2310" t="str">
        <f t="shared" si="72"/>
        <v>Sinalização náutica (unidade)</v>
      </c>
      <c r="H2310" t="str">
        <f t="shared" si="73"/>
        <v>14280 - Manutenção preventiva dos sinais náuticos</v>
      </c>
    </row>
    <row r="2311" spans="1:8" hidden="1" x14ac:dyDescent="0.25">
      <c r="A2311">
        <v>14281</v>
      </c>
      <c r="B2311" t="s">
        <v>428</v>
      </c>
      <c r="C2311" t="s">
        <v>16</v>
      </c>
      <c r="D2311" t="s">
        <v>429</v>
      </c>
      <c r="E2311" t="s">
        <v>18</v>
      </c>
      <c r="F2311">
        <v>3000</v>
      </c>
      <c r="G2311" t="str">
        <f t="shared" si="72"/>
        <v>Subsídio pago (unidade)</v>
      </c>
      <c r="H2311" t="str">
        <f t="shared" si="73"/>
        <v>14281 - Pagamento de subsídio para travessia hidroviária de trabalhadores e estudantes Itajaí e Navegantes</v>
      </c>
    </row>
    <row r="2312" spans="1:8" hidden="1" x14ac:dyDescent="0.25">
      <c r="A2312">
        <v>14282</v>
      </c>
      <c r="B2312" t="s">
        <v>441</v>
      </c>
      <c r="C2312" t="s">
        <v>27</v>
      </c>
      <c r="D2312" t="s">
        <v>67</v>
      </c>
      <c r="E2312" t="s">
        <v>18</v>
      </c>
      <c r="F2312">
        <v>1</v>
      </c>
      <c r="G2312" t="str">
        <f t="shared" si="72"/>
        <v>Estudo realizado (unidade)</v>
      </c>
      <c r="H2312" t="str">
        <f t="shared" si="73"/>
        <v>14282 - Realização de estudos, pesquisas e projetos na área de transporte rodoviário</v>
      </c>
    </row>
    <row r="2313" spans="1:8" hidden="1" x14ac:dyDescent="0.25">
      <c r="A2313">
        <v>14283</v>
      </c>
      <c r="B2313" t="s">
        <v>2600</v>
      </c>
      <c r="C2313" t="s">
        <v>27</v>
      </c>
      <c r="D2313" t="s">
        <v>179</v>
      </c>
      <c r="E2313" t="s">
        <v>18</v>
      </c>
      <c r="F2313">
        <v>2760000</v>
      </c>
      <c r="G2313" t="str">
        <f t="shared" si="72"/>
        <v>Pessoa beneficiada (unidade)</v>
      </c>
      <c r="H2313" t="str">
        <f t="shared" si="73"/>
        <v>14283 - Realização de transportes e fiscalização intermunicipal do Terminal Rita Maria</v>
      </c>
    </row>
    <row r="2314" spans="1:8" hidden="1" x14ac:dyDescent="0.25">
      <c r="A2314">
        <v>14284</v>
      </c>
      <c r="B2314" t="s">
        <v>2601</v>
      </c>
      <c r="C2314" t="s">
        <v>16</v>
      </c>
      <c r="D2314" t="s">
        <v>204</v>
      </c>
      <c r="E2314" t="s">
        <v>18</v>
      </c>
      <c r="F2314">
        <v>1</v>
      </c>
      <c r="G2314" t="str">
        <f t="shared" si="72"/>
        <v>Campanha realizada (unidade)</v>
      </c>
      <c r="H2314" t="str">
        <f t="shared" si="73"/>
        <v>14284 - Realização de campanhas de caráter social informativo e institucional - SIE</v>
      </c>
    </row>
    <row r="2315" spans="1:8" hidden="1" x14ac:dyDescent="0.25">
      <c r="A2315">
        <v>14289</v>
      </c>
      <c r="B2315" t="s">
        <v>276</v>
      </c>
      <c r="C2315" t="s">
        <v>16</v>
      </c>
      <c r="D2315" t="s">
        <v>255</v>
      </c>
      <c r="E2315" t="s">
        <v>31</v>
      </c>
      <c r="F2315">
        <v>37</v>
      </c>
      <c r="G2315" t="str">
        <f t="shared" si="72"/>
        <v>Rodovia reabilitada (km)</v>
      </c>
      <c r="H2315" t="str">
        <f t="shared" si="73"/>
        <v>14289 - Reabilitação da SC-390, trecho BR-116 - Campo Belo do Sul</v>
      </c>
    </row>
    <row r="2316" spans="1:8" hidden="1" x14ac:dyDescent="0.25">
      <c r="A2316">
        <v>14290</v>
      </c>
      <c r="B2316" t="s">
        <v>1184</v>
      </c>
      <c r="C2316" t="s">
        <v>16</v>
      </c>
      <c r="D2316" t="s">
        <v>255</v>
      </c>
      <c r="E2316" t="s">
        <v>31</v>
      </c>
      <c r="F2316">
        <v>35</v>
      </c>
      <c r="G2316" t="str">
        <f t="shared" si="72"/>
        <v>Rodovia reabilitada (km)</v>
      </c>
      <c r="H2316" t="str">
        <f t="shared" si="73"/>
        <v>14290 - Reabilitação/aumento capacidade SC-412, trecho BR-101 - Ilhota - Gaspar e contorno de Ilhota</v>
      </c>
    </row>
    <row r="2317" spans="1:8" hidden="1" x14ac:dyDescent="0.25">
      <c r="A2317">
        <v>14292</v>
      </c>
      <c r="B2317" t="s">
        <v>2602</v>
      </c>
      <c r="C2317" t="s">
        <v>27</v>
      </c>
      <c r="D2317" t="s">
        <v>50</v>
      </c>
      <c r="E2317" t="s">
        <v>31</v>
      </c>
      <c r="F2317">
        <v>300</v>
      </c>
      <c r="G2317" t="str">
        <f t="shared" si="72"/>
        <v>Rodovia revitalizada (km)</v>
      </c>
      <c r="H2317" t="str">
        <f t="shared" si="73"/>
        <v>14292 - Revitalização de rodovias - obras e supervisão</v>
      </c>
    </row>
    <row r="2318" spans="1:8" hidden="1" x14ac:dyDescent="0.25">
      <c r="A2318">
        <v>14294</v>
      </c>
      <c r="B2318" t="s">
        <v>1294</v>
      </c>
      <c r="C2318" t="s">
        <v>16</v>
      </c>
      <c r="D2318" t="s">
        <v>92</v>
      </c>
      <c r="E2318" t="s">
        <v>31</v>
      </c>
      <c r="F2318">
        <v>5</v>
      </c>
      <c r="G2318" t="str">
        <f t="shared" si="72"/>
        <v>Rodovia pavimentada (km)</v>
      </c>
      <c r="H2318" t="str">
        <f t="shared" si="73"/>
        <v>14294 - Implantação do contorno de Tubarão, trecho entroncamento BR-101 - entroncamento SC-370</v>
      </c>
    </row>
    <row r="2319" spans="1:8" hidden="1" x14ac:dyDescent="0.25">
      <c r="A2319">
        <v>14296</v>
      </c>
      <c r="B2319" t="s">
        <v>239</v>
      </c>
      <c r="C2319" t="s">
        <v>16</v>
      </c>
      <c r="D2319" t="s">
        <v>92</v>
      </c>
      <c r="E2319" t="s">
        <v>31</v>
      </c>
      <c r="F2319">
        <v>35</v>
      </c>
      <c r="G2319" t="str">
        <f t="shared" si="72"/>
        <v>Rodovia pavimentada (km)</v>
      </c>
      <c r="H2319" t="str">
        <f t="shared" si="73"/>
        <v>14296 - AP - Pavimentação da SC-370, trecho Urubici - Serra do Corvo Branco - Aiurê - Grão Pará</v>
      </c>
    </row>
    <row r="2320" spans="1:8" hidden="1" x14ac:dyDescent="0.25">
      <c r="A2320">
        <v>14297</v>
      </c>
      <c r="B2320" t="s">
        <v>249</v>
      </c>
      <c r="C2320" t="s">
        <v>16</v>
      </c>
      <c r="D2320" t="s">
        <v>250</v>
      </c>
      <c r="E2320" t="s">
        <v>31</v>
      </c>
      <c r="F2320">
        <v>16</v>
      </c>
      <c r="G2320" t="str">
        <f t="shared" si="72"/>
        <v>Via expressa construída (km)</v>
      </c>
      <c r="H2320" t="str">
        <f t="shared" si="73"/>
        <v>14297 - Conclusão implant/supervisão via Expressa Sul e acessos, incl ao aeroporto H Luz em Fpolis</v>
      </c>
    </row>
    <row r="2321" spans="1:8" hidden="1" x14ac:dyDescent="0.25">
      <c r="A2321">
        <v>14298</v>
      </c>
      <c r="B2321" t="s">
        <v>514</v>
      </c>
      <c r="C2321" t="s">
        <v>16</v>
      </c>
      <c r="D2321" t="s">
        <v>92</v>
      </c>
      <c r="E2321" t="s">
        <v>31</v>
      </c>
      <c r="F2321">
        <v>10</v>
      </c>
      <c r="G2321" t="str">
        <f t="shared" si="72"/>
        <v>Rodovia pavimentada (km)</v>
      </c>
      <c r="H2321" t="str">
        <f t="shared" si="73"/>
        <v>14298 - Pavimentação do trecho entroncamento BR-280 (p/ Araquari) - Rio do Morro - Joinville</v>
      </c>
    </row>
    <row r="2322" spans="1:8" hidden="1" x14ac:dyDescent="0.25">
      <c r="A2322">
        <v>14299</v>
      </c>
      <c r="B2322" t="s">
        <v>272</v>
      </c>
      <c r="C2322" t="s">
        <v>16</v>
      </c>
      <c r="D2322" t="s">
        <v>255</v>
      </c>
      <c r="E2322" t="s">
        <v>31</v>
      </c>
      <c r="F2322">
        <v>60</v>
      </c>
      <c r="G2322" t="str">
        <f t="shared" si="72"/>
        <v>Rodovia reabilitada (km)</v>
      </c>
      <c r="H2322" t="str">
        <f t="shared" si="73"/>
        <v>14299 - Reabilit/aum capac da SC-135/453, trecho Videira - Tangará - Ibicaré - Luzerna - Joaçaba - BR-282</v>
      </c>
    </row>
    <row r="2323" spans="1:8" hidden="1" x14ac:dyDescent="0.25">
      <c r="A2323">
        <v>14300</v>
      </c>
      <c r="B2323" t="s">
        <v>621</v>
      </c>
      <c r="C2323" t="s">
        <v>16</v>
      </c>
      <c r="D2323" t="s">
        <v>35</v>
      </c>
      <c r="E2323" t="s">
        <v>18</v>
      </c>
      <c r="F2323">
        <v>1</v>
      </c>
      <c r="G2323" t="str">
        <f t="shared" si="72"/>
        <v>Travessia conservada e reabilitada (unidade)</v>
      </c>
      <c r="H2323" t="str">
        <f t="shared" si="73"/>
        <v>14300 - Reabilitação da ponte Hercílio Luz em Florianópolis</v>
      </c>
    </row>
    <row r="2324" spans="1:8" hidden="1" x14ac:dyDescent="0.25">
      <c r="A2324">
        <v>14301</v>
      </c>
      <c r="B2324" t="s">
        <v>587</v>
      </c>
      <c r="C2324" t="s">
        <v>16</v>
      </c>
      <c r="D2324" t="s">
        <v>92</v>
      </c>
      <c r="E2324" t="s">
        <v>31</v>
      </c>
      <c r="F2324">
        <v>42</v>
      </c>
      <c r="G2324" t="str">
        <f t="shared" si="72"/>
        <v>Rodovia pavimentada (km)</v>
      </c>
      <c r="H2324" t="str">
        <f t="shared" si="73"/>
        <v>14301 - AP - Pavimentação da SC-120, trecho Curitibanos - BR-282 (p/ São José do Cerrito)</v>
      </c>
    </row>
    <row r="2325" spans="1:8" hidden="1" x14ac:dyDescent="0.25">
      <c r="A2325">
        <v>14313</v>
      </c>
      <c r="B2325" t="s">
        <v>837</v>
      </c>
      <c r="C2325" t="s">
        <v>16</v>
      </c>
      <c r="D2325" t="s">
        <v>92</v>
      </c>
      <c r="E2325" t="s">
        <v>31</v>
      </c>
      <c r="F2325">
        <v>13</v>
      </c>
      <c r="G2325" t="str">
        <f t="shared" si="72"/>
        <v>Rodovia pavimentada (km)</v>
      </c>
      <c r="H2325" t="str">
        <f t="shared" si="73"/>
        <v>14313 - Implantação da Via Rápida, trecho Criciúma - BR-101 - BID-VI</v>
      </c>
    </row>
    <row r="2326" spans="1:8" hidden="1" x14ac:dyDescent="0.25">
      <c r="A2326">
        <v>14319</v>
      </c>
      <c r="B2326" t="s">
        <v>34</v>
      </c>
      <c r="C2326" t="s">
        <v>16</v>
      </c>
      <c r="D2326" t="s">
        <v>35</v>
      </c>
      <c r="E2326" t="s">
        <v>18</v>
      </c>
      <c r="F2326">
        <v>2</v>
      </c>
      <c r="G2326" t="str">
        <f t="shared" si="72"/>
        <v>Travessia conservada e reabilitada (unidade)</v>
      </c>
      <c r="H2326" t="str">
        <f t="shared" si="73"/>
        <v>14319 - Manutenção e melhorias das pontes Colombo M Salles e Pedro Ivo Campos - Florianópolis</v>
      </c>
    </row>
    <row r="2327" spans="1:8" hidden="1" x14ac:dyDescent="0.25">
      <c r="A2327">
        <v>14320</v>
      </c>
      <c r="B2327" t="s">
        <v>697</v>
      </c>
      <c r="C2327" t="s">
        <v>16</v>
      </c>
      <c r="D2327" t="s">
        <v>46</v>
      </c>
      <c r="E2327" t="s">
        <v>18</v>
      </c>
      <c r="F2327">
        <v>1</v>
      </c>
      <c r="G2327" t="str">
        <f t="shared" si="72"/>
        <v>Obra executada (unidade)</v>
      </c>
      <c r="H2327" t="str">
        <f t="shared" si="73"/>
        <v>14320 - Melhorias terminais de integração, medidas moderad tráfego e Museu Transp - SITC Joinville - BNDES</v>
      </c>
    </row>
    <row r="2328" spans="1:8" hidden="1" x14ac:dyDescent="0.25">
      <c r="A2328">
        <v>14415</v>
      </c>
      <c r="B2328" t="s">
        <v>143</v>
      </c>
      <c r="C2328" t="s">
        <v>16</v>
      </c>
      <c r="D2328" t="s">
        <v>92</v>
      </c>
      <c r="E2328" t="s">
        <v>31</v>
      </c>
      <c r="F2328">
        <v>31</v>
      </c>
      <c r="G2328" t="str">
        <f t="shared" si="72"/>
        <v>Rodovia pavimentada (km)</v>
      </c>
      <c r="H2328" t="str">
        <f t="shared" si="73"/>
        <v>14415 - AP - Pavimentação da SC-108, trecho Jacinto Machado - Praia Grande</v>
      </c>
    </row>
    <row r="2329" spans="1:8" hidden="1" x14ac:dyDescent="0.25">
      <c r="A2329">
        <v>14423</v>
      </c>
      <c r="B2329" t="s">
        <v>1189</v>
      </c>
      <c r="C2329" t="s">
        <v>16</v>
      </c>
      <c r="D2329" t="s">
        <v>399</v>
      </c>
      <c r="E2329" t="s">
        <v>18</v>
      </c>
      <c r="F2329">
        <v>10</v>
      </c>
      <c r="G2329" t="str">
        <f t="shared" si="72"/>
        <v>Obra supervisionada (unidade)</v>
      </c>
      <c r="H2329" t="str">
        <f t="shared" si="73"/>
        <v>14423 - Supervisão regional e inspeção ambiental de obras de infraestrutura, incl sistemas de concessões</v>
      </c>
    </row>
    <row r="2330" spans="1:8" hidden="1" x14ac:dyDescent="0.25">
      <c r="A2330">
        <v>14425</v>
      </c>
      <c r="B2330" t="s">
        <v>96</v>
      </c>
      <c r="C2330" t="s">
        <v>16</v>
      </c>
      <c r="D2330" t="s">
        <v>92</v>
      </c>
      <c r="E2330" t="s">
        <v>31</v>
      </c>
      <c r="F2330">
        <v>3</v>
      </c>
      <c r="G2330" t="str">
        <f t="shared" si="72"/>
        <v>Rodovia pavimentada (km)</v>
      </c>
      <c r="H2330" t="str">
        <f t="shared" si="73"/>
        <v>14425 - Pavimentação da SC-100, trecho Barra do Camacho - Laguna e acesso ao Farol de Santa Marta</v>
      </c>
    </row>
    <row r="2331" spans="1:8" hidden="1" x14ac:dyDescent="0.25">
      <c r="A2331">
        <v>14426</v>
      </c>
      <c r="B2331" t="s">
        <v>2603</v>
      </c>
      <c r="C2331" t="s">
        <v>16</v>
      </c>
      <c r="D2331" t="s">
        <v>41</v>
      </c>
      <c r="E2331" t="s">
        <v>18</v>
      </c>
      <c r="F2331">
        <v>3</v>
      </c>
      <c r="G2331" t="str">
        <f t="shared" si="72"/>
        <v>Consultoria contratada (unidade)</v>
      </c>
      <c r="H2331" t="str">
        <f t="shared" si="73"/>
        <v>14426 - Consultoria de apoio institucional à Diretoria de Obras de Transportes</v>
      </c>
    </row>
    <row r="2332" spans="1:8" hidden="1" x14ac:dyDescent="0.25">
      <c r="A2332">
        <v>14431</v>
      </c>
      <c r="B2332" t="s">
        <v>90</v>
      </c>
      <c r="C2332" t="s">
        <v>27</v>
      </c>
      <c r="D2332" t="s">
        <v>41</v>
      </c>
      <c r="E2332" t="s">
        <v>18</v>
      </c>
      <c r="F2332">
        <v>2</v>
      </c>
      <c r="G2332" t="str">
        <f t="shared" si="72"/>
        <v>Consultoria contratada (unidade)</v>
      </c>
      <c r="H2332" t="str">
        <f t="shared" si="73"/>
        <v>14431 - Gerenciamento dos Programas BID</v>
      </c>
    </row>
    <row r="2333" spans="1:8" hidden="1" x14ac:dyDescent="0.25">
      <c r="A2333">
        <v>14432</v>
      </c>
      <c r="B2333" t="s">
        <v>2604</v>
      </c>
      <c r="C2333" t="s">
        <v>27</v>
      </c>
      <c r="D2333" t="s">
        <v>88</v>
      </c>
      <c r="E2333" t="s">
        <v>31</v>
      </c>
      <c r="F2333">
        <v>200</v>
      </c>
      <c r="G2333" t="str">
        <f t="shared" si="72"/>
        <v>Compensação ambiental (km)</v>
      </c>
      <c r="H2333" t="str">
        <f t="shared" si="73"/>
        <v>14432 - Medidas de compensação ambiental</v>
      </c>
    </row>
    <row r="2334" spans="1:8" hidden="1" x14ac:dyDescent="0.25">
      <c r="A2334">
        <v>14434</v>
      </c>
      <c r="B2334" t="s">
        <v>2605</v>
      </c>
      <c r="C2334" t="s">
        <v>27</v>
      </c>
      <c r="D2334" t="s">
        <v>28</v>
      </c>
      <c r="E2334" t="s">
        <v>18</v>
      </c>
      <c r="F2334">
        <v>35</v>
      </c>
      <c r="G2334" t="str">
        <f t="shared" si="72"/>
        <v>Obra rodoviária executada (unidade)</v>
      </c>
      <c r="H2334" t="str">
        <f t="shared" si="73"/>
        <v>14434 - Construção/supervisão de pontes ou viadutos, inclusive seus acessos</v>
      </c>
    </row>
    <row r="2335" spans="1:8" hidden="1" x14ac:dyDescent="0.25">
      <c r="A2335">
        <v>14435</v>
      </c>
      <c r="B2335" t="s">
        <v>398</v>
      </c>
      <c r="C2335" t="s">
        <v>27</v>
      </c>
      <c r="D2335" t="s">
        <v>399</v>
      </c>
      <c r="E2335" t="s">
        <v>18</v>
      </c>
      <c r="F2335">
        <v>3</v>
      </c>
      <c r="G2335" t="str">
        <f t="shared" si="72"/>
        <v>Obra supervisionada (unidade)</v>
      </c>
      <c r="H2335" t="str">
        <f t="shared" si="73"/>
        <v>14435 - Supervisão regional de obras de infraestrutura do Programa BID-VI</v>
      </c>
    </row>
    <row r="2336" spans="1:8" hidden="1" x14ac:dyDescent="0.25">
      <c r="A2336">
        <v>14436</v>
      </c>
      <c r="B2336" t="s">
        <v>2606</v>
      </c>
      <c r="C2336" t="s">
        <v>16</v>
      </c>
      <c r="D2336" t="s">
        <v>92</v>
      </c>
      <c r="E2336" t="s">
        <v>31</v>
      </c>
      <c r="F2336">
        <v>115</v>
      </c>
      <c r="G2336" t="str">
        <f t="shared" si="72"/>
        <v>Rodovia pavimentada (km)</v>
      </c>
      <c r="H2336" t="str">
        <f t="shared" si="73"/>
        <v>14436 - AP - Pavimentação da SC-477, trecho Papanduva - entr SC-114 - Itaió - entr SC-112 - Dr Pedrinho</v>
      </c>
    </row>
    <row r="2337" spans="1:8" hidden="1" x14ac:dyDescent="0.25">
      <c r="A2337">
        <v>14437</v>
      </c>
      <c r="B2337" t="s">
        <v>91</v>
      </c>
      <c r="C2337" t="s">
        <v>16</v>
      </c>
      <c r="D2337" t="s">
        <v>92</v>
      </c>
      <c r="E2337" t="s">
        <v>31</v>
      </c>
      <c r="F2337">
        <v>50</v>
      </c>
      <c r="G2337" t="str">
        <f t="shared" si="72"/>
        <v>Rodovia pavimentada (km)</v>
      </c>
      <c r="H2337" t="str">
        <f t="shared" si="73"/>
        <v>14437 - Pavimentação trecho Vila da Glória - Jaca/Itapoá</v>
      </c>
    </row>
    <row r="2338" spans="1:8" hidden="1" x14ac:dyDescent="0.25">
      <c r="A2338">
        <v>14438</v>
      </c>
      <c r="B2338" t="s">
        <v>620</v>
      </c>
      <c r="C2338" t="s">
        <v>27</v>
      </c>
      <c r="D2338" t="s">
        <v>88</v>
      </c>
      <c r="E2338" t="s">
        <v>31</v>
      </c>
      <c r="F2338">
        <v>100</v>
      </c>
      <c r="G2338" t="str">
        <f t="shared" si="72"/>
        <v>Compensação ambiental (km)</v>
      </c>
      <c r="H2338" t="str">
        <f t="shared" si="73"/>
        <v>14438 - Medidas de compensação ambiental - BID-VI</v>
      </c>
    </row>
    <row r="2339" spans="1:8" hidden="1" x14ac:dyDescent="0.25">
      <c r="A2339">
        <v>14439</v>
      </c>
      <c r="B2339" t="s">
        <v>600</v>
      </c>
      <c r="C2339" t="s">
        <v>27</v>
      </c>
      <c r="D2339" t="s">
        <v>84</v>
      </c>
      <c r="E2339" t="s">
        <v>85</v>
      </c>
      <c r="F2339">
        <v>6000</v>
      </c>
      <c r="G2339" t="str">
        <f t="shared" si="72"/>
        <v>Área desapropriada (hectare)</v>
      </c>
      <c r="H2339" t="str">
        <f t="shared" si="73"/>
        <v>14439 - Desapropriação de áreas para obras do Programa BID-VI</v>
      </c>
    </row>
    <row r="2340" spans="1:8" hidden="1" x14ac:dyDescent="0.25">
      <c r="A2340">
        <v>14440</v>
      </c>
      <c r="B2340" t="s">
        <v>238</v>
      </c>
      <c r="C2340" t="s">
        <v>16</v>
      </c>
      <c r="D2340" t="s">
        <v>92</v>
      </c>
      <c r="E2340" t="s">
        <v>31</v>
      </c>
      <c r="F2340">
        <v>35</v>
      </c>
      <c r="G2340" t="str">
        <f t="shared" si="72"/>
        <v>Rodovia pavimentada (km)</v>
      </c>
      <c r="H2340" t="str">
        <f t="shared" si="73"/>
        <v>14440 - Pavimentação da SC-114 Caminho das Neves, trecho São Joaquim - Divisa SC/RS</v>
      </c>
    </row>
    <row r="2341" spans="1:8" hidden="1" x14ac:dyDescent="0.25">
      <c r="A2341">
        <v>14441</v>
      </c>
      <c r="B2341" t="s">
        <v>233</v>
      </c>
      <c r="C2341" t="s">
        <v>16</v>
      </c>
      <c r="D2341" t="s">
        <v>92</v>
      </c>
      <c r="E2341" t="s">
        <v>31</v>
      </c>
      <c r="F2341">
        <v>28</v>
      </c>
      <c r="G2341" t="str">
        <f t="shared" si="72"/>
        <v>Rodovia pavimentada (km)</v>
      </c>
      <c r="H2341" t="str">
        <f t="shared" si="73"/>
        <v>14441 - AP - Pavimentação da SC-390, trecho Anita Garibaldi - Celso Ramos</v>
      </c>
    </row>
    <row r="2342" spans="1:8" hidden="1" x14ac:dyDescent="0.25">
      <c r="A2342">
        <v>14442</v>
      </c>
      <c r="B2342" t="s">
        <v>2607</v>
      </c>
      <c r="C2342" t="s">
        <v>16</v>
      </c>
      <c r="D2342" t="s">
        <v>92</v>
      </c>
      <c r="E2342" t="s">
        <v>31</v>
      </c>
      <c r="F2342">
        <v>34</v>
      </c>
      <c r="G2342" t="str">
        <f t="shared" si="72"/>
        <v>Rodovia pavimentada (km)</v>
      </c>
      <c r="H2342" t="str">
        <f t="shared" si="73"/>
        <v>14442 - Pavimentação da SC-467, trecho Jaborá - entr SC-150 (p/ Ouro) /ct ac Jaborá/ac Sta Helena - BID-VI</v>
      </c>
    </row>
    <row r="2343" spans="1:8" hidden="1" x14ac:dyDescent="0.25">
      <c r="A2343">
        <v>14443</v>
      </c>
      <c r="B2343" t="s">
        <v>2608</v>
      </c>
      <c r="C2343" t="s">
        <v>27</v>
      </c>
      <c r="D2343" t="s">
        <v>84</v>
      </c>
      <c r="E2343" t="s">
        <v>85</v>
      </c>
      <c r="F2343">
        <v>10000</v>
      </c>
      <c r="G2343" t="str">
        <f t="shared" si="72"/>
        <v>Área desapropriada (hectare)</v>
      </c>
      <c r="H2343" t="str">
        <f t="shared" si="73"/>
        <v>14443 - Desapropriação de áreas para obras de infraestrutura</v>
      </c>
    </row>
    <row r="2344" spans="1:8" hidden="1" x14ac:dyDescent="0.25">
      <c r="A2344">
        <v>14444</v>
      </c>
      <c r="B2344" t="s">
        <v>1305</v>
      </c>
      <c r="C2344" t="s">
        <v>16</v>
      </c>
      <c r="D2344" t="s">
        <v>92</v>
      </c>
      <c r="E2344" t="s">
        <v>31</v>
      </c>
      <c r="F2344">
        <v>50</v>
      </c>
      <c r="G2344" t="str">
        <f t="shared" si="72"/>
        <v>Rodovia pavimentada (km)</v>
      </c>
      <c r="H2344" t="str">
        <f t="shared" si="73"/>
        <v>14444 - AP - Pavim SC-390, tr BR-116 (p Lages) - São Jorge, acesso Bodegão (p Usina Pai-Querê/ Coxilha Rica)</v>
      </c>
    </row>
    <row r="2345" spans="1:8" hidden="1" x14ac:dyDescent="0.25">
      <c r="A2345">
        <v>14445</v>
      </c>
      <c r="B2345" t="s">
        <v>151</v>
      </c>
      <c r="C2345" t="s">
        <v>16</v>
      </c>
      <c r="D2345" t="s">
        <v>92</v>
      </c>
      <c r="E2345" t="s">
        <v>31</v>
      </c>
      <c r="F2345">
        <v>17</v>
      </c>
      <c r="G2345" t="str">
        <f t="shared" si="72"/>
        <v>Rodovia pavimentada (km)</v>
      </c>
      <c r="H2345" t="str">
        <f t="shared" si="73"/>
        <v>14445 - Pavimentação da SC-290, trecho Praia Grande - Divisa SC/RS</v>
      </c>
    </row>
    <row r="2346" spans="1:8" hidden="1" x14ac:dyDescent="0.25">
      <c r="A2346">
        <v>14446</v>
      </c>
      <c r="B2346" t="s">
        <v>38</v>
      </c>
      <c r="C2346" t="s">
        <v>16</v>
      </c>
      <c r="D2346" t="s">
        <v>39</v>
      </c>
      <c r="E2346" t="s">
        <v>31</v>
      </c>
      <c r="F2346">
        <v>4400</v>
      </c>
      <c r="G2346" t="str">
        <f t="shared" si="72"/>
        <v>Rodovia policiada (km)</v>
      </c>
      <c r="H2346" t="str">
        <f t="shared" si="73"/>
        <v>14446 - Administração e manutenção da Polícia Militar Rodoviária - PMRv</v>
      </c>
    </row>
    <row r="2347" spans="1:8" hidden="1" x14ac:dyDescent="0.25">
      <c r="A2347">
        <v>14448</v>
      </c>
      <c r="B2347" t="s">
        <v>2609</v>
      </c>
      <c r="C2347" t="s">
        <v>27</v>
      </c>
      <c r="D2347" t="s">
        <v>28</v>
      </c>
      <c r="E2347" t="s">
        <v>18</v>
      </c>
      <c r="F2347">
        <v>25</v>
      </c>
      <c r="G2347" t="str">
        <f t="shared" si="72"/>
        <v>Obra rodoviária executada (unidade)</v>
      </c>
      <c r="H2347" t="str">
        <f t="shared" si="73"/>
        <v>14448 - Recuperação e/ou substituição de Obras de Artes Correntes e Obras de Arte Especiais</v>
      </c>
    </row>
    <row r="2348" spans="1:8" hidden="1" x14ac:dyDescent="0.25">
      <c r="A2348">
        <v>14449</v>
      </c>
      <c r="B2348" t="s">
        <v>2610</v>
      </c>
      <c r="C2348" t="s">
        <v>16</v>
      </c>
      <c r="D2348" t="s">
        <v>30</v>
      </c>
      <c r="E2348" t="s">
        <v>31</v>
      </c>
      <c r="F2348">
        <v>6500</v>
      </c>
      <c r="G2348" t="str">
        <f t="shared" si="72"/>
        <v>Rodovia conservada (km)</v>
      </c>
      <c r="H2348" t="str">
        <f t="shared" si="73"/>
        <v>14449 - Conservação, sinalização e segurança rodoviária</v>
      </c>
    </row>
    <row r="2349" spans="1:8" hidden="1" x14ac:dyDescent="0.25">
      <c r="A2349">
        <v>14450</v>
      </c>
      <c r="B2349" t="s">
        <v>2611</v>
      </c>
      <c r="C2349" t="s">
        <v>16</v>
      </c>
      <c r="D2349" t="s">
        <v>37</v>
      </c>
      <c r="E2349" t="s">
        <v>31</v>
      </c>
      <c r="F2349">
        <v>6500</v>
      </c>
      <c r="G2349" t="str">
        <f t="shared" si="72"/>
        <v>Rodovia operacionada (km)</v>
      </c>
      <c r="H2349" t="str">
        <f t="shared" si="73"/>
        <v>14450 - Operação de rodovias</v>
      </c>
    </row>
    <row r="2350" spans="1:8" hidden="1" x14ac:dyDescent="0.25">
      <c r="A2350">
        <v>14451</v>
      </c>
      <c r="B2350" t="s">
        <v>2612</v>
      </c>
      <c r="C2350" t="s">
        <v>16</v>
      </c>
      <c r="D2350" t="s">
        <v>41</v>
      </c>
      <c r="E2350" t="s">
        <v>18</v>
      </c>
      <c r="F2350">
        <v>2</v>
      </c>
      <c r="G2350" t="str">
        <f t="shared" si="72"/>
        <v>Consultoria contratada (unidade)</v>
      </c>
      <c r="H2350" t="str">
        <f t="shared" si="73"/>
        <v>14451 - Consultoria de apoio institucional à Diretoria de Manutenção e Operação</v>
      </c>
    </row>
    <row r="2351" spans="1:8" hidden="1" x14ac:dyDescent="0.25">
      <c r="A2351">
        <v>14452</v>
      </c>
      <c r="B2351" t="s">
        <v>44</v>
      </c>
      <c r="C2351" t="s">
        <v>16</v>
      </c>
      <c r="D2351" t="s">
        <v>30</v>
      </c>
      <c r="E2351" t="s">
        <v>31</v>
      </c>
      <c r="F2351">
        <v>20</v>
      </c>
      <c r="G2351" t="str">
        <f t="shared" si="72"/>
        <v>Rodovia conservada (km)</v>
      </c>
      <c r="H2351" t="str">
        <f t="shared" si="73"/>
        <v>14452 - Conservação, operação e monitoramento da via Expressa Sul e acessos em Florianópolis</v>
      </c>
    </row>
    <row r="2352" spans="1:8" hidden="1" x14ac:dyDescent="0.25">
      <c r="A2352">
        <v>14453</v>
      </c>
      <c r="B2352" t="s">
        <v>2613</v>
      </c>
      <c r="C2352" t="s">
        <v>16</v>
      </c>
      <c r="D2352" t="s">
        <v>46</v>
      </c>
      <c r="E2352" t="s">
        <v>18</v>
      </c>
      <c r="F2352">
        <v>23</v>
      </c>
      <c r="G2352" t="str">
        <f t="shared" si="72"/>
        <v>Obra executada (unidade)</v>
      </c>
      <c r="H2352" t="str">
        <f t="shared" si="73"/>
        <v>14453 - Construção e adequação de prédios da sede e anexos</v>
      </c>
    </row>
    <row r="2353" spans="1:8" hidden="1" x14ac:dyDescent="0.25">
      <c r="A2353">
        <v>14454</v>
      </c>
      <c r="B2353" t="s">
        <v>2614</v>
      </c>
      <c r="C2353" t="s">
        <v>27</v>
      </c>
      <c r="D2353" t="s">
        <v>46</v>
      </c>
      <c r="E2353" t="s">
        <v>18</v>
      </c>
      <c r="F2353">
        <v>100</v>
      </c>
      <c r="G2353" t="str">
        <f t="shared" si="72"/>
        <v>Obra executada (unidade)</v>
      </c>
      <c r="H2353" t="str">
        <f t="shared" si="73"/>
        <v>14454 - Humanização de rodovias</v>
      </c>
    </row>
    <row r="2354" spans="1:8" hidden="1" x14ac:dyDescent="0.25">
      <c r="A2354">
        <v>14455</v>
      </c>
      <c r="B2354" t="s">
        <v>2615</v>
      </c>
      <c r="C2354" t="s">
        <v>16</v>
      </c>
      <c r="D2354" t="s">
        <v>20</v>
      </c>
      <c r="E2354" t="s">
        <v>18</v>
      </c>
      <c r="F2354">
        <v>50</v>
      </c>
      <c r="G2354" t="str">
        <f t="shared" si="72"/>
        <v>Unidade gestora mantida (unidade)</v>
      </c>
      <c r="H2354" t="str">
        <f t="shared" si="73"/>
        <v>14455 - Aquisição de combustíveis e lubrificantes</v>
      </c>
    </row>
    <row r="2355" spans="1:8" hidden="1" x14ac:dyDescent="0.25">
      <c r="A2355">
        <v>14456</v>
      </c>
      <c r="B2355" t="s">
        <v>53</v>
      </c>
      <c r="C2355" t="s">
        <v>27</v>
      </c>
      <c r="D2355" t="s">
        <v>54</v>
      </c>
      <c r="E2355" t="s">
        <v>18</v>
      </c>
      <c r="F2355">
        <v>100</v>
      </c>
      <c r="G2355" t="str">
        <f t="shared" si="72"/>
        <v>Unidade adquirida (unidade)</v>
      </c>
      <c r="H2355" t="str">
        <f t="shared" si="73"/>
        <v>14456 - Modernização da frota de veículos, aeronaves e equipamentos de conserv e segurança rodov</v>
      </c>
    </row>
    <row r="2356" spans="1:8" hidden="1" x14ac:dyDescent="0.25">
      <c r="A2356">
        <v>14457</v>
      </c>
      <c r="B2356" t="s">
        <v>55</v>
      </c>
      <c r="C2356" t="s">
        <v>27</v>
      </c>
      <c r="D2356" t="s">
        <v>46</v>
      </c>
      <c r="E2356" t="s">
        <v>18</v>
      </c>
      <c r="F2356">
        <v>7</v>
      </c>
      <c r="G2356" t="str">
        <f t="shared" si="72"/>
        <v>Obra executada (unidade)</v>
      </c>
      <c r="H2356" t="str">
        <f t="shared" si="73"/>
        <v>14457 - Construção e adequação de postos da Polícia Militar Rodoviária</v>
      </c>
    </row>
    <row r="2357" spans="1:8" hidden="1" x14ac:dyDescent="0.25">
      <c r="A2357">
        <v>14458</v>
      </c>
      <c r="B2357" t="s">
        <v>2616</v>
      </c>
      <c r="C2357" t="s">
        <v>27</v>
      </c>
      <c r="D2357" t="s">
        <v>46</v>
      </c>
      <c r="E2357" t="s">
        <v>18</v>
      </c>
      <c r="F2357">
        <v>200</v>
      </c>
      <c r="G2357" t="str">
        <f t="shared" si="72"/>
        <v>Obra executada (unidade)</v>
      </c>
      <c r="H2357" t="str">
        <f t="shared" si="73"/>
        <v>14458 - Execução de obras emergenciais</v>
      </c>
    </row>
    <row r="2358" spans="1:8" hidden="1" x14ac:dyDescent="0.25">
      <c r="A2358">
        <v>14459</v>
      </c>
      <c r="B2358" t="s">
        <v>1188</v>
      </c>
      <c r="C2358" t="s">
        <v>27</v>
      </c>
      <c r="D2358" t="s">
        <v>28</v>
      </c>
      <c r="E2358" t="s">
        <v>18</v>
      </c>
      <c r="F2358">
        <v>200</v>
      </c>
      <c r="G2358" t="str">
        <f t="shared" si="72"/>
        <v>Obra rodoviária executada (unidade)</v>
      </c>
      <c r="H2358" t="str">
        <f t="shared" si="73"/>
        <v>14459 - Tratamento de pontos críticos e passivos ambientais nas rodovias - BID-VI</v>
      </c>
    </row>
    <row r="2359" spans="1:8" hidden="1" x14ac:dyDescent="0.25">
      <c r="A2359">
        <v>14465</v>
      </c>
      <c r="B2359" t="s">
        <v>254</v>
      </c>
      <c r="C2359" t="s">
        <v>16</v>
      </c>
      <c r="D2359" t="s">
        <v>255</v>
      </c>
      <c r="E2359" t="s">
        <v>31</v>
      </c>
      <c r="F2359">
        <v>100</v>
      </c>
      <c r="G2359" t="str">
        <f t="shared" si="72"/>
        <v>Rodovia reabilitada (km)</v>
      </c>
      <c r="H2359" t="str">
        <f t="shared" si="73"/>
        <v>14465 - Reabilitação/aumento de capacidade/melhorias/superv Rod SC-400/401/402/403/404/405 e 406 em Fpolis</v>
      </c>
    </row>
    <row r="2360" spans="1:8" hidden="1" x14ac:dyDescent="0.25">
      <c r="A2360">
        <v>14466</v>
      </c>
      <c r="B2360" t="s">
        <v>256</v>
      </c>
      <c r="C2360" t="s">
        <v>16</v>
      </c>
      <c r="D2360" t="s">
        <v>255</v>
      </c>
      <c r="E2360" t="s">
        <v>31</v>
      </c>
      <c r="F2360">
        <v>13</v>
      </c>
      <c r="G2360" t="str">
        <f t="shared" si="72"/>
        <v>Rodovia reabilitada (km)</v>
      </c>
      <c r="H2360" t="str">
        <f t="shared" si="73"/>
        <v>14466 - AP - Reabilitação/aumento de capacidade da SC-418, trecho São Bento do Sul - Fragosos - Divisa SC/PR</v>
      </c>
    </row>
    <row r="2361" spans="1:8" hidden="1" x14ac:dyDescent="0.25">
      <c r="A2361">
        <v>14468</v>
      </c>
      <c r="B2361" t="s">
        <v>271</v>
      </c>
      <c r="C2361" t="s">
        <v>16</v>
      </c>
      <c r="D2361" t="s">
        <v>255</v>
      </c>
      <c r="E2361" t="s">
        <v>31</v>
      </c>
      <c r="F2361">
        <v>16</v>
      </c>
      <c r="G2361" t="str">
        <f t="shared" si="72"/>
        <v>Rodovia reabilitada (km)</v>
      </c>
      <c r="H2361" t="str">
        <f t="shared" si="73"/>
        <v>14468 - AP - Reabilitação/aumento capacidade da SC-407, trecho Biguaçu - Antônio Carlos</v>
      </c>
    </row>
    <row r="2362" spans="1:8" hidden="1" x14ac:dyDescent="0.25">
      <c r="A2362">
        <v>14471</v>
      </c>
      <c r="B2362" t="s">
        <v>2617</v>
      </c>
      <c r="C2362" t="s">
        <v>16</v>
      </c>
      <c r="D2362" t="s">
        <v>255</v>
      </c>
      <c r="E2362" t="s">
        <v>31</v>
      </c>
      <c r="F2362">
        <v>160</v>
      </c>
      <c r="G2362" t="str">
        <f t="shared" si="72"/>
        <v>Rodovia reabilitada (km)</v>
      </c>
      <c r="H2362" t="str">
        <f t="shared" si="73"/>
        <v>14471 - AP - Reabilitação/aum cap SC-283, tr BR-153 -Concórdia-Seara-Chapecó - S Carlos - Palmitos - Mondaí</v>
      </c>
    </row>
    <row r="2363" spans="1:8" hidden="1" x14ac:dyDescent="0.25">
      <c r="A2363">
        <v>14474</v>
      </c>
      <c r="B2363" t="s">
        <v>306</v>
      </c>
      <c r="C2363" t="s">
        <v>16</v>
      </c>
      <c r="D2363" t="s">
        <v>255</v>
      </c>
      <c r="E2363" t="s">
        <v>31</v>
      </c>
      <c r="F2363">
        <v>23</v>
      </c>
      <c r="G2363" t="str">
        <f t="shared" si="72"/>
        <v>Rodovia reabilitada (km)</v>
      </c>
      <c r="H2363" t="str">
        <f t="shared" si="73"/>
        <v>14474 - AP - Reabilitação da SC-114, trecho BR-116 - Itaiópolis - SC-477</v>
      </c>
    </row>
    <row r="2364" spans="1:8" hidden="1" x14ac:dyDescent="0.25">
      <c r="A2364">
        <v>14477</v>
      </c>
      <c r="B2364" t="s">
        <v>320</v>
      </c>
      <c r="C2364" t="s">
        <v>16</v>
      </c>
      <c r="D2364" t="s">
        <v>255</v>
      </c>
      <c r="E2364" t="s">
        <v>31</v>
      </c>
      <c r="F2364">
        <v>36</v>
      </c>
      <c r="G2364" t="str">
        <f t="shared" si="72"/>
        <v>Rodovia reabilitada (km)</v>
      </c>
      <c r="H2364" t="str">
        <f t="shared" si="73"/>
        <v>14477 - AP - Reabilitação da SC-477, trecho Canoinhas - Major Vieira - BR-116</v>
      </c>
    </row>
    <row r="2365" spans="1:8" hidden="1" x14ac:dyDescent="0.25">
      <c r="A2365">
        <v>14478</v>
      </c>
      <c r="B2365" t="s">
        <v>845</v>
      </c>
      <c r="C2365" t="s">
        <v>16</v>
      </c>
      <c r="D2365" t="s">
        <v>255</v>
      </c>
      <c r="E2365" t="s">
        <v>31</v>
      </c>
      <c r="F2365">
        <v>50</v>
      </c>
      <c r="G2365" t="str">
        <f t="shared" si="72"/>
        <v>Rodovia reabilitada (km)</v>
      </c>
      <c r="H2365" t="str">
        <f t="shared" si="73"/>
        <v>14478 - AP - Reabilitação da SC-114, trecho Otacílio Costa - entroncamento BR-282 (p/ Lages)</v>
      </c>
    </row>
    <row r="2366" spans="1:8" hidden="1" x14ac:dyDescent="0.25">
      <c r="A2366">
        <v>14492</v>
      </c>
      <c r="B2366" t="s">
        <v>310</v>
      </c>
      <c r="C2366" t="s">
        <v>16</v>
      </c>
      <c r="D2366" t="s">
        <v>255</v>
      </c>
      <c r="E2366" t="s">
        <v>31</v>
      </c>
      <c r="F2366">
        <v>30</v>
      </c>
      <c r="G2366" t="str">
        <f t="shared" si="72"/>
        <v>Rodovia reabilitada (km)</v>
      </c>
      <c r="H2366" t="str">
        <f t="shared" si="73"/>
        <v>14492 - Reabilitação/aumento de capacidade da SC-486, trecho BR-101 - Brusque</v>
      </c>
    </row>
    <row r="2367" spans="1:8" hidden="1" x14ac:dyDescent="0.25">
      <c r="A2367">
        <v>14494</v>
      </c>
      <c r="B2367" t="s">
        <v>314</v>
      </c>
      <c r="C2367" t="s">
        <v>16</v>
      </c>
      <c r="D2367" t="s">
        <v>255</v>
      </c>
      <c r="E2367" t="s">
        <v>31</v>
      </c>
      <c r="F2367">
        <v>45</v>
      </c>
      <c r="G2367" t="str">
        <f t="shared" si="72"/>
        <v>Rodovia reabilitada (km)</v>
      </c>
      <c r="H2367" t="str">
        <f t="shared" si="73"/>
        <v>14494 - Reabilitação/aumento de capac da SC-370/108, trecho BR-101 - Gravatal - Braço do Norte - São Ludgero</v>
      </c>
    </row>
    <row r="2368" spans="1:8" hidden="1" x14ac:dyDescent="0.25">
      <c r="A2368">
        <v>14495</v>
      </c>
      <c r="B2368" t="s">
        <v>2618</v>
      </c>
      <c r="C2368" t="s">
        <v>16</v>
      </c>
      <c r="D2368" t="s">
        <v>255</v>
      </c>
      <c r="E2368" t="s">
        <v>31</v>
      </c>
      <c r="F2368">
        <v>37</v>
      </c>
      <c r="G2368" t="str">
        <f t="shared" si="72"/>
        <v>Rodovia reabilitada (km)</v>
      </c>
      <c r="H2368" t="str">
        <f t="shared" si="73"/>
        <v>14495 - Reabilitação/contenção encostas SC-390, tr Orleans - Lauro Muller - Alto Serra Rio do Rastro</v>
      </c>
    </row>
    <row r="2369" spans="1:8" hidden="1" x14ac:dyDescent="0.25">
      <c r="A2369">
        <v>14496</v>
      </c>
      <c r="B2369" t="s">
        <v>2619</v>
      </c>
      <c r="C2369" t="s">
        <v>16</v>
      </c>
      <c r="D2369" t="s">
        <v>255</v>
      </c>
      <c r="E2369" t="s">
        <v>31</v>
      </c>
      <c r="F2369">
        <v>150</v>
      </c>
      <c r="G2369" t="str">
        <f t="shared" si="72"/>
        <v>Rodovia reabilitada (km)</v>
      </c>
      <c r="H2369" t="str">
        <f t="shared" si="73"/>
        <v>14496 - Reabilitação e aumento de capacidade de rodovias - obras e supervisão</v>
      </c>
    </row>
    <row r="2370" spans="1:8" hidden="1" x14ac:dyDescent="0.25">
      <c r="A2370">
        <v>14506</v>
      </c>
      <c r="B2370" t="s">
        <v>1147</v>
      </c>
      <c r="C2370" t="s">
        <v>16</v>
      </c>
      <c r="D2370" t="s">
        <v>255</v>
      </c>
      <c r="E2370" t="s">
        <v>31</v>
      </c>
      <c r="F2370">
        <v>40</v>
      </c>
      <c r="G2370" t="str">
        <f t="shared" si="72"/>
        <v>Rodovia reabilitada (km)</v>
      </c>
      <c r="H2370" t="str">
        <f t="shared" si="73"/>
        <v>14506 - Reabilitação da SC-135, trecho Caçador - Rio das Antas - Videira</v>
      </c>
    </row>
    <row r="2371" spans="1:8" hidden="1" x14ac:dyDescent="0.25">
      <c r="A2371">
        <v>14510</v>
      </c>
      <c r="B2371" t="s">
        <v>62</v>
      </c>
      <c r="C2371" t="s">
        <v>27</v>
      </c>
      <c r="D2371" t="s">
        <v>63</v>
      </c>
      <c r="E2371" t="s">
        <v>18</v>
      </c>
      <c r="F2371">
        <v>3</v>
      </c>
      <c r="G2371" t="str">
        <f t="shared" ref="G2371:G2405" si="74">CONCATENATE(D2371," (",E2371,")")</f>
        <v>Plano elaborado (unidade)</v>
      </c>
      <c r="H2371" t="str">
        <f t="shared" ref="H2371:H2405" si="75">CONCATENATE(A2371," - ",B2371)</f>
        <v>14510 - Elaboração de planos diretores, desenvolvimento institucional e sist de planej rodoviário - BID-VI</v>
      </c>
    </row>
    <row r="2372" spans="1:8" hidden="1" x14ac:dyDescent="0.25">
      <c r="A2372">
        <v>14511</v>
      </c>
      <c r="B2372" t="s">
        <v>64</v>
      </c>
      <c r="C2372" t="s">
        <v>27</v>
      </c>
      <c r="D2372" t="s">
        <v>65</v>
      </c>
      <c r="E2372" t="s">
        <v>31</v>
      </c>
      <c r="F2372">
        <v>700</v>
      </c>
      <c r="G2372" t="str">
        <f t="shared" si="74"/>
        <v>Projeto de rodovia elaborado (km)</v>
      </c>
      <c r="H2372" t="str">
        <f t="shared" si="75"/>
        <v>14511 - Projetos de engenharia rodoviária - DEINFRA</v>
      </c>
    </row>
    <row r="2373" spans="1:8" hidden="1" x14ac:dyDescent="0.25">
      <c r="A2373">
        <v>14512</v>
      </c>
      <c r="B2373" t="s">
        <v>2620</v>
      </c>
      <c r="C2373" t="s">
        <v>27</v>
      </c>
      <c r="D2373" t="s">
        <v>67</v>
      </c>
      <c r="E2373" t="s">
        <v>18</v>
      </c>
      <c r="F2373">
        <v>10</v>
      </c>
      <c r="G2373" t="str">
        <f t="shared" si="74"/>
        <v>Estudo realizado (unidade)</v>
      </c>
      <c r="H2373" t="str">
        <f t="shared" si="75"/>
        <v>14512 - Levantamentos, estudos e projetos de obras hidráulicas e civis</v>
      </c>
    </row>
    <row r="2374" spans="1:8" hidden="1" x14ac:dyDescent="0.25">
      <c r="A2374">
        <v>14513</v>
      </c>
      <c r="B2374" t="s">
        <v>2621</v>
      </c>
      <c r="C2374" t="s">
        <v>27</v>
      </c>
      <c r="D2374" t="s">
        <v>67</v>
      </c>
      <c r="E2374" t="s">
        <v>18</v>
      </c>
      <c r="F2374">
        <v>10</v>
      </c>
      <c r="G2374" t="str">
        <f t="shared" si="74"/>
        <v>Estudo realizado (unidade)</v>
      </c>
      <c r="H2374" t="str">
        <f t="shared" si="75"/>
        <v>14513 - Levantamentos, estudos e projetos relativos a meio ambiente</v>
      </c>
    </row>
    <row r="2375" spans="1:8" hidden="1" x14ac:dyDescent="0.25">
      <c r="A2375">
        <v>14514</v>
      </c>
      <c r="B2375" t="s">
        <v>72</v>
      </c>
      <c r="C2375" t="s">
        <v>27</v>
      </c>
      <c r="D2375" t="s">
        <v>41</v>
      </c>
      <c r="E2375" t="s">
        <v>18</v>
      </c>
      <c r="F2375">
        <v>3</v>
      </c>
      <c r="G2375" t="str">
        <f t="shared" si="74"/>
        <v>Consultoria contratada (unidade)</v>
      </c>
      <c r="H2375" t="str">
        <f t="shared" si="75"/>
        <v>14514 - Consultoria de apoio institucional à Diretoria de Planejamento e Projetos - DEINFRA</v>
      </c>
    </row>
    <row r="2376" spans="1:8" hidden="1" x14ac:dyDescent="0.25">
      <c r="A2376">
        <v>14515</v>
      </c>
      <c r="B2376" t="s">
        <v>69</v>
      </c>
      <c r="C2376" t="s">
        <v>16</v>
      </c>
      <c r="D2376" t="s">
        <v>70</v>
      </c>
      <c r="E2376" t="s">
        <v>31</v>
      </c>
      <c r="F2376">
        <v>6500</v>
      </c>
      <c r="G2376" t="str">
        <f t="shared" si="74"/>
        <v>Estudo rodoviário realizado (km)</v>
      </c>
      <c r="H2376" t="str">
        <f t="shared" si="75"/>
        <v>14515 - Contagens e estudos de tráfego, levtos e estudos para Gerência de Pavimentos - BID-VI</v>
      </c>
    </row>
    <row r="2377" spans="1:8" hidden="1" x14ac:dyDescent="0.25">
      <c r="A2377">
        <v>14516</v>
      </c>
      <c r="B2377" t="s">
        <v>73</v>
      </c>
      <c r="C2377" t="s">
        <v>27</v>
      </c>
      <c r="D2377" t="s">
        <v>67</v>
      </c>
      <c r="E2377" t="s">
        <v>18</v>
      </c>
      <c r="F2377">
        <v>10</v>
      </c>
      <c r="G2377" t="str">
        <f t="shared" si="74"/>
        <v>Estudo realizado (unidade)</v>
      </c>
      <c r="H2377" t="str">
        <f t="shared" si="75"/>
        <v>14516 - Levantamentos, estudos e projetos diversos - DEINFRA</v>
      </c>
    </row>
    <row r="2378" spans="1:8" hidden="1" x14ac:dyDescent="0.25">
      <c r="A2378">
        <v>14517</v>
      </c>
      <c r="B2378" t="s">
        <v>619</v>
      </c>
      <c r="C2378" t="s">
        <v>27</v>
      </c>
      <c r="D2378" t="s">
        <v>65</v>
      </c>
      <c r="E2378" t="s">
        <v>31</v>
      </c>
      <c r="F2378">
        <v>140</v>
      </c>
      <c r="G2378" t="str">
        <f t="shared" si="74"/>
        <v>Projeto de rodovia elaborado (km)</v>
      </c>
      <c r="H2378" t="str">
        <f t="shared" si="75"/>
        <v>14517 - Projetos de engenharia rodoviária - BID-VI</v>
      </c>
    </row>
    <row r="2379" spans="1:8" hidden="1" x14ac:dyDescent="0.25">
      <c r="A2379">
        <v>14518</v>
      </c>
      <c r="B2379" t="s">
        <v>2622</v>
      </c>
      <c r="C2379" t="s">
        <v>27</v>
      </c>
      <c r="D2379" t="s">
        <v>46</v>
      </c>
      <c r="E2379" t="s">
        <v>18</v>
      </c>
      <c r="F2379">
        <v>2</v>
      </c>
      <c r="G2379" t="str">
        <f t="shared" si="74"/>
        <v>Obra executada (unidade)</v>
      </c>
      <c r="H2379" t="str">
        <f t="shared" si="75"/>
        <v>14518 - Medidas de compensação ambiental decorrentes da construção de obras hidráulicas</v>
      </c>
    </row>
    <row r="2380" spans="1:8" hidden="1" x14ac:dyDescent="0.25">
      <c r="A2380">
        <v>14519</v>
      </c>
      <c r="B2380" t="s">
        <v>2623</v>
      </c>
      <c r="C2380" t="s">
        <v>27</v>
      </c>
      <c r="D2380" t="s">
        <v>46</v>
      </c>
      <c r="E2380" t="s">
        <v>18</v>
      </c>
      <c r="F2380">
        <v>12</v>
      </c>
      <c r="G2380" t="str">
        <f t="shared" si="74"/>
        <v>Obra executada (unidade)</v>
      </c>
      <c r="H2380" t="str">
        <f t="shared" si="75"/>
        <v>14519 - Construção de barragens e obras hidráulicas para controle de cheias, irrigação e captação</v>
      </c>
    </row>
    <row r="2381" spans="1:8" hidden="1" x14ac:dyDescent="0.25">
      <c r="A2381">
        <v>14520</v>
      </c>
      <c r="B2381" t="s">
        <v>2624</v>
      </c>
      <c r="C2381" t="s">
        <v>27</v>
      </c>
      <c r="D2381" t="s">
        <v>46</v>
      </c>
      <c r="E2381" t="s">
        <v>18</v>
      </c>
      <c r="F2381">
        <v>40</v>
      </c>
      <c r="G2381" t="str">
        <f t="shared" si="74"/>
        <v>Obra executada (unidade)</v>
      </c>
      <c r="H2381" t="str">
        <f t="shared" si="75"/>
        <v>14520 - Dragagem, desassoreamento, recuperação e proteção margens rios, córregos, canais e lagoas</v>
      </c>
    </row>
    <row r="2382" spans="1:8" hidden="1" x14ac:dyDescent="0.25">
      <c r="A2382">
        <v>14532</v>
      </c>
      <c r="B2382" t="s">
        <v>2625</v>
      </c>
      <c r="C2382" t="s">
        <v>16</v>
      </c>
      <c r="D2382" t="s">
        <v>20</v>
      </c>
      <c r="E2382" t="s">
        <v>18</v>
      </c>
      <c r="F2382">
        <v>22</v>
      </c>
      <c r="G2382" t="str">
        <f t="shared" si="74"/>
        <v>Unidade gestora mantida (unidade)</v>
      </c>
      <c r="H2382" t="str">
        <f t="shared" si="75"/>
        <v>14532 - Administração e manutenção das Superintendências Regionais e anexos - SIE</v>
      </c>
    </row>
    <row r="2383" spans="1:8" x14ac:dyDescent="0.25">
      <c r="A2383">
        <v>14558</v>
      </c>
      <c r="B2383" t="s">
        <v>393</v>
      </c>
      <c r="C2383" t="s">
        <v>147</v>
      </c>
      <c r="D2383" t="s">
        <v>23</v>
      </c>
      <c r="E2383" t="s">
        <v>18</v>
      </c>
      <c r="F2383">
        <v>1</v>
      </c>
      <c r="G2383" t="str">
        <f t="shared" si="74"/>
        <v>Estagiário contratado (unidade)</v>
      </c>
      <c r="H2383" t="str">
        <f t="shared" si="75"/>
        <v>14558 - Encargos com estagiários - SOL</v>
      </c>
    </row>
    <row r="2384" spans="1:8" x14ac:dyDescent="0.25">
      <c r="A2384">
        <v>14562</v>
      </c>
      <c r="B2384" t="s">
        <v>421</v>
      </c>
      <c r="C2384" t="s">
        <v>147</v>
      </c>
      <c r="D2384" t="s">
        <v>25</v>
      </c>
      <c r="E2384" t="s">
        <v>18</v>
      </c>
      <c r="F2384">
        <v>47</v>
      </c>
      <c r="G2384" t="str">
        <f t="shared" si="74"/>
        <v>Servidor capacitado (unidade)</v>
      </c>
      <c r="H2384" t="str">
        <f t="shared" si="75"/>
        <v>14562 - Capacitação profissional dos agentes públicos - SANTUR</v>
      </c>
    </row>
    <row r="2385" spans="1:8" hidden="1" x14ac:dyDescent="0.25">
      <c r="A2385">
        <v>14564</v>
      </c>
      <c r="B2385" t="s">
        <v>101</v>
      </c>
      <c r="C2385" t="s">
        <v>16</v>
      </c>
      <c r="D2385" t="s">
        <v>17</v>
      </c>
      <c r="E2385" t="s">
        <v>18</v>
      </c>
      <c r="F2385">
        <v>47</v>
      </c>
      <c r="G2385" t="str">
        <f t="shared" si="74"/>
        <v>Servidor remunerado (unidade)</v>
      </c>
      <c r="H2385" t="str">
        <f t="shared" si="75"/>
        <v>14564 - Administração de pessoal e encargos sociais - SOL</v>
      </c>
    </row>
    <row r="2386" spans="1:8" hidden="1" x14ac:dyDescent="0.25">
      <c r="A2386">
        <v>14567</v>
      </c>
      <c r="B2386" t="s">
        <v>395</v>
      </c>
      <c r="C2386" t="s">
        <v>16</v>
      </c>
      <c r="D2386" t="s">
        <v>20</v>
      </c>
      <c r="E2386" t="s">
        <v>18</v>
      </c>
      <c r="F2386">
        <v>1</v>
      </c>
      <c r="G2386" t="str">
        <f t="shared" si="74"/>
        <v>Unidade gestora mantida (unidade)</v>
      </c>
      <c r="H2386" t="str">
        <f t="shared" si="75"/>
        <v>14567 - Administração e manutenção dos serviços administrativos gerais - SOL</v>
      </c>
    </row>
    <row r="2387" spans="1:8" hidden="1" x14ac:dyDescent="0.25">
      <c r="A2387">
        <v>14570</v>
      </c>
      <c r="B2387" t="s">
        <v>2626</v>
      </c>
      <c r="C2387" t="s">
        <v>16</v>
      </c>
      <c r="D2387" t="s">
        <v>229</v>
      </c>
      <c r="E2387" t="s">
        <v>18</v>
      </c>
      <c r="F2387">
        <v>51</v>
      </c>
      <c r="G2387" t="str">
        <f t="shared" si="74"/>
        <v>Estação de trabalho mantida (unidade)</v>
      </c>
      <c r="H2387" t="str">
        <f t="shared" si="75"/>
        <v>14570 - Manutenção e modernização dos serviços de tecnologia e comunicação - SANTUR</v>
      </c>
    </row>
    <row r="2388" spans="1:8" hidden="1" x14ac:dyDescent="0.25">
      <c r="A2388">
        <v>14589</v>
      </c>
      <c r="B2388" t="s">
        <v>1322</v>
      </c>
      <c r="C2388" t="s">
        <v>16</v>
      </c>
      <c r="D2388" t="s">
        <v>825</v>
      </c>
      <c r="E2388" t="s">
        <v>18</v>
      </c>
      <c r="F2388">
        <v>1</v>
      </c>
      <c r="G2388" t="str">
        <f t="shared" si="74"/>
        <v>Centro de evento construído (unidade)</v>
      </c>
      <c r="H2388" t="str">
        <f t="shared" si="75"/>
        <v>14589 - Construção de centro de eventos em Balneário Camboriú - SOL</v>
      </c>
    </row>
    <row r="2389" spans="1:8" hidden="1" x14ac:dyDescent="0.25">
      <c r="A2389">
        <v>14590</v>
      </c>
      <c r="B2389" t="s">
        <v>2436</v>
      </c>
      <c r="C2389" t="s">
        <v>16</v>
      </c>
      <c r="D2389" t="s">
        <v>1329</v>
      </c>
      <c r="E2389" t="s">
        <v>18</v>
      </c>
      <c r="F2389">
        <v>3</v>
      </c>
      <c r="G2389" t="str">
        <f t="shared" si="74"/>
        <v>Centro construído (unidade)</v>
      </c>
      <c r="H2389" t="str">
        <f t="shared" si="75"/>
        <v>14590 - Construção dos Centros de Atendimento aos Turistas - CATS</v>
      </c>
    </row>
    <row r="2390" spans="1:8" hidden="1" x14ac:dyDescent="0.25">
      <c r="A2390">
        <v>14591</v>
      </c>
      <c r="B2390" t="s">
        <v>2627</v>
      </c>
      <c r="C2390" t="s">
        <v>27</v>
      </c>
      <c r="D2390" t="s">
        <v>947</v>
      </c>
      <c r="E2390" t="s">
        <v>18</v>
      </c>
      <c r="F2390">
        <v>20</v>
      </c>
      <c r="G2390" t="str">
        <f t="shared" si="74"/>
        <v>Evento apoiado e realizado (unidade)</v>
      </c>
      <c r="H2390" t="str">
        <f t="shared" si="75"/>
        <v>14591 - Incentivo turístico e manutenção de entidades ligadas ao setor</v>
      </c>
    </row>
    <row r="2391" spans="1:8" hidden="1" x14ac:dyDescent="0.25">
      <c r="A2391">
        <v>14592</v>
      </c>
      <c r="B2391" t="s">
        <v>946</v>
      </c>
      <c r="C2391" t="s">
        <v>27</v>
      </c>
      <c r="D2391" t="s">
        <v>947</v>
      </c>
      <c r="E2391" t="s">
        <v>18</v>
      </c>
      <c r="F2391">
        <v>75</v>
      </c>
      <c r="G2391" t="str">
        <f t="shared" si="74"/>
        <v>Evento apoiado e realizado (unidade)</v>
      </c>
      <c r="H2391" t="str">
        <f t="shared" si="75"/>
        <v>14592 - Divulgação do potencial turístico de Santa Catarina em eventos em âmbito regional, estadual e intern</v>
      </c>
    </row>
    <row r="2392" spans="1:8" hidden="1" x14ac:dyDescent="0.25">
      <c r="A2392">
        <v>14593</v>
      </c>
      <c r="B2392" t="s">
        <v>962</v>
      </c>
      <c r="C2392" t="s">
        <v>27</v>
      </c>
      <c r="D2392" t="s">
        <v>67</v>
      </c>
      <c r="E2392" t="s">
        <v>18</v>
      </c>
      <c r="F2392">
        <v>10</v>
      </c>
      <c r="G2392" t="str">
        <f t="shared" si="74"/>
        <v>Estudo realizado (unidade)</v>
      </c>
      <c r="H2392" t="str">
        <f t="shared" si="75"/>
        <v>14593 - Elaboração de estudos e pesquisas de turismo</v>
      </c>
    </row>
    <row r="2393" spans="1:8" hidden="1" x14ac:dyDescent="0.25">
      <c r="A2393">
        <v>14595</v>
      </c>
      <c r="B2393" t="s">
        <v>963</v>
      </c>
      <c r="C2393" t="s">
        <v>16</v>
      </c>
      <c r="D2393" t="s">
        <v>331</v>
      </c>
      <c r="E2393" t="s">
        <v>18</v>
      </c>
      <c r="F2393">
        <v>1</v>
      </c>
      <c r="G2393" t="str">
        <f t="shared" si="74"/>
        <v>Informação disponibilizada (unidade)</v>
      </c>
      <c r="H2393" t="str">
        <f t="shared" si="75"/>
        <v>14595 - Geração de informações turísticas de Santa Catarina</v>
      </c>
    </row>
    <row r="2394" spans="1:8" hidden="1" x14ac:dyDescent="0.25">
      <c r="A2394">
        <v>14596</v>
      </c>
      <c r="B2394" t="s">
        <v>2628</v>
      </c>
      <c r="C2394" t="s">
        <v>16</v>
      </c>
      <c r="D2394" t="s">
        <v>2470</v>
      </c>
      <c r="E2394" t="s">
        <v>18</v>
      </c>
      <c r="F2394">
        <v>1</v>
      </c>
      <c r="G2394" t="str">
        <f t="shared" si="74"/>
        <v>Centro de  eventos gerenciado (unidade)</v>
      </c>
      <c r="H2394" t="str">
        <f t="shared" si="75"/>
        <v>14596 - Gerenciamentodo centro de eventos Governador Luiz Henrique da Silveira</v>
      </c>
    </row>
    <row r="2395" spans="1:8" hidden="1" x14ac:dyDescent="0.25">
      <c r="A2395">
        <v>14597</v>
      </c>
      <c r="B2395" t="s">
        <v>951</v>
      </c>
      <c r="C2395" t="s">
        <v>27</v>
      </c>
      <c r="D2395" t="s">
        <v>553</v>
      </c>
      <c r="E2395" t="s">
        <v>18</v>
      </c>
      <c r="F2395">
        <v>30</v>
      </c>
      <c r="G2395" t="str">
        <f t="shared" si="74"/>
        <v>Profissional capacitado (unidade)</v>
      </c>
      <c r="H2395" t="str">
        <f t="shared" si="75"/>
        <v>14597 - Preparação de profissionais p/ apresentar destino turístico SC nos mercados nacional e internacional</v>
      </c>
    </row>
    <row r="2396" spans="1:8" hidden="1" x14ac:dyDescent="0.25">
      <c r="A2396">
        <v>14598</v>
      </c>
      <c r="B2396" t="s">
        <v>957</v>
      </c>
      <c r="C2396" t="s">
        <v>27</v>
      </c>
      <c r="D2396" t="s">
        <v>204</v>
      </c>
      <c r="E2396" t="s">
        <v>18</v>
      </c>
      <c r="F2396">
        <v>2</v>
      </c>
      <c r="G2396" t="str">
        <f t="shared" si="74"/>
        <v>Campanha realizada (unidade)</v>
      </c>
      <c r="H2396" t="str">
        <f t="shared" si="75"/>
        <v>14598 - Realização de campanhas de caráter promocional do produto turístico catarinense</v>
      </c>
    </row>
    <row r="2397" spans="1:8" hidden="1" x14ac:dyDescent="0.25">
      <c r="A2397">
        <v>14599</v>
      </c>
      <c r="B2397" t="s">
        <v>960</v>
      </c>
      <c r="C2397" t="s">
        <v>27</v>
      </c>
      <c r="D2397" t="s">
        <v>961</v>
      </c>
      <c r="E2397" t="s">
        <v>18</v>
      </c>
      <c r="F2397">
        <v>50</v>
      </c>
      <c r="G2397" t="str">
        <f t="shared" si="74"/>
        <v>Jornada realizada (unidade)</v>
      </c>
      <c r="H2397" t="str">
        <f t="shared" si="75"/>
        <v>14599 - Realização de jornadas de familiarização</v>
      </c>
    </row>
    <row r="2398" spans="1:8" hidden="1" x14ac:dyDescent="0.25">
      <c r="A2398">
        <v>14618</v>
      </c>
      <c r="B2398" t="s">
        <v>2629</v>
      </c>
      <c r="C2398" t="s">
        <v>27</v>
      </c>
      <c r="D2398" t="s">
        <v>204</v>
      </c>
      <c r="E2398" t="s">
        <v>18</v>
      </c>
      <c r="F2398">
        <v>30</v>
      </c>
      <c r="G2398" t="str">
        <f t="shared" si="74"/>
        <v>Campanha realizada (unidade)</v>
      </c>
      <c r="H2398" t="str">
        <f t="shared" si="75"/>
        <v>14618 - Campanhas de caráter social, informativa e institucional</v>
      </c>
    </row>
    <row r="2399" spans="1:8" hidden="1" x14ac:dyDescent="0.25">
      <c r="A2399">
        <v>14619</v>
      </c>
      <c r="B2399" t="s">
        <v>2630</v>
      </c>
      <c r="C2399" t="s">
        <v>27</v>
      </c>
      <c r="D2399" t="s">
        <v>43</v>
      </c>
      <c r="E2399" t="s">
        <v>18</v>
      </c>
      <c r="F2399">
        <v>60</v>
      </c>
      <c r="G2399" t="str">
        <f t="shared" si="74"/>
        <v>Evento realizado (unidade)</v>
      </c>
      <c r="H2399" t="str">
        <f t="shared" si="75"/>
        <v>14619 - Patrocínio de eventos culturais, comunitários, esportivos e educativos</v>
      </c>
    </row>
    <row r="2400" spans="1:8" hidden="1" x14ac:dyDescent="0.25">
      <c r="A2400">
        <v>14620</v>
      </c>
      <c r="B2400" t="s">
        <v>2631</v>
      </c>
      <c r="C2400" t="s">
        <v>27</v>
      </c>
      <c r="D2400" t="s">
        <v>331</v>
      </c>
      <c r="E2400" t="s">
        <v>18</v>
      </c>
      <c r="F2400">
        <v>144</v>
      </c>
      <c r="G2400" t="str">
        <f t="shared" si="74"/>
        <v>Informação disponibilizada (unidade)</v>
      </c>
      <c r="H2400" t="str">
        <f t="shared" si="75"/>
        <v>14620 - Realizar publicações legais na mídia impressa</v>
      </c>
    </row>
    <row r="2401" spans="1:8" hidden="1" x14ac:dyDescent="0.25">
      <c r="A2401">
        <v>14931</v>
      </c>
      <c r="B2401" t="s">
        <v>2492</v>
      </c>
      <c r="C2401" t="s">
        <v>16</v>
      </c>
      <c r="D2401" t="s">
        <v>35</v>
      </c>
      <c r="E2401" t="s">
        <v>18</v>
      </c>
      <c r="F2401">
        <v>1</v>
      </c>
      <c r="G2401" t="str">
        <f t="shared" si="74"/>
        <v>Travessia conservada e reabilitada (unidade)</v>
      </c>
      <c r="H2401" t="str">
        <f t="shared" si="75"/>
        <v>14931 - Reabilitação da Ponte Hercílio Luz - Serviços Estruturais Complementares</v>
      </c>
    </row>
    <row r="2402" spans="1:8" hidden="1" x14ac:dyDescent="0.25">
      <c r="A2402">
        <v>14932</v>
      </c>
      <c r="B2402" t="s">
        <v>2441</v>
      </c>
      <c r="C2402" t="s">
        <v>27</v>
      </c>
      <c r="D2402" t="s">
        <v>2442</v>
      </c>
      <c r="E2402" t="s">
        <v>18</v>
      </c>
      <c r="F2402">
        <v>140</v>
      </c>
      <c r="G2402" t="str">
        <f t="shared" si="74"/>
        <v>Ação de auditoria realizada (unidade)</v>
      </c>
      <c r="H2402" t="str">
        <f t="shared" si="75"/>
        <v>14932 - Otimização e correção da aplicação dos recursos públicos</v>
      </c>
    </row>
    <row r="2403" spans="1:8" hidden="1" x14ac:dyDescent="0.25">
      <c r="A2403">
        <v>15011</v>
      </c>
      <c r="B2403" t="s">
        <v>964</v>
      </c>
      <c r="C2403" t="s">
        <v>16</v>
      </c>
      <c r="D2403" t="s">
        <v>965</v>
      </c>
      <c r="E2403" t="s">
        <v>18</v>
      </c>
      <c r="F2403">
        <v>1</v>
      </c>
      <c r="G2403" t="str">
        <f t="shared" si="74"/>
        <v>Sistema modernizado (unidade)</v>
      </c>
      <c r="H2403" t="str">
        <f t="shared" si="75"/>
        <v>15011 - Desenvolvimento de planos, estudos, pesquisas e ações para modernização organizacional</v>
      </c>
    </row>
    <row r="2404" spans="1:8" hidden="1" x14ac:dyDescent="0.25">
      <c r="A2404">
        <v>15012</v>
      </c>
      <c r="B2404" t="s">
        <v>1545</v>
      </c>
      <c r="C2404" t="s">
        <v>16</v>
      </c>
      <c r="D2404" t="s">
        <v>571</v>
      </c>
      <c r="E2404" t="s">
        <v>18</v>
      </c>
      <c r="F2404">
        <v>1</v>
      </c>
      <c r="G2404" t="str">
        <f t="shared" si="74"/>
        <v>Projeto implantado (unidade)</v>
      </c>
      <c r="H2404" t="str">
        <f t="shared" si="75"/>
        <v>15012 - Desenvolvimento de estudos, projetos e ações de gestão organizacional</v>
      </c>
    </row>
    <row r="2405" spans="1:8" hidden="1" x14ac:dyDescent="0.25">
      <c r="A2405">
        <v>15013</v>
      </c>
      <c r="B2405" t="s">
        <v>1602</v>
      </c>
      <c r="C2405" t="s">
        <v>16</v>
      </c>
      <c r="D2405" t="s">
        <v>217</v>
      </c>
      <c r="E2405" t="s">
        <v>18</v>
      </c>
      <c r="F2405">
        <v>1</v>
      </c>
      <c r="G2405" t="str">
        <f t="shared" si="74"/>
        <v>Sistema implantado (unidade)</v>
      </c>
      <c r="H2405" t="str">
        <f t="shared" si="75"/>
        <v>15013 - Implantação de sistema de tecnologia de informação</v>
      </c>
    </row>
  </sheetData>
  <autoFilter ref="A1:H2405">
    <filterColumn colId="2">
      <filters>
        <filter val="(vazio)"/>
      </filters>
    </filterColumn>
  </autoFilter>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vt:lpstr>
      <vt:lpstr>3.2-Execução dos Prog</vt:lpstr>
      <vt:lpstr>base</vt:lpstr>
      <vt:lpstr>subacoes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Cruz</dc:creator>
  <cp:lastModifiedBy>Juliana  Cruz</cp:lastModifiedBy>
  <dcterms:created xsi:type="dcterms:W3CDTF">2020-01-10T21:45:20Z</dcterms:created>
  <dcterms:modified xsi:type="dcterms:W3CDTF">2020-01-14T19:07:47Z</dcterms:modified>
</cp:coreProperties>
</file>